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pivotCache/pivotCacheDefinition12.xml" ContentType="application/vnd.openxmlformats-officedocument.spreadsheetml.pivotCacheDefinition+xml"/>
  <Override PartName="/xl/pivotCache/pivotCacheRecords12.xml" ContentType="application/vnd.openxmlformats-officedocument.spreadsheetml.pivotCacheRecords+xml"/>
  <Override PartName="/xl/pivotCache/pivotCacheDefinition13.xml" ContentType="application/vnd.openxmlformats-officedocument.spreadsheetml.pivotCacheDefinition+xml"/>
  <Override PartName="/xl/pivotCache/pivotCacheRecords13.xml" ContentType="application/vnd.openxmlformats-officedocument.spreadsheetml.pivotCacheRecords+xml"/>
  <Override PartName="/xl/pivotCache/pivotCacheDefinition14.xml" ContentType="application/vnd.openxmlformats-officedocument.spreadsheetml.pivotCacheDefinition+xml"/>
  <Override PartName="/xl/pivotCache/pivotCacheRecords14.xml" ContentType="application/vnd.openxmlformats-officedocument.spreadsheetml.pivotCacheRecords+xml"/>
  <Override PartName="/xl/pivotCache/pivotCacheDefinition15.xml" ContentType="application/vnd.openxmlformats-officedocument.spreadsheetml.pivotCacheDefinition+xml"/>
  <Override PartName="/xl/pivotCache/pivotCacheRecords1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pivotTables/pivotTable2.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pivotTables/pivotTable3.xml" ContentType="application/vnd.openxmlformats-officedocument.spreadsheetml.pivotTable+xml"/>
  <Override PartName="/xl/drawings/drawing4.xml" ContentType="application/vnd.openxmlformats-officedocument.drawing+xml"/>
  <Override PartName="/xl/tables/table3.xml" ContentType="application/vnd.openxmlformats-officedocument.spreadsheetml.table+xml"/>
  <Override PartName="/xl/pivotTables/pivotTable4.xml" ContentType="application/vnd.openxmlformats-officedocument.spreadsheetml.pivotTable+xml"/>
  <Override PartName="/xl/drawings/drawing5.xml" ContentType="application/vnd.openxmlformats-officedocument.drawing+xml"/>
  <Override PartName="/xl/tables/table4.xml" ContentType="application/vnd.openxmlformats-officedocument.spreadsheetml.table+xml"/>
  <Override PartName="/xl/pivotTables/pivotTable5.xml" ContentType="application/vnd.openxmlformats-officedocument.spreadsheetml.pivotTable+xml"/>
  <Override PartName="/xl/drawings/drawing6.xml" ContentType="application/vnd.openxmlformats-officedocument.drawing+xml"/>
  <Override PartName="/xl/tables/table5.xml" ContentType="application/vnd.openxmlformats-officedocument.spreadsheetml.table+xml"/>
  <Override PartName="/xl/drawings/drawing7.xml" ContentType="application/vnd.openxmlformats-officedocument.drawing+xml"/>
  <Override PartName="/xl/pivotTables/pivotTable6.xml" ContentType="application/vnd.openxmlformats-officedocument.spreadsheetml.pivotTable+xml"/>
  <Override PartName="/xl/drawings/drawing8.xml" ContentType="application/vnd.openxmlformats-officedocument.drawing+xml"/>
  <Override PartName="/xl/tables/table6.xml" ContentType="application/vnd.openxmlformats-officedocument.spreadsheetml.table+xml"/>
  <Override PartName="/xl/pivotTables/pivotTable7.xml" ContentType="application/vnd.openxmlformats-officedocument.spreadsheetml.pivotTable+xml"/>
  <Override PartName="/xl/drawings/drawing9.xml" ContentType="application/vnd.openxmlformats-officedocument.drawing+xml"/>
  <Override PartName="/xl/tables/table7.xml" ContentType="application/vnd.openxmlformats-officedocument.spreadsheetml.table+xml"/>
  <Override PartName="/xl/drawings/drawing10.xml" ContentType="application/vnd.openxmlformats-officedocument.drawing+xml"/>
  <Override PartName="/xl/drawings/drawing11.xml" ContentType="application/vnd.openxmlformats-officedocument.drawing+xml"/>
  <Override PartName="/xl/pivotTables/pivotTable8.xml" ContentType="application/vnd.openxmlformats-officedocument.spreadsheetml.pivotTable+xml"/>
  <Override PartName="/xl/drawings/drawing12.xml" ContentType="application/vnd.openxmlformats-officedocument.drawing+xml"/>
  <Override PartName="/xl/tables/table8.xml" ContentType="application/vnd.openxmlformats-officedocument.spreadsheetml.table+xml"/>
  <Override PartName="/xl/pivotTables/pivotTable9.xml" ContentType="application/vnd.openxmlformats-officedocument.spreadsheetml.pivotTable+xml"/>
  <Override PartName="/xl/drawings/drawing13.xml" ContentType="application/vnd.openxmlformats-officedocument.drawing+xml"/>
  <Override PartName="/xl/tables/table9.xml" ContentType="application/vnd.openxmlformats-officedocument.spreadsheetml.table+xml"/>
  <Override PartName="/xl/drawings/drawing14.xml" ContentType="application/vnd.openxmlformats-officedocument.drawing+xml"/>
  <Override PartName="/xl/pivotTables/pivotTable10.xml" ContentType="application/vnd.openxmlformats-officedocument.spreadsheetml.pivotTable+xml"/>
  <Override PartName="/xl/drawings/drawing15.xml" ContentType="application/vnd.openxmlformats-officedocument.drawing+xml"/>
  <Override PartName="/xl/tables/table10.xml" ContentType="application/vnd.openxmlformats-officedocument.spreadsheetml.table+xml"/>
  <Override PartName="/xl/pivotTables/pivotTable11.xml" ContentType="application/vnd.openxmlformats-officedocument.spreadsheetml.pivotTable+xml"/>
  <Override PartName="/xl/drawings/drawing16.xml" ContentType="application/vnd.openxmlformats-officedocument.drawing+xml"/>
  <Override PartName="/xl/tables/table11.xml" ContentType="application/vnd.openxmlformats-officedocument.spreadsheetml.table+xml"/>
  <Override PartName="/xl/pivotTables/pivotTable12.xml" ContentType="application/vnd.openxmlformats-officedocument.spreadsheetml.pivotTable+xml"/>
  <Override PartName="/xl/drawings/drawing17.xml" ContentType="application/vnd.openxmlformats-officedocument.drawing+xml"/>
  <Override PartName="/xl/tables/table12.xml" ContentType="application/vnd.openxmlformats-officedocument.spreadsheetml.table+xml"/>
  <Override PartName="/xl/pivotTables/pivotTable13.xml" ContentType="application/vnd.openxmlformats-officedocument.spreadsheetml.pivotTable+xml"/>
  <Override PartName="/xl/drawings/drawing18.xml" ContentType="application/vnd.openxmlformats-officedocument.drawing+xml"/>
  <Override PartName="/xl/tables/table13.xml" ContentType="application/vnd.openxmlformats-officedocument.spreadsheetml.table+xml"/>
  <Override PartName="/xl/pivotTables/pivotTable14.xml" ContentType="application/vnd.openxmlformats-officedocument.spreadsheetml.pivotTable+xml"/>
  <Override PartName="/xl/drawings/drawing19.xml" ContentType="application/vnd.openxmlformats-officedocument.drawing+xml"/>
  <Override PartName="/xl/tables/table14.xml" ContentType="application/vnd.openxmlformats-officedocument.spreadsheetml.table+xml"/>
  <Override PartName="/xl/drawings/drawing20.xml" ContentType="application/vnd.openxmlformats-officedocument.drawing+xml"/>
  <Override PartName="/xl/tables/table15.xml" ContentType="application/vnd.openxmlformats-officedocument.spreadsheetml.table+xml"/>
  <Override PartName="/xl/pivotTables/pivotTable15.xml" ContentType="application/vnd.openxmlformats-officedocument.spreadsheetml.pivotTable+xml"/>
  <Override PartName="/xl/drawings/drawing21.xml" ContentType="application/vnd.openxmlformats-officedocument.drawing+xml"/>
  <Override PartName="/xl/pivotTables/pivotTable16.xml" ContentType="application/vnd.openxmlformats-officedocument.spreadsheetml.pivotTable+xml"/>
  <Override PartName="/xl/drawings/drawing22.xml" ContentType="application/vnd.openxmlformats-officedocument.drawing+xml"/>
  <Override PartName="/xl/pivotTables/pivotTable17.xml" ContentType="application/vnd.openxmlformats-officedocument.spreadsheetml.pivotTable+xml"/>
  <Override PartName="/xl/drawings/drawing23.xml" ContentType="application/vnd.openxmlformats-officedocument.drawing+xml"/>
  <Override PartName="/xl/pivotTables/pivotTable18.xml" ContentType="application/vnd.openxmlformats-officedocument.spreadsheetml.pivotTable+xml"/>
  <Override PartName="/xl/drawings/drawing24.xml" ContentType="application/vnd.openxmlformats-officedocument.drawing+xml"/>
  <Override PartName="/xl/pivotTables/pivotTable19.xml" ContentType="application/vnd.openxmlformats-officedocument.spreadsheetml.pivotTable+xml"/>
  <Override PartName="/xl/drawings/drawing25.xml" ContentType="application/vnd.openxmlformats-officedocument.drawing+xml"/>
  <Override PartName="/xl/drawings/drawing2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C:\Users\SNikitenko\Desktop\Book\Training\Excel\Video\videos\Data_Lectures\"/>
    </mc:Choice>
  </mc:AlternateContent>
  <xr:revisionPtr revIDLastSave="0" documentId="13_ncr:1_{27B855A2-DD11-475C-96F4-BD3773DAD751}" xr6:coauthVersionLast="45" xr6:coauthVersionMax="45" xr10:uidLastSave="{00000000-0000-0000-0000-000000000000}"/>
  <bookViews>
    <workbookView xWindow="-108" yWindow="-108" windowWidth="23256" windowHeight="12768" xr2:uid="{E52CF9D2-AB6B-4745-BAA2-FECA4E6038A1}"/>
  </bookViews>
  <sheets>
    <sheet name="Начало" sheetId="2" r:id="rId1"/>
    <sheet name="1" sheetId="3" r:id="rId2"/>
    <sheet name="2" sheetId="4" r:id="rId3"/>
    <sheet name="3" sheetId="5" r:id="rId4"/>
    <sheet name="4" sheetId="6" r:id="rId5"/>
    <sheet name="5" sheetId="7" r:id="rId6"/>
    <sheet name="6" sheetId="8" r:id="rId7"/>
    <sheet name="7" sheetId="9" r:id="rId8"/>
    <sheet name="8" sheetId="10" r:id="rId9"/>
    <sheet name="9" sheetId="11" r:id="rId10"/>
    <sheet name="10" sheetId="12" r:id="rId11"/>
    <sheet name="11" sheetId="13" r:id="rId12"/>
    <sheet name="12" sheetId="14" r:id="rId13"/>
    <sheet name="13" sheetId="15" r:id="rId14"/>
    <sheet name="14" sheetId="16" r:id="rId15"/>
    <sheet name="15" sheetId="17" r:id="rId16"/>
    <sheet name="16" sheetId="18" r:id="rId17"/>
    <sheet name="17" sheetId="19" r:id="rId18"/>
    <sheet name="18" sheetId="20" r:id="rId19"/>
    <sheet name="19" sheetId="21" r:id="rId20"/>
    <sheet name="20" sheetId="22" r:id="rId21"/>
    <sheet name="21" sheetId="23" r:id="rId22"/>
    <sheet name="22" sheetId="24" r:id="rId23"/>
    <sheet name="23" sheetId="25" r:id="rId24"/>
    <sheet name="24" sheetId="26" r:id="rId25"/>
    <sheet name="Дополнительные сведения" sheetId="27" r:id="rId26"/>
    <sheet name="Лист1" sheetId="1" r:id="rId27"/>
  </sheets>
  <definedNames>
    <definedName name="группа_ДополнительныеСведения">"Нижняя линия,Группа 113"</definedName>
    <definedName name="группа_НавигацияСкобка">"фигура_КрайняяФигурнаяСкобка,текст_НавигацияСкобка,фигура_СкобкаЛевая"</definedName>
    <definedName name="группа_НавигацияСтрелки">"фигура_ИзогнутаяСтрелка,текст_НавигацияСтрелки,фигура_ПрямаяСтрелка"</definedName>
    <definedName name="группа_Скобка">"Другая строка с квадратной скобкой,Строка с квадратной скобкой"</definedName>
    <definedName name="НалогСПродаж">0.0825</definedName>
  </definedNames>
  <calcPr calcId="181029"/>
  <pivotCaches>
    <pivotCache cacheId="155" r:id="rId28"/>
    <pivotCache cacheId="154" r:id="rId29"/>
    <pivotCache cacheId="153" r:id="rId30"/>
    <pivotCache cacheId="167" r:id="rId31"/>
    <pivotCache cacheId="165" r:id="rId32"/>
    <pivotCache cacheId="166" r:id="rId33"/>
    <pivotCache cacheId="164" r:id="rId34"/>
    <pivotCache cacheId="163" r:id="rId35"/>
    <pivotCache cacheId="162" r:id="rId36"/>
    <pivotCache cacheId="161" r:id="rId37"/>
    <pivotCache cacheId="160" r:id="rId38"/>
    <pivotCache cacheId="159" r:id="rId39"/>
    <pivotCache cacheId="158" r:id="rId40"/>
    <pivotCache cacheId="157" r:id="rId41"/>
    <pivotCache cacheId="156" r:id="rId4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0" i="26" l="1"/>
  <c r="J5" i="25"/>
  <c r="J6" i="25"/>
  <c r="J7" i="25"/>
  <c r="J4" i="24"/>
  <c r="J5" i="24"/>
  <c r="J6" i="24"/>
  <c r="J7" i="24"/>
  <c r="J8" i="24"/>
  <c r="J4" i="23"/>
  <c r="J5" i="23"/>
  <c r="J6" i="23"/>
  <c r="J7" i="23"/>
  <c r="K9" i="22"/>
  <c r="C12" i="19"/>
  <c r="F6" i="18"/>
  <c r="F6" i="17"/>
  <c r="I5" i="16"/>
  <c r="I6" i="16"/>
  <c r="I7" i="16"/>
  <c r="I8" i="16"/>
  <c r="H9" i="9"/>
  <c r="H10" i="9"/>
  <c r="H11" i="9"/>
</calcChain>
</file>

<file path=xl/sharedStrings.xml><?xml version="1.0" encoding="utf-8"?>
<sst xmlns="http://schemas.openxmlformats.org/spreadsheetml/2006/main" count="1069" uniqueCount="150">
  <si>
    <t>Чтобы вернуться в начало страницы, нажмите клавиши CTRL+HOME. Чтобы начать курс, нажмите клавиши CTRL+PAGE DOWN.</t>
  </si>
  <si>
    <t>ПОЛЕЗНЫЕ СВЕДЕНИЯ
Вы ознакомились с первым учебником? Если нет, откройте вкладку «Файл», нажмите «Создать» и выберите шаблон «Создание первой сводной таблицы».</t>
  </si>
  <si>
    <t>В простой сводной таблице представлена общая сводка данных,
но иногда требуются подробные ответы на конкретные вопросы.
В этом случае вам помогут дополнительные поля столбцов и строк.</t>
  </si>
  <si>
    <t>Дополнительные действия 
со сводными таблицами</t>
  </si>
  <si>
    <t>Добро пожаловать!
Инструкции для средств чтения с экрана: Дополнительные действия со сводными таблицами. В простой сводной таблице представлена общая сводка данных, но иногда требуются подробные ответы на конкретные вопросы. В этом случае вам помогут дополнительные поля столбцов и строк. 
В инструкциях будет указано, в какие ячейки следует перейти, чтобы воспользоваться возможностью или получить сведения.
Чтобы начать, нажмите клавиши CTRL+PAGE DOWN.</t>
  </si>
  <si>
    <t>Спорт</t>
  </si>
  <si>
    <t>Арина</t>
  </si>
  <si>
    <t>Билеты</t>
  </si>
  <si>
    <t>Общий итог</t>
  </si>
  <si>
    <t>Музыка</t>
  </si>
  <si>
    <t>Мама</t>
  </si>
  <si>
    <t>Еда</t>
  </si>
  <si>
    <t>Папа</t>
  </si>
  <si>
    <t>Сумма по полю Сумма</t>
  </si>
  <si>
    <t>Покупатель</t>
  </si>
  <si>
    <t>Детализирует поле значения.</t>
  </si>
  <si>
    <t>Подарки</t>
  </si>
  <si>
    <t>В этом примере показано, как поле строки…</t>
  </si>
  <si>
    <t>Сумма</t>
  </si>
  <si>
    <t>Тип</t>
  </si>
  <si>
    <t>Дата</t>
  </si>
  <si>
    <t>Чтобы продолжить работу с учебником, нажмите клавиши CTRL+PAGE DOWN. Чтобы перейти на предыдущий лист, нажмите клавиши CTRL+PAGE UP.</t>
  </si>
  <si>
    <t>Ячейки с H10 по I14 содержат сводную таблицу, которая подытоживает данные из ячеек с B8 по E16. Сводная таблица состоит из двух столбцов: «Покупатель» и «Сумма по полю Сумма». В столбце «Покупатель» содержатся значения «Папа», «Мама», «Арина» и «Общий итог». Столбец «Сумма по полю Сумма» содержит значения «220 ₽», «270 ₽», «810 ₽» и «1 300 ₽». Столбец «Покупатель» представляет собой поле строки, а «Сумма по полю Сумма» — поле значения.</t>
  </si>
  <si>
    <t xml:space="preserve">В первом учебнике мы познакомили вас с понятием сводной таблицы. Мы также объяснили, как использовать поле строки в качестве условия для детализации поля значения.   </t>
  </si>
  <si>
    <t xml:space="preserve">В этом примере в ячейках с F11 по G15 показана та же сводная таблица из двух столбцов, что и раньше. Столбец «Покупатель» является полем строки и содержит значения «Папа», «Мама», «Арина» и «Общий итог». Столбец «Сумма по полю Сумма» является полем значения и содержит значения «220 ₽», «270 ₽», «810 ₽» и «1 300 ₽». </t>
  </si>
  <si>
    <t>У вас могут появиться следующие вопросы: «Когда были сделаны эти покупки?», «На что потратил деньги каждый из перечисленных?», «Какую дорогостоящую покупку сделала мама?»</t>
  </si>
  <si>
    <t>При первом взгляде на сводную таблицу может возникнуть ощущение, что информации недостаточно.</t>
  </si>
  <si>
    <t xml:space="preserve">Напомним, что в ячейках с F11 по G15 показана та же сводная таблица из двух столбцов, что и раньше. Столбец «Покупатель» является полем строки и содержит значения «Папа», «Мама», «Арина» и «Общий итог». Столбец «Сумма по полю Сумма» является полем значения и содержит значения «220 ₽», «270 ₽», «810 ₽» и «1 300 ₽». </t>
  </si>
  <si>
    <t>На что потратил деньги каждый из перечисленных?</t>
  </si>
  <si>
    <t>Все эти вопросы уместны, но сейчас мы остановимся только на одном из них.</t>
  </si>
  <si>
    <t>Наша новая сводная таблица теперь занимает ячейки с C10 по I15 и содержит столбцы «Покупатель», «Еда», «Музыка», «Спорт», «Билеты», «Подарки» и «Общий итог». Столбцы «Покупатель» и «Общий итог» не изменились, а новые столбцы добавлены между ними.</t>
  </si>
  <si>
    <t xml:space="preserve">Мы ответили на этот вопрос, добавив поле столбца для категории «Тип». В результате в сводной таблице теперь пять новых столбцов, показывающих типы покупок каждого человека. </t>
  </si>
  <si>
    <t>Последним мы задали вопрос «На что потратил деньги каждый из перечисленных?»</t>
  </si>
  <si>
    <t>Если вам сложно понять содержимое сводной таблицы, попробуйте сделать следующее: читайте содержимое сначала слева, потом сверху, затем снизу. В примере ниже папа (ячейка C12) потратил на еду 125 ₽ (ячейка D12) и на подарки 95 ₽ (ячейка E12), а общий итог составил 220 ₽ (ячейка I12). В строках 13 и 14 показаны данные для Арины и мамы, а в строке 15 представлены общие итоги.</t>
  </si>
  <si>
    <t>Изображение списка полей сводной таблицы со стрелкой, которая показывает, что поле «Тип» нужно перетащить в область «Столбцы»</t>
  </si>
  <si>
    <t>Пока этого делать не нужно, но всего через пару шагов вы начнете работать со сводной таблицей. Сначала необходимо добавить сведения в область «Столбцы». Для этого понадобится поместить поле «Тип» в область «Столбцы».</t>
  </si>
  <si>
    <t xml:space="preserve">Упражнение </t>
  </si>
  <si>
    <t xml:space="preserve">1. Ячейки с B13 по D30 представляют собой область сводной таблицы. Перейдите в любую из этих ячеек. 
2. Нажмите клавиши ALT+БИ, Л, чтобы запустить список «Поля сводной таблицы». По умолчанию курсор переместится в текстовое поле «Поиск» с текстом «Введите искомые слова». Не вводите ничего, а просто один раз нажмите клавишу TAB. 
3. С помощью клавиш со стрелками перейдите к полю «Сумма». Нажмите ПРОБЕЛ, чтобы добавить поле «Сумма» в область «Значения». 
4. С помощью клавиш со стрелками перейдите к полю «Покупатель». Нажмите ПРОБЕЛ, чтобы добавить поле «Покупатель» в область «Строки». Нажмите клавишу ESC, чтобы выйти из области «Поля сводной таблицы». </t>
  </si>
  <si>
    <t xml:space="preserve">4. Нажимайте клавиши со стрелками, чтобы выделить поле «Тип» в области «Строки». Нажмите клавишу ПРОБЕЛ, чтобы добавить поле «Тип» в область «Столбцы». Нажмите клавишу ESC, чтобы выйти из области «Поля сводной таблицы». </t>
  </si>
  <si>
    <t xml:space="preserve">3. Нажимайте клавиши со стрелками, чтобы выделить поле «Тип». После этого нажмите клавишу ПРОБЕЛ, чтобы добавить поле «Тип» в область «Строки». </t>
  </si>
  <si>
    <t>2. Нажмите клавиши ALT+БИ, Л, чтобы запустить список «Поля сводной таблицы». По умолчанию курсор переместится в текстовое поле «Поиск» с текстом «Введите искомые слова». Не вводите ничего, а просто один раз нажмите клавишу TAB. ПРИМЕЧАНИЕ. Если список полей не отобразился, еще раз нажмите клавиши ALT+БИ, Л.</t>
  </si>
  <si>
    <t>1. В этом примере сводная таблица располагается в ячейках с B13 по C17. Перейдите в любую из этих ячеек.</t>
  </si>
  <si>
    <t>Поле столбца занимают ячейки с D11 по H13 и выделены синим цветом.</t>
  </si>
  <si>
    <t>Поля столбцов находятся в ячейках с D9 по H10 и выделены оранжевым цветом.</t>
  </si>
  <si>
    <t>Поле строки располагаются в ячейках с C10 по C13 и выделены желтым цветом.</t>
  </si>
  <si>
    <t>Давайте рассмотрим созданную сводную таблицу, в которую мы добавили цвета, чтобы Поле строки, столбцов и значений можно было отличить друг от друга.</t>
  </si>
  <si>
    <t>На схематическом изображении показан прямоугольник, разделенный на четыре области: поле строки — желтая область в левом нижнем углу, поле столбца — оранжевая область в правом верхнем углу, поле значения — синяя область в правом нижнем углу.</t>
  </si>
  <si>
    <t>На это можно посмотреть по-другому: поле строки расположено слева, а поле столбца — сверху. В каждом из этих полей указано условие для формирования значения в поле значения.</t>
  </si>
  <si>
    <t>На схематическом изображении показан список полей сводной таблицы: поле строки — желтая область в левом нижнем углу, поле столбца — оранжевая область в правом верхнем углу, поле значения — синяя область в правом нижнем углу.</t>
  </si>
  <si>
    <t>Используйте такой же подход при работе со списком полей. Поле строки расположено слева, а поле столбца — сверху. В каждом из этих полей указано условие для формирования значения в поле значения.</t>
  </si>
  <si>
    <t>Страхование жилища</t>
  </si>
  <si>
    <t>Страхование жизни</t>
  </si>
  <si>
    <t>Страхование автомобиля</t>
  </si>
  <si>
    <t>Стоматология</t>
  </si>
  <si>
    <t>Электричество</t>
  </si>
  <si>
    <t>Медицина</t>
  </si>
  <si>
    <t>Клубные членские взносы</t>
  </si>
  <si>
    <t>Топливо</t>
  </si>
  <si>
    <t>Электроника</t>
  </si>
  <si>
    <t>Стоянка</t>
  </si>
  <si>
    <t>Уроки музыки</t>
  </si>
  <si>
    <t>Одежда</t>
  </si>
  <si>
    <t>Рестораны</t>
  </si>
  <si>
    <t>Книги</t>
  </si>
  <si>
    <t>Налоги</t>
  </si>
  <si>
    <t>Авиабилеты</t>
  </si>
  <si>
    <t>В этом примере сводная таблица занимает ячейки с C10 по X15, поскольку из-за поля столбца добавлены 20 новых столбцов. Это очень много, и придется часто прибегать к прокрутке…</t>
  </si>
  <si>
    <t xml:space="preserve">Обратите внимание: при добавлении в сводную таблицу большого числа столбцов она становится очень широкой. </t>
  </si>
  <si>
    <t>Названия строк</t>
  </si>
  <si>
    <t>ЖАРГОН EXCEL
Второе поле строки также называют дополнительным полем строки.</t>
  </si>
  <si>
    <t>ПОЛЕЗНЫЕ СВЕДЕНИЯ
При добавлении Второе поле строки  сводная таблица становится вертикально ориентированной. Некоторые люди предпочитают работать с вертикальными сводными таблицами, так как реже приходится прибегать к горизонтальной прокрутке.</t>
  </si>
  <si>
    <t>В этом примере сводная таблица располагается в ячейках с D8 по E32. В столбце D перечислены первые поля строк: «Папа», «Арина» и «Мама». Под ними в виде вторых полей строк указаны типы расходов: «Спорт», «Авиабилеты», «Рестораны» и т. д.</t>
  </si>
  <si>
    <t>Чтобы избегать слишком широких сводных таблиц, можно использовать второе поле строки. Второе поле строки появится с отступом под первым.</t>
  </si>
  <si>
    <t>Изображение списка полей сводной таблицы со стрелкой, которая показывает, что поле «Тип» нужно перетащить в область «Строки».</t>
  </si>
  <si>
    <t>На следующем листе вы добавите второе поле строки. Чтобы сделать это, перетащите поле «Тип» под поле «Покупатель».</t>
  </si>
  <si>
    <t xml:space="preserve">4. Нажмите клавишу ESC, чтобы выйти из области «Поля сводной таблицы». </t>
  </si>
  <si>
    <t xml:space="preserve">3. С помощью клавиш со стрелками перейдите к полю «Тип». Нажмите клавишу ПРОБЕЛ, чтобы добавить поле «Тип» в область «Строки». </t>
  </si>
  <si>
    <t xml:space="preserve">1. В этом примере сводная таблица располагается в ячейках с B13 по C17. Перейдите в любую из этих ячеек. </t>
  </si>
  <si>
    <t>В этом примере сводная таблица располагается в ячейках с F7 по G31. Щелкните ячейку F8, чтобы выбрать первое поле строки «Папа». После этого нажмите клавиши ALT+БИ, Р, чтобы развернуть второе поле или В, чтобы свернуть его.</t>
  </si>
  <si>
    <t xml:space="preserve">Если нужно упростить сводную таблицу, можно свернуть данные второго поля строки. </t>
  </si>
  <si>
    <t>Выделите диапазон данных сводной таблицы, расположенной в ячейках с F7 по G31, а затем нажмите клавиши ALT+БИ, В, чтобы свернуть всю группу. И наоборот, нажмите клавиши ALT+БИ, Р, чтобы развернуть всю группу.</t>
  </si>
  <si>
    <t>Порядок действий</t>
  </si>
  <si>
    <t>Вы можете полностью свернуть или развернуть второе поле строки,чтобы еще больше упростить представление сводной таблицы.</t>
  </si>
  <si>
    <t>Коммунальные услуги</t>
  </si>
  <si>
    <t>Апр</t>
  </si>
  <si>
    <t>Мар</t>
  </si>
  <si>
    <t>Фев</t>
  </si>
  <si>
    <t>Янв</t>
  </si>
  <si>
    <t>Месяц</t>
  </si>
  <si>
    <t>Коммунальные услуги Итог</t>
  </si>
  <si>
    <t>Еда Итог</t>
  </si>
  <si>
    <t>Названия столбцов</t>
  </si>
  <si>
    <t>ПОПРОБУЙТЕ СДЕЛАТЬ СЛЕДУЮЩЕЕ
Выделите ячейку C14 («Еда») и нажмите клавиши ALT+БИ, В, чтобы свернуть все поле. Нажмите клавиши ALT+БИ, Р, чтобы развернуть его.</t>
  </si>
  <si>
    <t>В этом примере сводная таблица расположена в ячейках с B13 по M19. В данном случае категория «Тип» (включающая подкатегории «Еда» и «Коммунальные услуги») указана в области «Столбцы».</t>
  </si>
  <si>
    <t>Вы можете создать несколько полей столбцов. Их также можно сворачивать и разворачивать.</t>
  </si>
  <si>
    <t>Осень</t>
  </si>
  <si>
    <t>Аренда</t>
  </si>
  <si>
    <t>Страхование</t>
  </si>
  <si>
    <t>Лето</t>
  </si>
  <si>
    <t>Весна</t>
  </si>
  <si>
    <t>Зима</t>
  </si>
  <si>
    <t>Время года</t>
  </si>
  <si>
    <t xml:space="preserve">ЭКСПЕРТНЫЙ СОВЕТ
Не следует добавлять слишком много полей. В данном примере это удобно, но иногда большое количество полей с соответствующими отступами может затруднить восприятие сведений в сводной таблице. </t>
  </si>
  <si>
    <t>Здесь сводная таблица располагается в ячейках с D8 по E29 и содержит поля для категорий «Время года», «Покупатель» и «Тип» в столбце D и значения категории «Сумма по полю Сумма» в столбце E.</t>
  </si>
  <si>
    <t>Учтите: если вам нужны более развернутые сведения, можно добавить сколько угодно полей строк и полей столбцов. В этом примере три поля строк.</t>
  </si>
  <si>
    <t>Апельсины</t>
  </si>
  <si>
    <t>Дмитрий</t>
  </si>
  <si>
    <t>Яблоки</t>
  </si>
  <si>
    <t>Григорий</t>
  </si>
  <si>
    <t>Цукини</t>
  </si>
  <si>
    <t>Анастасия</t>
  </si>
  <si>
    <t>Кабачки</t>
  </si>
  <si>
    <t>Тыква</t>
  </si>
  <si>
    <t>Виноград</t>
  </si>
  <si>
    <t>Клубника</t>
  </si>
  <si>
    <t>Черника</t>
  </si>
  <si>
    <t>Редис</t>
  </si>
  <si>
    <t>Салат</t>
  </si>
  <si>
    <t>Картофель</t>
  </si>
  <si>
    <t>Свекла</t>
  </si>
  <si>
    <t>Бананы</t>
  </si>
  <si>
    <t>Грейпфруты</t>
  </si>
  <si>
    <t>Продано единиц</t>
  </si>
  <si>
    <t>Продукт</t>
  </si>
  <si>
    <t>Торговый представитель</t>
  </si>
  <si>
    <t xml:space="preserve">Не нужно читать все строки данных. Просто просмотрите имена полей в строке 7. Вы будете работать с ними на следующем листе. </t>
  </si>
  <si>
    <t xml:space="preserve">Готовы к новым упражнениям? Взгляните на данные в ячейках с B7 по E55 ниже. Когда будете готовы, перейдите на следующий лист и на практике примените полученные знания. </t>
  </si>
  <si>
    <t>Сумма по полю Продано единиц</t>
  </si>
  <si>
    <t>Выберите:</t>
  </si>
  <si>
    <t xml:space="preserve">4. Определите, кто продал больше всех единиц товара осенью, и выберите имя этого человека в ячейке K8. </t>
  </si>
  <si>
    <t xml:space="preserve">3. С помощью клавиш со стрелками перейдите к полю «Торговый представитель». Нажмите клавишу ПРОБЕЛ, чтобы добавить поле «Торговый представитель» в область «Строки». Если вы хотите добавить поле «Торговый представитель» в область «Столбцы», с помощью клавиши TAB перейдите к нему в области «Строки», нажмите клавишу ПРОБЕЛ и выберите пункт «Переместить в названия столбцов». Нажмите клавишу ESC, чтобы выйти из области «Поля сводной таблицы». </t>
  </si>
  <si>
    <t xml:space="preserve">1. В этом примере сводная таблица располагается в ячейках с B12 по C17. Перейдите в любую из этих ячеек. 
</t>
  </si>
  <si>
    <t xml:space="preserve">3. С помощью клавиш со стрелками и клавиши ПРОБЕЛ разверните сводную таблицу из примера вертикально, добавив слева поля времен года, а под ними — поля торговых представителей с отступом. Нажмите клавишу ESC, чтобы выйти из области «Поля сводной таблицы». </t>
  </si>
  <si>
    <t xml:space="preserve">1. Щелкните ячейку B13, чтобы активировать сводную таблицу «Сумма по полю Продано единиц».
</t>
  </si>
  <si>
    <t>3. С помощью клавиш со стрелками и клавиши ПРОБЕЛ измените пример таким образом, чтобы каждый продукт отображался в собственной строке, а каждое время года — в собственном столбце.</t>
  </si>
  <si>
    <t>1. Щелкните ячейку B13, чтобы активировать сводную таблицу «Сумма по полю Продано единиц».</t>
  </si>
  <si>
    <t>Анастасия Итог</t>
  </si>
  <si>
    <t>Григорий Итог</t>
  </si>
  <si>
    <t>Дмитрий Итог</t>
  </si>
  <si>
    <t>3. С помощью клавиш со стрелками и клавиш TAB и ПРОБЕЛ измените пример таким образом, чтобы имена торговых представителях отображались слева, а времена года — под ними с отступом.</t>
  </si>
  <si>
    <t>4. Щелкните ячейку I9 и выберите количество грейпфрутов, проданных Дмитрием за зиму.</t>
  </si>
  <si>
    <t>3. С помощью клавиш со стрелками и клавиш TAB и ПРОБЕЛ измените пример таким образом, чтобы для каждого торгового представителя был собственный столбец, времена года отображались слева, а под ними были указаны продукты с отступом.</t>
  </si>
  <si>
    <t>Сообщество</t>
  </si>
  <si>
    <t>Дополнительные сведения</t>
  </si>
  <si>
    <t xml:space="preserve"> </t>
  </si>
  <si>
    <t>Сообщество
Общайтесь с другими фанатами Excel. Вы можете помогать друг другу.</t>
  </si>
  <si>
    <t xml:space="preserve">Об обновлении
Прочитайте эту важную статью и узнайте, как обновлять сводные таблицы. </t>
  </si>
  <si>
    <t>Подробнее о сводных таблицах
Узнайте о дополнительных возможностях сводных таблиц, прочитав эту полезную статью.</t>
  </si>
  <si>
    <t>Но не стоит на этом останавливаться! Вы можете узнать еще много нового…</t>
  </si>
  <si>
    <t>Хорошо! Сводные таблицы дарят невероятные возможности, не правда ли?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</si>
</sst>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5" formatCode="#,##0\ &quot;₽&quot;;\-#,##0\ &quot;₽&quot;"/>
    <numFmt numFmtId="6" formatCode="#,##0\ &quot;₽&quot;;[Red]\-#,##0\ &quot;₽&quot;"/>
    <numFmt numFmtId="164" formatCode="[$-419]dd\ mmm;@"/>
    <numFmt numFmtId="165" formatCode="#,##0\ &quot;₽&quot;"/>
    <numFmt numFmtId="166" formatCode="[$-419]d\ mmm;@"/>
    <numFmt numFmtId="167" formatCode="[$-419]dd\ mmm\ yy;@"/>
    <numFmt numFmtId="170" formatCode="#,##0_ ;[Red]\-#,##0\ "/>
  </numFmts>
  <fonts count="19" x14ac:knownFonts="1">
    <font>
      <sz val="11"/>
      <color theme="1"/>
      <name val="Calibri"/>
      <family val="2"/>
      <charset val="204"/>
      <scheme val="minor"/>
    </font>
    <font>
      <sz val="11"/>
      <color theme="1"/>
      <name val="Calibri"/>
      <family val="2"/>
    </font>
    <font>
      <sz val="11"/>
      <color theme="1"/>
      <name val="Calibri"/>
      <family val="2"/>
      <scheme val="minor"/>
    </font>
    <font>
      <sz val="11"/>
      <color rgb="FF0B744D"/>
      <name val="Calibri"/>
      <family val="2"/>
      <scheme val="minor"/>
    </font>
    <font>
      <sz val="17"/>
      <color theme="0"/>
      <name val="Calibri"/>
      <family val="2"/>
      <scheme val="minor"/>
    </font>
    <font>
      <sz val="72"/>
      <color theme="0"/>
      <name val="Calibri Light"/>
      <family val="2"/>
      <scheme val="major"/>
    </font>
    <font>
      <sz val="44"/>
      <color theme="0"/>
      <name val="Segoe UI"/>
      <family val="2"/>
    </font>
    <font>
      <sz val="11"/>
      <color theme="0"/>
      <name val="Calibri"/>
      <family val="2"/>
      <scheme val="minor"/>
    </font>
    <font>
      <sz val="11"/>
      <name val="Calibri"/>
      <family val="2"/>
      <scheme val="minor"/>
    </font>
    <font>
      <b/>
      <sz val="11"/>
      <color theme="0"/>
      <name val="Calibri"/>
      <family val="2"/>
      <scheme val="minor"/>
    </font>
    <font>
      <u/>
      <sz val="11"/>
      <color theme="10"/>
      <name val="Calibri"/>
      <family val="2"/>
    </font>
    <font>
      <sz val="11"/>
      <color theme="1"/>
      <name val="Calibri Light"/>
      <family val="2"/>
    </font>
    <font>
      <u/>
      <sz val="11"/>
      <color theme="0"/>
      <name val="Calibri"/>
      <family val="2"/>
    </font>
    <font>
      <b/>
      <i/>
      <sz val="14"/>
      <color rgb="FF0070C0"/>
      <name val="Calibri"/>
      <family val="2"/>
    </font>
    <font>
      <sz val="11"/>
      <color theme="0" tint="-4.9989318521683403E-2"/>
      <name val="Calibri"/>
      <family val="2"/>
    </font>
    <font>
      <sz val="11"/>
      <color theme="0"/>
      <name val="Calibri"/>
      <family val="2"/>
    </font>
    <font>
      <b/>
      <sz val="11"/>
      <color theme="1"/>
      <name val="Calibri"/>
      <family val="2"/>
      <scheme val="minor"/>
    </font>
    <font>
      <sz val="24"/>
      <color theme="1"/>
      <name val="Segoe UI"/>
      <family val="2"/>
    </font>
    <font>
      <sz val="12"/>
      <color theme="1"/>
      <name val="Segoe UI"/>
      <family val="2"/>
    </font>
  </fonts>
  <fills count="10">
    <fill>
      <patternFill patternType="none"/>
    </fill>
    <fill>
      <patternFill patternType="gray125"/>
    </fill>
    <fill>
      <patternFill patternType="solid">
        <fgColor rgb="FF217346"/>
        <bgColor indexed="64"/>
      </patternFill>
    </fill>
    <fill>
      <patternFill patternType="solid">
        <fgColor theme="9" tint="0.79998168889431442"/>
        <bgColor theme="9" tint="0.79998168889431442"/>
      </patternFill>
    </fill>
    <fill>
      <patternFill patternType="solid">
        <fgColor theme="9"/>
        <bgColor theme="9"/>
      </patternFill>
    </fill>
    <fill>
      <patternFill patternType="solid">
        <fgColor theme="0"/>
        <bgColor indexed="64"/>
      </patternFill>
    </fill>
    <fill>
      <patternFill patternType="solid">
        <fgColor rgb="FFB4C6E7"/>
        <bgColor indexed="64"/>
      </patternFill>
    </fill>
    <fill>
      <patternFill patternType="solid">
        <fgColor rgb="FFFFE699"/>
        <bgColor indexed="64"/>
      </patternFill>
    </fill>
    <fill>
      <patternFill patternType="solid">
        <fgColor rgb="FFF4B183"/>
        <bgColor indexed="64"/>
      </patternFill>
    </fill>
    <fill>
      <patternFill patternType="solid">
        <fgColor rgb="FFFFFF99"/>
        <bgColor indexed="64"/>
      </patternFill>
    </fill>
  </fills>
  <borders count="4">
    <border>
      <left/>
      <right/>
      <top/>
      <bottom/>
      <diagonal/>
    </border>
    <border>
      <left style="thin">
        <color rgb="FFB2B2B2"/>
      </left>
      <right style="thin">
        <color rgb="FFB2B2B2"/>
      </right>
      <top style="thin">
        <color rgb="FFB2B2B2"/>
      </top>
      <bottom style="thin">
        <color rgb="FFB2B2B2"/>
      </bottom>
      <diagonal/>
    </border>
    <border>
      <left/>
      <right/>
      <top style="thin">
        <color theme="9" tint="0.39997558519241921"/>
      </top>
      <bottom/>
      <diagonal/>
    </border>
    <border>
      <left style="thin">
        <color rgb="FFA9D08E"/>
      </left>
      <right/>
      <top style="thin">
        <color theme="9" tint="0.39997558519241921"/>
      </top>
      <bottom style="thin">
        <color theme="9" tint="0.39997558519241921"/>
      </bottom>
      <diagonal/>
    </border>
  </borders>
  <cellStyleXfs count="14">
    <xf numFmtId="0" fontId="0" fillId="0" borderId="0"/>
    <xf numFmtId="0" fontId="1" fillId="0" borderId="0"/>
    <xf numFmtId="0" fontId="3" fillId="2" borderId="0" applyNumberFormat="0" applyProtection="0">
      <alignment horizontal="left" wrapText="1" indent="4"/>
    </xf>
    <xf numFmtId="0" fontId="4" fillId="2" borderId="0" applyNumberFormat="0" applyProtection="0">
      <alignment horizontal="left" wrapText="1" indent="4"/>
    </xf>
    <xf numFmtId="0" fontId="5" fillId="2" borderId="0" applyNumberFormat="0" applyBorder="0" applyProtection="0">
      <alignment horizontal="left" indent="1"/>
    </xf>
    <xf numFmtId="0" fontId="3" fillId="0" borderId="0" applyFill="0" applyBorder="0">
      <alignment wrapText="1"/>
    </xf>
    <xf numFmtId="0" fontId="2" fillId="0" borderId="0"/>
    <xf numFmtId="0" fontId="1" fillId="0" borderId="0"/>
    <xf numFmtId="5" fontId="1" fillId="0" borderId="0" applyFont="0" applyFill="0" applyBorder="0" applyAlignment="0" applyProtection="0"/>
    <xf numFmtId="164" fontId="8" fillId="0" borderId="0" applyFont="0" applyFill="0" applyBorder="0" applyAlignment="0">
      <alignment horizontal="left"/>
    </xf>
    <xf numFmtId="0" fontId="10" fillId="0" borderId="0" applyNumberFormat="0" applyFill="0" applyBorder="0" applyAlignment="0" applyProtection="0"/>
    <xf numFmtId="0" fontId="7" fillId="0" borderId="0"/>
    <xf numFmtId="14" fontId="2" fillId="0" borderId="0" applyFont="0" applyFill="0" applyBorder="0" applyAlignment="0"/>
    <xf numFmtId="0" fontId="2" fillId="9" borderId="1"/>
  </cellStyleXfs>
  <cellXfs count="56">
    <xf numFmtId="0" fontId="0" fillId="0" borderId="0" xfId="0"/>
    <xf numFmtId="0" fontId="2" fillId="0" borderId="0" xfId="1" applyFont="1"/>
    <xf numFmtId="0" fontId="3" fillId="2" borderId="0" xfId="2">
      <alignment horizontal="left" wrapText="1" indent="4"/>
    </xf>
    <xf numFmtId="0" fontId="4" fillId="2" borderId="0" xfId="3">
      <alignment horizontal="left" wrapText="1" indent="4"/>
    </xf>
    <xf numFmtId="0" fontId="6" fillId="2" borderId="0" xfId="4" applyFont="1" applyAlignment="1">
      <alignment horizontal="left" wrapText="1" indent="1"/>
    </xf>
    <xf numFmtId="0" fontId="3" fillId="2" borderId="0" xfId="5" applyFill="1">
      <alignment wrapText="1"/>
    </xf>
    <xf numFmtId="0" fontId="2" fillId="0" borderId="0" xfId="6"/>
    <xf numFmtId="0" fontId="7" fillId="0" borderId="0" xfId="6" applyFont="1"/>
    <xf numFmtId="0" fontId="1" fillId="0" borderId="0" xfId="7"/>
    <xf numFmtId="5" fontId="0" fillId="0" borderId="2" xfId="8" applyFont="1" applyBorder="1"/>
    <xf numFmtId="164" fontId="2" fillId="0" borderId="2" xfId="9" applyFont="1" applyBorder="1" applyAlignment="1">
      <alignment horizontal="left"/>
    </xf>
    <xf numFmtId="5" fontId="0" fillId="3" borderId="2" xfId="8" applyFont="1" applyFill="1" applyBorder="1"/>
    <xf numFmtId="0" fontId="2" fillId="3" borderId="2" xfId="6" applyFill="1" applyBorder="1"/>
    <xf numFmtId="164" fontId="2" fillId="3" borderId="2" xfId="9" applyFont="1" applyFill="1" applyBorder="1" applyAlignment="1">
      <alignment horizontal="left"/>
    </xf>
    <xf numFmtId="5" fontId="1" fillId="0" borderId="0" xfId="7" applyNumberFormat="1"/>
    <xf numFmtId="0" fontId="2" fillId="0" borderId="2" xfId="6" applyBorder="1"/>
    <xf numFmtId="0" fontId="1" fillId="0" borderId="0" xfId="7" pivotButton="1"/>
    <xf numFmtId="0" fontId="9" fillId="4" borderId="0" xfId="6" applyFont="1" applyFill="1"/>
    <xf numFmtId="0" fontId="10" fillId="0" borderId="0" xfId="10"/>
    <xf numFmtId="0" fontId="7" fillId="0" borderId="0" xfId="11"/>
    <xf numFmtId="0" fontId="11" fillId="0" borderId="0" xfId="6" applyFont="1" applyAlignment="1">
      <alignment horizontal="center" vertical="center"/>
    </xf>
    <xf numFmtId="0" fontId="12" fillId="0" borderId="0" xfId="10" applyFont="1"/>
    <xf numFmtId="0" fontId="13" fillId="0" borderId="0" xfId="6" applyFont="1"/>
    <xf numFmtId="165" fontId="1" fillId="0" borderId="0" xfId="7" applyNumberFormat="1"/>
    <xf numFmtId="0" fontId="7" fillId="0" borderId="0" xfId="6" applyFont="1" applyAlignment="1">
      <alignment wrapText="1"/>
    </xf>
    <xf numFmtId="164" fontId="2" fillId="0" borderId="3" xfId="9" applyFont="1" applyBorder="1" applyAlignment="1">
      <alignment horizontal="left"/>
    </xf>
    <xf numFmtId="165" fontId="14" fillId="5" borderId="0" xfId="7" applyNumberFormat="1" applyFont="1" applyFill="1"/>
    <xf numFmtId="0" fontId="14" fillId="5" borderId="0" xfId="7" applyFont="1" applyFill="1"/>
    <xf numFmtId="165" fontId="1" fillId="6" borderId="0" xfId="7" applyNumberFormat="1" applyFill="1"/>
    <xf numFmtId="0" fontId="1" fillId="7" borderId="0" xfId="7" applyFill="1"/>
    <xf numFmtId="0" fontId="1" fillId="8" borderId="0" xfId="7" applyFill="1"/>
    <xf numFmtId="0" fontId="1" fillId="5" borderId="0" xfId="7" applyFill="1"/>
    <xf numFmtId="0" fontId="15" fillId="5" borderId="0" xfId="7" applyFont="1" applyFill="1"/>
    <xf numFmtId="0" fontId="10" fillId="0" borderId="3" xfId="10" applyNumberFormat="1" applyBorder="1" applyAlignment="1">
      <alignment horizontal="left"/>
    </xf>
    <xf numFmtId="167" fontId="2" fillId="0" borderId="3" xfId="9" applyNumberFormat="1" applyFont="1" applyBorder="1" applyAlignment="1">
      <alignment horizontal="left"/>
    </xf>
    <xf numFmtId="166" fontId="0" fillId="3" borderId="2" xfId="12" applyNumberFormat="1" applyFont="1" applyFill="1" applyBorder="1" applyAlignment="1">
      <alignment horizontal="left"/>
    </xf>
    <xf numFmtId="166" fontId="2" fillId="3" borderId="2" xfId="12" applyNumberFormat="1" applyFont="1" applyFill="1" applyBorder="1" applyAlignment="1">
      <alignment horizontal="left"/>
    </xf>
    <xf numFmtId="0" fontId="1" fillId="0" borderId="0" xfId="7" applyAlignment="1">
      <alignment horizontal="left"/>
    </xf>
    <xf numFmtId="0" fontId="1" fillId="0" borderId="0" xfId="7" applyAlignment="1">
      <alignment horizontal="left" indent="1"/>
    </xf>
    <xf numFmtId="164" fontId="2" fillId="3" borderId="3" xfId="9" applyFont="1" applyFill="1" applyBorder="1" applyAlignment="1">
      <alignment horizontal="left"/>
    </xf>
    <xf numFmtId="5" fontId="0" fillId="3" borderId="2" xfId="8" applyFont="1" applyFill="1" applyBorder="1" applyAlignment="1"/>
    <xf numFmtId="6" fontId="1" fillId="0" borderId="0" xfId="7" applyNumberFormat="1"/>
    <xf numFmtId="0" fontId="16" fillId="8" borderId="0" xfId="6" applyFont="1" applyFill="1"/>
    <xf numFmtId="6" fontId="2" fillId="0" borderId="0" xfId="6" applyNumberFormat="1"/>
    <xf numFmtId="0" fontId="2" fillId="8" borderId="0" xfId="6" applyFill="1"/>
    <xf numFmtId="0" fontId="2" fillId="0" borderId="0" xfId="6" applyAlignment="1">
      <alignment horizontal="right"/>
    </xf>
    <xf numFmtId="0" fontId="1" fillId="0" borderId="0" xfId="7" applyAlignment="1">
      <alignment horizontal="left" indent="2"/>
    </xf>
    <xf numFmtId="170" fontId="1" fillId="0" borderId="0" xfId="7" applyNumberFormat="1"/>
    <xf numFmtId="0" fontId="2" fillId="9" borderId="1" xfId="13"/>
    <xf numFmtId="0" fontId="7" fillId="0" borderId="0" xfId="11" applyAlignment="1">
      <alignment wrapText="1"/>
    </xf>
    <xf numFmtId="3" fontId="1" fillId="0" borderId="0" xfId="7" applyNumberFormat="1"/>
    <xf numFmtId="0" fontId="2" fillId="0" borderId="0" xfId="6" applyAlignment="1">
      <alignment horizontal="left" vertical="top"/>
    </xf>
    <xf numFmtId="0" fontId="1" fillId="0" borderId="0" xfId="1"/>
    <xf numFmtId="0" fontId="17" fillId="0" borderId="0" xfId="1" applyFont="1" applyAlignment="1">
      <alignment vertical="center"/>
    </xf>
    <xf numFmtId="0" fontId="17" fillId="0" borderId="0" xfId="1" applyFont="1"/>
    <xf numFmtId="0" fontId="18" fillId="0" borderId="0" xfId="1" applyFont="1"/>
  </cellXfs>
  <cellStyles count="14">
    <cellStyle name="Currency 2" xfId="8" xr:uid="{C9A8736D-493B-4052-AF14-4C311C504177}"/>
    <cellStyle name="Date" xfId="12" xr:uid="{F426EB93-8D1E-415B-932F-4D50417B5A24}"/>
    <cellStyle name="Date 2" xfId="9" xr:uid="{555A1271-3E26-46B3-9841-676CB953870A}"/>
    <cellStyle name="Heading 1 2" xfId="3" xr:uid="{08CED112-78D3-4535-8F50-35F3554F8D8F}"/>
    <cellStyle name="Heading 2 2" xfId="2" xr:uid="{C967A475-4B3A-47B9-93BF-B7F124B5E072}"/>
    <cellStyle name="Normal 2" xfId="6" xr:uid="{B5822B9E-BD1C-460C-A1DA-81AB84A8C28F}"/>
    <cellStyle name="Normal 5 2" xfId="1" xr:uid="{A4CFBFE1-64D5-4D71-995F-A09F0E3AA0B9}"/>
    <cellStyle name="Start Text" xfId="5" xr:uid="{F6B6EB3E-FC79-4090-A98A-433A8F2846C6}"/>
    <cellStyle name="Title 2" xfId="4" xr:uid="{58C33BD2-5FFD-426A-AAA7-073910C9CF77}"/>
    <cellStyle name="YellowCell" xfId="13" xr:uid="{058E1746-48A5-4BF2-BB35-2968BD3761C5}"/>
    <cellStyle name="z A Column text" xfId="11" xr:uid="{0A38130F-0EC0-41CD-8B75-C520A77361A8}"/>
    <cellStyle name="Гиперссылка" xfId="10" builtinId="8"/>
    <cellStyle name="Обычный" xfId="0" builtinId="0"/>
    <cellStyle name="Обычный 2" xfId="7" xr:uid="{A7C3C8D9-A2DA-4E93-936B-539A085AE0C8}"/>
  </cellStyles>
  <dxfs count="82">
    <dxf>
      <numFmt numFmtId="169" formatCode="&quot;$&quot;#,##0_);[Red]\(&quot;$&quot;#,##0\)"/>
    </dxf>
    <dxf>
      <numFmt numFmtId="9" formatCode="#,##0\ &quot;₽&quot;;\-#,##0\ &quot;₽&quot;"/>
    </dxf>
    <dxf>
      <numFmt numFmtId="169" formatCode="&quot;$&quot;#,##0_);[Red]\(&quot;$&quot;#,##0\)"/>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168" formatCode="[$-409]d\-mmm;@"/>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168" formatCode="[$-409]d\-mmm;@"/>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vertical="bottom" textRotation="0" wrapText="0" justifyLastLine="0" shrinkToFit="0" readingOrder="0"/>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vertical="bottom" textRotation="0" wrapText="0" justifyLastLine="0" shrinkToFit="0" readingOrder="0"/>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vertical="bottom" textRotation="0" wrapText="0" justifyLastLine="0" shrinkToFit="0" readingOrder="0"/>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168" formatCode="[$-409]d\-mmm;@"/>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alignment vertical="bottom" textRotation="0" wrapText="0" justifyLastLine="0" shrinkToFit="0" readingOrder="0"/>
    </dxf>
    <dxf>
      <font>
        <b/>
        <i val="0"/>
        <strike val="0"/>
        <condense val="0"/>
        <extend val="0"/>
        <outline val="0"/>
        <shadow val="0"/>
        <u val="none"/>
        <vertAlign val="baseline"/>
        <sz val="11"/>
        <color theme="0"/>
        <name val="Calibri"/>
        <scheme val="minor"/>
      </font>
      <fill>
        <patternFill patternType="solid">
          <fgColor theme="9"/>
          <bgColor theme="9"/>
        </patternFill>
      </fill>
      <alignment vertical="bottom" textRotation="0" wrapText="0" justifyLastLine="0" shrinkToFit="0" readingOrder="0"/>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168" formatCode="[$-409]d\-mmm;@"/>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166" formatCode="[$-419]d\ mmm;@"/>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164" formatCode="[$-419]dd\ mmm;@"/>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rgb="FFA9D08E"/>
        </left>
        <right style="thin">
          <color rgb="FFA9D08E"/>
        </right>
        <top style="thin">
          <color rgb="FFA9D08E"/>
        </top>
        <bottom style="thin">
          <color rgb="FFA9D08E"/>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ill>
        <patternFill patternType="solid">
          <bgColor theme="0"/>
        </patternFill>
      </fill>
    </dxf>
    <dxf>
      <font>
        <color theme="0"/>
      </font>
    </dxf>
    <dxf>
      <fill>
        <patternFill patternType="solid">
          <bgColor rgb="FFF4B183"/>
        </patternFill>
      </fill>
    </dxf>
    <dxf>
      <fill>
        <patternFill patternType="solid">
          <bgColor rgb="FFF4B183"/>
        </patternFill>
      </fill>
    </dxf>
    <dxf>
      <fill>
        <patternFill patternType="solid">
          <bgColor theme="0"/>
        </patternFill>
      </fill>
    </dxf>
    <dxf>
      <fill>
        <patternFill patternType="solid">
          <bgColor theme="0"/>
        </patternFill>
      </fill>
    </dxf>
    <dxf>
      <fill>
        <patternFill patternType="solid">
          <bgColor theme="0"/>
        </patternFill>
      </fill>
    </dxf>
    <dxf>
      <fill>
        <patternFill>
          <bgColor theme="0"/>
        </patternFill>
      </fill>
    </dxf>
    <dxf>
      <fill>
        <patternFill>
          <bgColor theme="0"/>
        </patternFill>
      </fill>
    </dxf>
    <dxf>
      <font>
        <color theme="0" tint="-4.9989318521683403E-2"/>
      </font>
    </dxf>
    <dxf>
      <font>
        <color theme="0" tint="-4.9989318521683403E-2"/>
      </font>
    </dxf>
    <dxf>
      <font>
        <color theme="0" tint="-4.9989318521683403E-2"/>
      </font>
    </dxf>
    <dxf>
      <font>
        <color theme="0" tint="-4.9989318521683403E-2"/>
      </font>
    </dxf>
    <dxf>
      <fill>
        <patternFill patternType="solid">
          <bgColor rgb="FFFFE699"/>
        </patternFill>
      </fill>
    </dxf>
    <dxf>
      <fill>
        <patternFill patternType="solid">
          <bgColor rgb="FFFFE699"/>
        </patternFill>
      </fill>
    </dxf>
    <dxf>
      <fill>
        <patternFill patternType="solid">
          <bgColor rgb="FFB4C6E7"/>
        </patternFill>
      </fill>
    </dxf>
    <dxf>
      <numFmt numFmtId="164" formatCode="[$-419]dd\ mmm;@"/>
    </dxf>
    <dxf>
      <numFmt numFmtId="164" formatCode="[$-419]dd\ mmm;@"/>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164" formatCode="[$-419]dd\ mmm;@"/>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164" formatCode="[$-419]dd\ mmm;@"/>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164" formatCode="[$-419]dd\ mmm;@"/>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164" formatCode="[$-419]dd\ mmm;@"/>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pivotCacheDefinition" Target="pivotCache/pivotCacheDefinition12.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pivotCacheDefinition" Target="pivotCache/pivotCacheDefinition7.xml"/><Relationship Id="rId42" Type="http://schemas.openxmlformats.org/officeDocument/2006/relationships/pivotCacheDefinition" Target="pivotCache/pivotCacheDefinition1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pivotCacheDefinition" Target="pivotCache/pivotCacheDefinition6.xml"/><Relationship Id="rId38" Type="http://schemas.openxmlformats.org/officeDocument/2006/relationships/pivotCacheDefinition" Target="pivotCache/pivotCacheDefinition11.xml"/><Relationship Id="rId46"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pivotCacheDefinition" Target="pivotCache/pivotCacheDefinition2.xml"/><Relationship Id="rId41" Type="http://schemas.openxmlformats.org/officeDocument/2006/relationships/pivotCacheDefinition" Target="pivotCache/pivotCacheDefinition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pivotCacheDefinition" Target="pivotCache/pivotCacheDefinition5.xml"/><Relationship Id="rId37" Type="http://schemas.openxmlformats.org/officeDocument/2006/relationships/pivotCacheDefinition" Target="pivotCache/pivotCacheDefinition10.xml"/><Relationship Id="rId40" Type="http://schemas.openxmlformats.org/officeDocument/2006/relationships/pivotCacheDefinition" Target="pivotCache/pivotCacheDefinition13.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pivotCacheDefinition" Target="pivotCache/pivotCacheDefinition1.xml"/><Relationship Id="rId36" Type="http://schemas.openxmlformats.org/officeDocument/2006/relationships/pivotCacheDefinition" Target="pivotCache/pivotCacheDefinition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4.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pivotCacheDefinition" Target="pivotCache/pivotCacheDefinition3.xml"/><Relationship Id="rId35" Type="http://schemas.openxmlformats.org/officeDocument/2006/relationships/pivotCacheDefinition" Target="pivotCache/pivotCacheDefinition8.xml"/><Relationship Id="rId43"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1'!A1"/><Relationship Id="rId1" Type="http://schemas.openxmlformats.org/officeDocument/2006/relationships/image" Target="../media/image1.png"/><Relationship Id="rId4" Type="http://schemas.openxmlformats.org/officeDocument/2006/relationships/image" Target="../media/image3.svg"/></Relationships>
</file>

<file path=xl/drawings/_rels/drawing10.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hyperlink" Target="#'8'!A1"/><Relationship Id="rId1" Type="http://schemas.openxmlformats.org/officeDocument/2006/relationships/hyperlink" Target="#'10'!A1"/></Relationships>
</file>

<file path=xl/drawings/_rels/drawing11.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hyperlink" Target="#'9'!A1"/><Relationship Id="rId1" Type="http://schemas.openxmlformats.org/officeDocument/2006/relationships/hyperlink" Target="#'11'!A1"/></Relationships>
</file>

<file path=xl/drawings/_rels/drawing12.xml.rels><?xml version="1.0" encoding="UTF-8" standalone="yes"?>
<Relationships xmlns="http://schemas.openxmlformats.org/package/2006/relationships"><Relationship Id="rId2" Type="http://schemas.openxmlformats.org/officeDocument/2006/relationships/hyperlink" Target="#'10'!A1"/><Relationship Id="rId1" Type="http://schemas.openxmlformats.org/officeDocument/2006/relationships/hyperlink" Target="#'12'!A1"/></Relationships>
</file>

<file path=xl/drawings/_rels/drawing1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hyperlink" Target="#'11'!A1"/><Relationship Id="rId1" Type="http://schemas.openxmlformats.org/officeDocument/2006/relationships/hyperlink" Target="#'13'!A1"/><Relationship Id="rId6" Type="http://schemas.openxmlformats.org/officeDocument/2006/relationships/image" Target="../media/image10.svg"/><Relationship Id="rId5" Type="http://schemas.openxmlformats.org/officeDocument/2006/relationships/image" Target="../media/image9.png"/><Relationship Id="rId4" Type="http://schemas.openxmlformats.org/officeDocument/2006/relationships/image" Target="../media/image8.svg"/></Relationships>
</file>

<file path=xl/drawings/_rels/drawing14.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hyperlink" Target="#'12'!A1"/><Relationship Id="rId1" Type="http://schemas.openxmlformats.org/officeDocument/2006/relationships/hyperlink" Target="#'14'!A1"/></Relationships>
</file>

<file path=xl/drawings/_rels/drawing15.xml.rels><?xml version="1.0" encoding="UTF-8" standalone="yes"?>
<Relationships xmlns="http://schemas.openxmlformats.org/package/2006/relationships"><Relationship Id="rId2" Type="http://schemas.openxmlformats.org/officeDocument/2006/relationships/hyperlink" Target="#'13'!A1"/><Relationship Id="rId1" Type="http://schemas.openxmlformats.org/officeDocument/2006/relationships/hyperlink" Target="#'15'!A1"/></Relationships>
</file>

<file path=xl/drawings/_rels/drawing16.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hyperlink" Target="#'14'!A1"/><Relationship Id="rId1" Type="http://schemas.openxmlformats.org/officeDocument/2006/relationships/hyperlink" Target="#'16'!A1"/><Relationship Id="rId4" Type="http://schemas.openxmlformats.org/officeDocument/2006/relationships/image" Target="../media/image13.svg"/></Relationships>
</file>

<file path=xl/drawings/_rels/drawing17.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hyperlink" Target="#'15'!A1"/><Relationship Id="rId1" Type="http://schemas.openxmlformats.org/officeDocument/2006/relationships/hyperlink" Target="#'17'!A1"/><Relationship Id="rId4" Type="http://schemas.openxmlformats.org/officeDocument/2006/relationships/image" Target="../media/image15.svg"/></Relationships>
</file>

<file path=xl/drawings/_rels/drawing18.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hyperlink" Target="#'16'!A1"/><Relationship Id="rId1" Type="http://schemas.openxmlformats.org/officeDocument/2006/relationships/hyperlink" Target="#'18'!A1"/><Relationship Id="rId4" Type="http://schemas.openxmlformats.org/officeDocument/2006/relationships/image" Target="../media/image13.svg"/></Relationships>
</file>

<file path=xl/drawings/_rels/drawing19.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hyperlink" Target="#'17'!A1"/><Relationship Id="rId1" Type="http://schemas.openxmlformats.org/officeDocument/2006/relationships/hyperlink" Target="#'19'!A1"/><Relationship Id="rId4" Type="http://schemas.openxmlformats.org/officeDocument/2006/relationships/image" Target="../media/image17.svg"/></Relationships>
</file>

<file path=xl/drawings/_rels/drawing2.xml.rels><?xml version="1.0" encoding="UTF-8" standalone="yes"?>
<Relationships xmlns="http://schemas.openxmlformats.org/package/2006/relationships"><Relationship Id="rId2" Type="http://schemas.openxmlformats.org/officeDocument/2006/relationships/hyperlink" Target="#'&#1053;&#1072;&#1095;&#1072;&#1083;&#1086;'!A1"/><Relationship Id="rId1" Type="http://schemas.openxmlformats.org/officeDocument/2006/relationships/hyperlink" Target="#'2'!A1"/></Relationships>
</file>

<file path=xl/drawings/_rels/drawing20.xml.rels><?xml version="1.0" encoding="UTF-8" standalone="yes"?>
<Relationships xmlns="http://schemas.openxmlformats.org/package/2006/relationships"><Relationship Id="rId3" Type="http://schemas.openxmlformats.org/officeDocument/2006/relationships/hyperlink" Target="#'20'!A1"/><Relationship Id="rId2" Type="http://schemas.openxmlformats.org/officeDocument/2006/relationships/image" Target="../media/image19.svg"/><Relationship Id="rId1" Type="http://schemas.openxmlformats.org/officeDocument/2006/relationships/image" Target="../media/image18.png"/><Relationship Id="rId4" Type="http://schemas.openxmlformats.org/officeDocument/2006/relationships/hyperlink" Target="#'18'!A1"/></Relationships>
</file>

<file path=xl/drawings/_rels/drawing21.xml.rels><?xml version="1.0" encoding="UTF-8" standalone="yes"?>
<Relationships xmlns="http://schemas.openxmlformats.org/package/2006/relationships"><Relationship Id="rId2" Type="http://schemas.openxmlformats.org/officeDocument/2006/relationships/hyperlink" Target="#'19'!A1"/><Relationship Id="rId1" Type="http://schemas.openxmlformats.org/officeDocument/2006/relationships/hyperlink" Target="#'21'!A1"/></Relationships>
</file>

<file path=xl/drawings/_rels/drawing22.xml.rels><?xml version="1.0" encoding="UTF-8" standalone="yes"?>
<Relationships xmlns="http://schemas.openxmlformats.org/package/2006/relationships"><Relationship Id="rId2" Type="http://schemas.openxmlformats.org/officeDocument/2006/relationships/hyperlink" Target="#'20'!A1"/><Relationship Id="rId1" Type="http://schemas.openxmlformats.org/officeDocument/2006/relationships/hyperlink" Target="#'22'!A1"/></Relationships>
</file>

<file path=xl/drawings/_rels/drawing23.xml.rels><?xml version="1.0" encoding="UTF-8" standalone="yes"?>
<Relationships xmlns="http://schemas.openxmlformats.org/package/2006/relationships"><Relationship Id="rId2" Type="http://schemas.openxmlformats.org/officeDocument/2006/relationships/hyperlink" Target="#'21'!A1"/><Relationship Id="rId1" Type="http://schemas.openxmlformats.org/officeDocument/2006/relationships/hyperlink" Target="#'23'!A1"/></Relationships>
</file>

<file path=xl/drawings/_rels/drawing24.xml.rels><?xml version="1.0" encoding="UTF-8" standalone="yes"?>
<Relationships xmlns="http://schemas.openxmlformats.org/package/2006/relationships"><Relationship Id="rId2" Type="http://schemas.openxmlformats.org/officeDocument/2006/relationships/hyperlink" Target="#'22'!A1"/><Relationship Id="rId1" Type="http://schemas.openxmlformats.org/officeDocument/2006/relationships/hyperlink" Target="#'24'!A1"/></Relationships>
</file>

<file path=xl/drawings/_rels/drawing25.xml.rels><?xml version="1.0" encoding="UTF-8" standalone="yes"?>
<Relationships xmlns="http://schemas.openxmlformats.org/package/2006/relationships"><Relationship Id="rId2" Type="http://schemas.openxmlformats.org/officeDocument/2006/relationships/hyperlink" Target="#'23'!A1"/><Relationship Id="rId1" Type="http://schemas.openxmlformats.org/officeDocument/2006/relationships/hyperlink" Target="#'&#1044;&#1086;&#1087;&#1086;&#1083;&#1085;&#1080;&#1090;&#1077;&#1083;&#1100;&#1085;&#1099;&#1077; &#1089;&#1074;&#1077;&#1076;&#1077;&#1085;&#1080;&#1103;'!A1"/></Relationships>
</file>

<file path=xl/drawings/_rels/drawing26.xml.rels><?xml version="1.0" encoding="UTF-8" standalone="yes"?>
<Relationships xmlns="http://schemas.openxmlformats.org/package/2006/relationships"><Relationship Id="rId3" Type="http://schemas.openxmlformats.org/officeDocument/2006/relationships/image" Target="../media/image20.png"/><Relationship Id="rId7" Type="http://schemas.openxmlformats.org/officeDocument/2006/relationships/image" Target="../media/image23.png"/><Relationship Id="rId2" Type="http://schemas.openxmlformats.org/officeDocument/2006/relationships/hyperlink" Target="https://support.office.com/ru-ru/article/&#1057;&#1086;&#1079;&#1076;&#1072;&#1085;&#1080;&#1077;-&#1089;&#1074;&#1086;&#1076;&#1085;&#1086;&#1081;-&#1090;&#1072;&#1073;&#1083;&#1080;&#1094;&#1099;-&#1076;&#1083;&#1103;-&#1072;&#1085;&#1072;&#1083;&#1080;&#1079;&#1072;-&#1076;&#1072;&#1085;&#1085;&#1099;&#1093;-&#1083;&#1080;&#1089;&#1090;&#1072;-a9a84538-bfe9-40a9-a8e9-f99134456576?ui=ru-RU&amp;rs=ru-RU&amp;ad=RU" TargetMode="External"/><Relationship Id="rId1" Type="http://schemas.openxmlformats.org/officeDocument/2006/relationships/hyperlink" Target="https://techcommunity.microsoft.com/t5/excel/ct-p/excel_cat" TargetMode="External"/><Relationship Id="rId6" Type="http://schemas.openxmlformats.org/officeDocument/2006/relationships/image" Target="../media/image22.svg"/><Relationship Id="rId5" Type="http://schemas.openxmlformats.org/officeDocument/2006/relationships/image" Target="../media/image21.png"/><Relationship Id="rId4" Type="http://schemas.openxmlformats.org/officeDocument/2006/relationships/hyperlink" Target="https://support.office.com/ru-ru/article/&#1054;&#1073;&#1085;&#1086;&#1074;&#1083;&#1077;&#1085;&#1080;&#1077;-&#1076;&#1072;&#1085;&#1085;&#1099;&#1093;-&#1074;-&#1089;&#1074;&#1086;&#1076;&#1085;&#1086;&#1081;-&#1090;&#1072;&#1073;&#1083;&#1080;&#1094;&#1077;-6d24cece-a038-468a-8176-8b6568ca9be2?ui=ru-RU&amp;rs=ru-RU&amp;ad=RU" TargetMode="External"/></Relationships>
</file>

<file path=xl/drawings/_rels/drawing3.xml.rels><?xml version="1.0" encoding="UTF-8" standalone="yes"?>
<Relationships xmlns="http://schemas.openxmlformats.org/package/2006/relationships"><Relationship Id="rId2" Type="http://schemas.openxmlformats.org/officeDocument/2006/relationships/hyperlink" Target="#'1'!A1"/><Relationship Id="rId1" Type="http://schemas.openxmlformats.org/officeDocument/2006/relationships/hyperlink" Target="#'3'!A1"/></Relationships>
</file>

<file path=xl/drawings/_rels/drawing4.xml.rels><?xml version="1.0" encoding="UTF-8" standalone="yes"?>
<Relationships xmlns="http://schemas.openxmlformats.org/package/2006/relationships"><Relationship Id="rId2" Type="http://schemas.openxmlformats.org/officeDocument/2006/relationships/hyperlink" Target="#'2'!A1"/><Relationship Id="rId1" Type="http://schemas.openxmlformats.org/officeDocument/2006/relationships/hyperlink" Target="#'4'!A1"/></Relationships>
</file>

<file path=xl/drawings/_rels/drawing5.xml.rels><?xml version="1.0" encoding="UTF-8" standalone="yes"?>
<Relationships xmlns="http://schemas.openxmlformats.org/package/2006/relationships"><Relationship Id="rId2" Type="http://schemas.openxmlformats.org/officeDocument/2006/relationships/hyperlink" Target="#'3'!A1"/><Relationship Id="rId1" Type="http://schemas.openxmlformats.org/officeDocument/2006/relationships/hyperlink" Target="#'5'!A1"/></Relationships>
</file>

<file path=xl/drawings/_rels/drawing6.xml.rels><?xml version="1.0" encoding="UTF-8" standalone="yes"?>
<Relationships xmlns="http://schemas.openxmlformats.org/package/2006/relationships"><Relationship Id="rId2" Type="http://schemas.openxmlformats.org/officeDocument/2006/relationships/hyperlink" Target="#'4'!A1"/><Relationship Id="rId1" Type="http://schemas.openxmlformats.org/officeDocument/2006/relationships/hyperlink" Target="#'6'!A1"/></Relationships>
</file>

<file path=xl/drawings/_rels/drawing7.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hyperlink" Target="#'5'!A1"/><Relationship Id="rId1" Type="http://schemas.openxmlformats.org/officeDocument/2006/relationships/hyperlink" Target="#'7'!A1"/></Relationships>
</file>

<file path=xl/drawings/_rels/drawing8.xml.rels><?xml version="1.0" encoding="UTF-8" standalone="yes"?>
<Relationships xmlns="http://schemas.openxmlformats.org/package/2006/relationships"><Relationship Id="rId2" Type="http://schemas.openxmlformats.org/officeDocument/2006/relationships/hyperlink" Target="#'6'!A1"/><Relationship Id="rId1" Type="http://schemas.openxmlformats.org/officeDocument/2006/relationships/hyperlink" Target="#'8'!A1"/></Relationships>
</file>

<file path=xl/drawings/_rels/drawing9.xml.rels><?xml version="1.0" encoding="UTF-8" standalone="yes"?>
<Relationships xmlns="http://schemas.openxmlformats.org/package/2006/relationships"><Relationship Id="rId2" Type="http://schemas.openxmlformats.org/officeDocument/2006/relationships/hyperlink" Target="#'7'!A1"/><Relationship Id="rId1" Type="http://schemas.openxmlformats.org/officeDocument/2006/relationships/hyperlink" Target="#'9'!A1"/></Relationships>
</file>

<file path=xl/drawings/drawing1.xml><?xml version="1.0" encoding="utf-8"?>
<xdr:wsDr xmlns:xdr="http://schemas.openxmlformats.org/drawingml/2006/spreadsheetDrawing" xmlns:a="http://schemas.openxmlformats.org/drawingml/2006/main">
  <xdr:absoluteAnchor>
    <xdr:pos x="132080" y="4173538"/>
    <xdr:ext cx="1639570" cy="733425"/>
    <xdr:pic>
      <xdr:nvPicPr>
        <xdr:cNvPr id="2" name="Логотип" descr="Excel logo">
          <a:extLst>
            <a:ext uri="{FF2B5EF4-FFF2-40B4-BE49-F238E27FC236}">
              <a16:creationId xmlns:a16="http://schemas.microsoft.com/office/drawing/2014/main" id="{4E707569-C03D-4838-B6A4-3CA8FA0C3931}"/>
            </a:ext>
          </a:extLst>
        </xdr:cNvPr>
        <xdr:cNvPicPr>
          <a:picLocks noChangeAspect="1"/>
        </xdr:cNvPicPr>
      </xdr:nvPicPr>
      <xdr:blipFill rotWithShape="1">
        <a:blip xmlns:r="http://schemas.openxmlformats.org/officeDocument/2006/relationships" r:embed="rId1"/>
        <a:srcRect l="6589" t="13099" r="6742" b="13099"/>
        <a:stretch/>
      </xdr:blipFill>
      <xdr:spPr>
        <a:xfrm>
          <a:off x="132080" y="4173538"/>
          <a:ext cx="1639570" cy="733425"/>
        </a:xfrm>
        <a:prstGeom prst="rect">
          <a:avLst/>
        </a:prstGeom>
      </xdr:spPr>
    </xdr:pic>
    <xdr:clientData/>
  </xdr:absoluteAnchor>
  <xdr:absoluteAnchor>
    <xdr:pos x="6381750" y="4371975"/>
    <xdr:ext cx="1170432" cy="514350"/>
    <xdr:sp macro="" textlink="">
      <xdr:nvSpPr>
        <xdr:cNvPr id="3" name="Кнопка «Далее»" descr="Navigation link to the next step">
          <a:hlinkClick xmlns:r="http://schemas.openxmlformats.org/officeDocument/2006/relationships" r:id="rId2" tooltip="Нажмите, чтобы перейти на следующий лист"/>
          <a:extLst>
            <a:ext uri="{FF2B5EF4-FFF2-40B4-BE49-F238E27FC236}">
              <a16:creationId xmlns:a16="http://schemas.microsoft.com/office/drawing/2014/main" id="{778D11EF-E4A7-4FFC-8E3E-83CE898550B6}"/>
            </a:ext>
          </a:extLst>
        </xdr:cNvPr>
        <xdr:cNvSpPr/>
      </xdr:nvSpPr>
      <xdr:spPr>
        <a:xfrm>
          <a:off x="6381750" y="4371975"/>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rtl="0"/>
          <a:r>
            <a:rPr lang="ru"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Начать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absoluteAnchor>
    <xdr:pos x="8445489" y="3958590"/>
    <xdr:ext cx="2218701" cy="1171575"/>
    <xdr:sp macro="" textlink="">
      <xdr:nvSpPr>
        <xdr:cNvPr id="4" name="Полезные сведения (шаг)" descr="GOOD TO KNOW&#10;Did you take the first tutorial? If not, go to File &gt; New and find Make your first PivotTable.&#10;&#10;">
          <a:extLst>
            <a:ext uri="{FF2B5EF4-FFF2-40B4-BE49-F238E27FC236}">
              <a16:creationId xmlns:a16="http://schemas.microsoft.com/office/drawing/2014/main" id="{513503F7-34C5-4ED3-904E-53745CA8C8EB}"/>
            </a:ext>
          </a:extLst>
        </xdr:cNvPr>
        <xdr:cNvSpPr txBox="1"/>
      </xdr:nvSpPr>
      <xdr:spPr>
        <a:xfrm>
          <a:off x="8445489" y="3958590"/>
          <a:ext cx="2218701" cy="1171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200" b="1" kern="0">
              <a:solidFill>
                <a:srgbClr val="ED7D31">
                  <a:lumMod val="60000"/>
                  <a:lumOff val="40000"/>
                </a:srgbClr>
              </a:solidFill>
              <a:latin typeface="+mj-lt"/>
              <a:ea typeface="Segoe UI" pitchFamily="34" charset="0"/>
              <a:cs typeface="Segoe UI Light" panose="020B0502040204020203" pitchFamily="34" charset="0"/>
            </a:rPr>
            <a:t>ПОЛЕЗНЫЕ СВЕДЕНИЯ</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ru" sz="1100" b="0" i="0" kern="1200" baseline="0">
              <a:solidFill>
                <a:schemeClr val="dk1"/>
              </a:solidFill>
              <a:effectLst/>
              <a:latin typeface="+mn-lt"/>
              <a:ea typeface="+mn-ea"/>
              <a:cs typeface="+mn-cs"/>
            </a:rPr>
            <a:t>Вы ознакомились с первым учебником? Если нет, откройте вкладку </a:t>
          </a:r>
          <a:r>
            <a:rPr lang="ru" sz="1100" b="1" i="0" kern="1200" baseline="0">
              <a:solidFill>
                <a:schemeClr val="dk1"/>
              </a:solidFill>
              <a:effectLst/>
              <a:latin typeface="+mn-lt"/>
              <a:ea typeface="+mn-ea"/>
              <a:cs typeface="+mn-cs"/>
            </a:rPr>
            <a:t>Файл</a:t>
          </a:r>
          <a:r>
            <a:rPr lang="ru" sz="1100" b="0" i="0" kern="1200" baseline="0">
              <a:solidFill>
                <a:schemeClr val="dk1"/>
              </a:solidFill>
              <a:effectLst/>
              <a:latin typeface="+mn-lt"/>
              <a:ea typeface="+mn-ea"/>
              <a:cs typeface="+mn-cs"/>
            </a:rPr>
            <a:t>, нажмите </a:t>
          </a:r>
          <a:r>
            <a:rPr lang="ru" sz="1100" b="1" i="0" kern="1200" baseline="0">
              <a:solidFill>
                <a:schemeClr val="dk1"/>
              </a:solidFill>
              <a:effectLst/>
              <a:latin typeface="+mn-lt"/>
              <a:ea typeface="+mn-ea"/>
              <a:cs typeface="+mn-cs"/>
            </a:rPr>
            <a:t>Создать</a:t>
          </a:r>
          <a:r>
            <a:rPr lang="ru" sz="1100" b="0" i="0" kern="1200" baseline="0">
              <a:solidFill>
                <a:schemeClr val="dk1"/>
              </a:solidFill>
              <a:effectLst/>
              <a:latin typeface="+mn-lt"/>
              <a:ea typeface="+mn-ea"/>
              <a:cs typeface="+mn-cs"/>
            </a:rPr>
            <a:t> и выберите шаблон </a:t>
          </a:r>
          <a:r>
            <a:rPr lang="ru-RU" sz="1100" b="1" i="1" kern="1200" baseline="0">
              <a:solidFill>
                <a:schemeClr val="dk1"/>
              </a:solidFill>
              <a:effectLst/>
              <a:latin typeface="+mn-lt"/>
              <a:ea typeface="+mn-ea"/>
              <a:cs typeface="+mn-cs"/>
            </a:rPr>
            <a:t>Создание первой сводной таблицы</a:t>
          </a:r>
          <a:r>
            <a:rPr lang="ru" sz="1100" b="1" i="1" kern="1200" baseline="0">
              <a:solidFill>
                <a:schemeClr val="dk1"/>
              </a:solidFill>
              <a:effectLst/>
              <a:latin typeface="+mn-lt"/>
              <a:ea typeface="+mn-ea"/>
              <a:cs typeface="+mn-cs"/>
            </a:rPr>
            <a:t>.</a:t>
          </a:r>
          <a:endParaRPr lang="en-US" sz="1100" b="1" i="1">
            <a:effectLst/>
            <a:latin typeface="+mn-lt"/>
          </a:endParaRPr>
        </a:p>
      </xdr:txBody>
    </xdr:sp>
    <xdr:clientData fLocksWithSheet="0"/>
  </xdr:absoluteAnchor>
  <xdr:twoCellAnchor>
    <xdr:from>
      <xdr:col>1</xdr:col>
      <xdr:colOff>171450</xdr:colOff>
      <xdr:row>3</xdr:row>
      <xdr:rowOff>1369695</xdr:rowOff>
    </xdr:from>
    <xdr:to>
      <xdr:col>2</xdr:col>
      <xdr:colOff>377972</xdr:colOff>
      <xdr:row>3</xdr:row>
      <xdr:rowOff>1814342</xdr:rowOff>
    </xdr:to>
    <xdr:pic>
      <xdr:nvPicPr>
        <xdr:cNvPr id="5" name="Графический объект 2" descr="Owl">
          <a:extLst>
            <a:ext uri="{FF2B5EF4-FFF2-40B4-BE49-F238E27FC236}">
              <a16:creationId xmlns:a16="http://schemas.microsoft.com/office/drawing/2014/main" id="{DCDE0DE3-91CA-45D9-88F2-5CF763B1CDC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933450" y="729615"/>
          <a:ext cx="968522" cy="2687"/>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absoluteAnchor>
    <xdr:pos x="0" y="0"/>
    <xdr:ext cx="7977758" cy="3998220"/>
    <xdr:grpSp>
      <xdr:nvGrpSpPr>
        <xdr:cNvPr id="2" name="группа_Навигация">
          <a:extLst>
            <a:ext uri="{FF2B5EF4-FFF2-40B4-BE49-F238E27FC236}">
              <a16:creationId xmlns:a16="http://schemas.microsoft.com/office/drawing/2014/main" id="{1A285FC8-18E8-4694-AD56-0C12AEEF8DD8}"/>
            </a:ext>
          </a:extLst>
        </xdr:cNvPr>
        <xdr:cNvGrpSpPr/>
      </xdr:nvGrpSpPr>
      <xdr:grpSpPr>
        <a:xfrm>
          <a:off x="0" y="0"/>
          <a:ext cx="7977758" cy="3998220"/>
          <a:chOff x="0" y="0"/>
          <a:chExt cx="7781543" cy="4287012"/>
        </a:xfrm>
      </xdr:grpSpPr>
      <xdr:sp macro="" textlink="">
        <xdr:nvSpPr>
          <xdr:cNvPr id="3" name="текст_НавигацияВерхнийКолонтитул" descr="If you think about it in a simplified way, the row field is on the left, and the column field at the top. Then they both intersect and each condition is applied to the value field.">
            <a:extLst>
              <a:ext uri="{FF2B5EF4-FFF2-40B4-BE49-F238E27FC236}">
                <a16:creationId xmlns:a16="http://schemas.microsoft.com/office/drawing/2014/main" id="{54866951-C114-42B3-BADF-3AE29EEECBFD}"/>
              </a:ext>
            </a:extLst>
          </xdr:cNvPr>
          <xdr:cNvSpPr txBox="1"/>
        </xdr:nvSpPr>
        <xdr:spPr>
          <a:xfrm>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ru" sz="1500" b="0" kern="1200" baseline="0">
                <a:solidFill>
                  <a:schemeClr val="dk1"/>
                </a:solidFill>
                <a:effectLst/>
                <a:latin typeface="Segoe UI Semibold" panose="020B0702040204020203" pitchFamily="34" charset="0"/>
                <a:ea typeface="+mn-ea"/>
                <a:cs typeface="Segoe UI Semibold" panose="020B0702040204020203" pitchFamily="34" charset="0"/>
              </a:rPr>
              <a:t>На это можно посмотреть по-другому: </a:t>
            </a:r>
            <a:r>
              <a:rPr lang="ru" sz="1500" b="0" kern="1200" baseline="0">
                <a:solidFill>
                  <a:schemeClr val="dk1"/>
                </a:solidFill>
                <a:effectLst/>
                <a:latin typeface="Segoe UI Light" panose="020B0502040204020203" pitchFamily="34" charset="0"/>
                <a:ea typeface="+mn-ea"/>
                <a:cs typeface="Segoe UI Light" panose="020B0502040204020203" pitchFamily="34" charset="0"/>
              </a:rPr>
              <a:t>поле строки расположено слева, а поле столбца — сверху. В каждом из этих полей указано условие для формирования значения в поле значения.</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текст_НавигацияНижнийКолонтитул">
            <a:extLst>
              <a:ext uri="{FF2B5EF4-FFF2-40B4-BE49-F238E27FC236}">
                <a16:creationId xmlns:a16="http://schemas.microsoft.com/office/drawing/2014/main" id="{B76B8334-B624-437F-9148-CE7540AAA73C}"/>
              </a:ext>
            </a:extLst>
          </xdr:cNvPr>
          <xdr:cNvSpPr txBox="1"/>
        </xdr:nvSpPr>
        <xdr:spPr>
          <a:xfrm>
            <a:off x="0" y="3619500"/>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grpSp>
    <xdr:clientData fLocksWithSheet="0"/>
  </xdr:absoluteAnchor>
  <xdr:absoluteAnchor>
    <xdr:pos x="304800" y="3496818"/>
    <xdr:ext cx="7344283" cy="350901"/>
    <xdr:grpSp>
      <xdr:nvGrpSpPr>
        <xdr:cNvPr id="5" name="Группа 5">
          <a:extLst>
            <a:ext uri="{FF2B5EF4-FFF2-40B4-BE49-F238E27FC236}">
              <a16:creationId xmlns:a16="http://schemas.microsoft.com/office/drawing/2014/main" id="{757A4032-5F45-4DE9-9F30-69980BEB29C9}"/>
            </a:ext>
          </a:extLst>
        </xdr:cNvPr>
        <xdr:cNvGrpSpPr/>
      </xdr:nvGrpSpPr>
      <xdr:grpSpPr>
        <a:xfrm>
          <a:off x="304800" y="3496818"/>
          <a:ext cx="7344283" cy="350901"/>
          <a:chOff x="304799" y="3774945"/>
          <a:chExt cx="7163308" cy="356619"/>
        </a:xfrm>
      </xdr:grpSpPr>
      <xdr:sp macro="" textlink="">
        <xdr:nvSpPr>
          <xdr:cNvPr id="6" name="текст_НавигацияДалее" descr="Next step button, hyperlinked to next sheet">
            <a:hlinkClick xmlns:r="http://schemas.openxmlformats.org/officeDocument/2006/relationships" r:id="rId1" tooltip="Нажмите, чтобы перейти на следующий лист"/>
            <a:extLst>
              <a:ext uri="{FF2B5EF4-FFF2-40B4-BE49-F238E27FC236}">
                <a16:creationId xmlns:a16="http://schemas.microsoft.com/office/drawing/2014/main" id="{B3F250A4-0610-477E-A56E-F7082B148308}"/>
              </a:ext>
            </a:extLst>
          </xdr:cNvPr>
          <xdr:cNvSpPr/>
        </xdr:nvSpPr>
        <xdr:spPr>
          <a:xfrm>
            <a:off x="62611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ru" sz="1200">
                <a:solidFill>
                  <a:srgbClr val="0B744D"/>
                </a:solidFill>
                <a:latin typeface="Segoe UI" pitchFamily="34" charset="0"/>
                <a:ea typeface="Segoe UI" pitchFamily="34" charset="0"/>
                <a:cs typeface="Segoe UI" pitchFamily="34" charset="0"/>
              </a:rPr>
              <a:t>Далее</a:t>
            </a:r>
          </a:p>
        </xdr:txBody>
      </xdr:sp>
      <xdr:sp macro="" textlink="">
        <xdr:nvSpPr>
          <xdr:cNvPr id="7" name="текст_НавигацияНазад" descr="Previous step button, hyperlinked to previous sheet">
            <a:hlinkClick xmlns:r="http://schemas.openxmlformats.org/officeDocument/2006/relationships" r:id="rId2" tooltip="Нажмите, чтобы вернуться на предыдущий лист"/>
            <a:extLst>
              <a:ext uri="{FF2B5EF4-FFF2-40B4-BE49-F238E27FC236}">
                <a16:creationId xmlns:a16="http://schemas.microsoft.com/office/drawing/2014/main" id="{AFB49EAB-F57C-442B-B778-91406CE6C799}"/>
              </a:ext>
            </a:extLst>
          </xdr:cNvPr>
          <xdr:cNvSpPr/>
        </xdr:nvSpPr>
        <xdr:spPr>
          <a:xfrm flipH="1">
            <a:off x="3048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ru" sz="1200">
                <a:solidFill>
                  <a:srgbClr val="0B744D"/>
                </a:solidFill>
                <a:latin typeface="Segoe UI" pitchFamily="34" charset="0"/>
                <a:ea typeface="Segoe UI" pitchFamily="34" charset="0"/>
                <a:cs typeface="Segoe UI" pitchFamily="34" charset="0"/>
              </a:rPr>
              <a:t>Назад</a:t>
            </a:r>
          </a:p>
        </xdr:txBody>
      </xdr:sp>
    </xdr:grpSp>
    <xdr:clientData fLocksWithSheet="0"/>
  </xdr:absoluteAnchor>
  <xdr:oneCellAnchor>
    <xdr:from>
      <xdr:col>3</xdr:col>
      <xdr:colOff>809625</xdr:colOff>
      <xdr:row>6</xdr:row>
      <xdr:rowOff>38100</xdr:rowOff>
    </xdr:from>
    <xdr:ext cx="2569845" cy="1973579"/>
    <xdr:pic>
      <xdr:nvPicPr>
        <xdr:cNvPr id="8" name="Рисунок 7">
          <a:extLst>
            <a:ext uri="{FF2B5EF4-FFF2-40B4-BE49-F238E27FC236}">
              <a16:creationId xmlns:a16="http://schemas.microsoft.com/office/drawing/2014/main" id="{2890741D-242C-4C75-9343-885A4A9BC94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01265" y="1135380"/>
          <a:ext cx="2569845" cy="1973579"/>
        </a:xfrm>
        <a:prstGeom prst="rect">
          <a:avLst/>
        </a:prstGeom>
        <a:noFill/>
        <a:ln>
          <a:solidFill>
            <a:schemeClr val="bg1">
              <a:lumMod val="50000"/>
            </a:schemeClr>
          </a:solidFill>
        </a:ln>
        <a:extLst>
          <a:ext uri="{909E8E84-426E-40DD-AFC4-6F175D3DCCD1}">
            <a14:hiddenFill xmlns:a14="http://schemas.microsoft.com/office/drawing/2010/main">
              <a:solidFill>
                <a:srgbClr val="FFFFFF"/>
              </a:solidFill>
            </a14:hiddenFill>
          </a:ext>
        </a:extLst>
      </xdr:spPr>
    </xdr:pic>
    <xdr:clientData/>
  </xdr:oneCellAnchor>
  <xdr:absoluteAnchor>
    <xdr:pos x="1158240" y="1990725"/>
    <xdr:ext cx="1482088" cy="287309"/>
    <xdr:sp macro="" textlink="">
      <xdr:nvSpPr>
        <xdr:cNvPr id="9" name="Текст подсказки 23" descr="The row field...">
          <a:extLst>
            <a:ext uri="{FF2B5EF4-FFF2-40B4-BE49-F238E27FC236}">
              <a16:creationId xmlns:a16="http://schemas.microsoft.com/office/drawing/2014/main" id="{55834B6E-A981-493C-A10F-2C0E156C7148}"/>
            </a:ext>
          </a:extLst>
        </xdr:cNvPr>
        <xdr:cNvSpPr txBox="1"/>
      </xdr:nvSpPr>
      <xdr:spPr>
        <a:xfrm>
          <a:off x="1158240" y="1990725"/>
          <a:ext cx="1482088" cy="287309"/>
        </a:xfrm>
        <a:prstGeom prst="rect">
          <a:avLst/>
        </a:prstGeom>
        <a:solidFill>
          <a:schemeClr val="bg1"/>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ru" sz="1100" b="0" noProof="0">
              <a:effectLst/>
              <a:latin typeface="Calibri" panose="020F0502020204030204" pitchFamily="34" charset="0"/>
              <a:ea typeface="Calibri" panose="020F0502020204030204" pitchFamily="34" charset="0"/>
              <a:cs typeface="Calibri" panose="020F0502020204030204" pitchFamily="34" charset="0"/>
            </a:rPr>
            <a:t>Поле строки задает условие…</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absoluteAnchor>
  <xdr:absoluteAnchor>
    <xdr:pos x="1957498" y="2141540"/>
    <xdr:ext cx="860045" cy="578184"/>
    <xdr:sp macro="" textlink="">
      <xdr:nvSpPr>
        <xdr:cNvPr id="10" name="фигура_ИзогнутаяСтрелка">
          <a:extLst>
            <a:ext uri="{FF2B5EF4-FFF2-40B4-BE49-F238E27FC236}">
              <a16:creationId xmlns:a16="http://schemas.microsoft.com/office/drawing/2014/main" id="{18BBD213-B2B1-4771-835F-44F6BE5CA255}"/>
            </a:ext>
          </a:extLst>
        </xdr:cNvPr>
        <xdr:cNvSpPr/>
      </xdr:nvSpPr>
      <xdr:spPr>
        <a:xfrm rot="10433276">
          <a:off x="1957498" y="2141540"/>
          <a:ext cx="860045" cy="578184"/>
        </a:xfrm>
        <a:prstGeom prst="arc">
          <a:avLst>
            <a:gd name="adj1" fmla="val 14127603"/>
            <a:gd name="adj2" fmla="val 56957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clientData/>
  </xdr:absoluteAnchor>
  <xdr:absoluteAnchor>
    <xdr:pos x="5516880" y="1066800"/>
    <xdr:ext cx="1554480" cy="287309"/>
    <xdr:sp macro="" textlink="">
      <xdr:nvSpPr>
        <xdr:cNvPr id="11" name="Текст подсказки 23" descr="The row field...">
          <a:extLst>
            <a:ext uri="{FF2B5EF4-FFF2-40B4-BE49-F238E27FC236}">
              <a16:creationId xmlns:a16="http://schemas.microsoft.com/office/drawing/2014/main" id="{D5A02DAF-1976-4E81-B0FC-B87D49BC8227}"/>
            </a:ext>
          </a:extLst>
        </xdr:cNvPr>
        <xdr:cNvSpPr txBox="1"/>
      </xdr:nvSpPr>
      <xdr:spPr>
        <a:xfrm>
          <a:off x="5516880" y="1066800"/>
          <a:ext cx="1554480" cy="287309"/>
        </a:xfrm>
        <a:prstGeom prst="rect">
          <a:avLst/>
        </a:prstGeom>
        <a:solidFill>
          <a:schemeClr val="bg1"/>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ru" sz="1100" b="0" noProof="0">
              <a:effectLst/>
              <a:latin typeface="Calibri" panose="020F0502020204030204" pitchFamily="34" charset="0"/>
              <a:ea typeface="Calibri" panose="020F0502020204030204" pitchFamily="34" charset="0"/>
              <a:cs typeface="Calibri" panose="020F0502020204030204" pitchFamily="34" charset="0"/>
            </a:rPr>
            <a:t>И поле столбца задает условие…</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absoluteAnchor>
  <xdr:absoluteAnchor>
    <xdr:pos x="5117893" y="1150939"/>
    <xdr:ext cx="890525" cy="578184"/>
    <xdr:sp macro="" textlink="">
      <xdr:nvSpPr>
        <xdr:cNvPr id="12" name="фигура_ИзогнутаяСтрелка">
          <a:extLst>
            <a:ext uri="{FF2B5EF4-FFF2-40B4-BE49-F238E27FC236}">
              <a16:creationId xmlns:a16="http://schemas.microsoft.com/office/drawing/2014/main" id="{FE6F2168-F4F1-48C8-9B95-E21083D94208}"/>
            </a:ext>
          </a:extLst>
        </xdr:cNvPr>
        <xdr:cNvSpPr/>
      </xdr:nvSpPr>
      <xdr:spPr>
        <a:xfrm rot="11166724" flipH="1">
          <a:off x="5117893" y="1150939"/>
          <a:ext cx="890525" cy="578184"/>
        </a:xfrm>
        <a:prstGeom prst="arc">
          <a:avLst>
            <a:gd name="adj1" fmla="val 14127603"/>
            <a:gd name="adj2" fmla="val 56957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clientData/>
  </xdr:absoluteAnchor>
  <xdr:absoluteAnchor>
    <xdr:pos x="5330190" y="2106930"/>
    <xdr:ext cx="1927860" cy="296834"/>
    <xdr:sp macro="" textlink="">
      <xdr:nvSpPr>
        <xdr:cNvPr id="13" name="Текст подсказки 23" descr="The row field...">
          <a:extLst>
            <a:ext uri="{FF2B5EF4-FFF2-40B4-BE49-F238E27FC236}">
              <a16:creationId xmlns:a16="http://schemas.microsoft.com/office/drawing/2014/main" id="{0A1DC748-FF0B-43A5-8CB0-0DBA11CC85CF}"/>
            </a:ext>
          </a:extLst>
        </xdr:cNvPr>
        <xdr:cNvSpPr txBox="1"/>
      </xdr:nvSpPr>
      <xdr:spPr>
        <a:xfrm>
          <a:off x="5330190" y="2106930"/>
          <a:ext cx="1927860" cy="296834"/>
        </a:xfrm>
        <a:prstGeom prst="rect">
          <a:avLst/>
        </a:prstGeom>
        <a:solidFill>
          <a:schemeClr val="bg1"/>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ru" sz="1100" b="0" noProof="0">
              <a:effectLst/>
              <a:latin typeface="Calibri" panose="020F0502020204030204" pitchFamily="34" charset="0"/>
              <a:ea typeface="Calibri" panose="020F0502020204030204" pitchFamily="34" charset="0"/>
              <a:cs typeface="Calibri" panose="020F0502020204030204" pitchFamily="34" charset="0"/>
            </a:rPr>
            <a:t>Исходя из этого формируется поле значения.</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absoluteAnchor>
  <xdr:absoluteAnchor>
    <xdr:pos x="5117893" y="2093914"/>
    <xdr:ext cx="890525" cy="587709"/>
    <xdr:sp macro="" textlink="">
      <xdr:nvSpPr>
        <xdr:cNvPr id="14" name="фигура_ИзогнутаяСтрелка">
          <a:extLst>
            <a:ext uri="{FF2B5EF4-FFF2-40B4-BE49-F238E27FC236}">
              <a16:creationId xmlns:a16="http://schemas.microsoft.com/office/drawing/2014/main" id="{A1DB8DC9-26DE-4226-8575-9B63700407C6}"/>
            </a:ext>
          </a:extLst>
        </xdr:cNvPr>
        <xdr:cNvSpPr/>
      </xdr:nvSpPr>
      <xdr:spPr>
        <a:xfrm rot="11166724" flipH="1">
          <a:off x="5117893" y="2093914"/>
          <a:ext cx="890525" cy="587709"/>
        </a:xfrm>
        <a:prstGeom prst="arc">
          <a:avLst>
            <a:gd name="adj1" fmla="val 14127603"/>
            <a:gd name="adj2" fmla="val 2075296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clientData/>
  </xdr:absolute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466725</xdr:colOff>
      <xdr:row>36</xdr:row>
      <xdr:rowOff>86787</xdr:rowOff>
    </xdr:to>
    <xdr:grpSp>
      <xdr:nvGrpSpPr>
        <xdr:cNvPr id="2" name="Группа 1">
          <a:extLst>
            <a:ext uri="{FF2B5EF4-FFF2-40B4-BE49-F238E27FC236}">
              <a16:creationId xmlns:a16="http://schemas.microsoft.com/office/drawing/2014/main" id="{2B46405A-24A1-46A2-80E6-90716548279C}"/>
            </a:ext>
          </a:extLst>
        </xdr:cNvPr>
        <xdr:cNvGrpSpPr/>
      </xdr:nvGrpSpPr>
      <xdr:grpSpPr>
        <a:xfrm>
          <a:off x="0" y="0"/>
          <a:ext cx="7964805" cy="6670467"/>
          <a:chOff x="0" y="0"/>
          <a:chExt cx="7781925" cy="6944787"/>
        </a:xfrm>
      </xdr:grpSpPr>
      <xdr:sp macro="" textlink="">
        <xdr:nvSpPr>
          <xdr:cNvPr id="3" name="текст_НавигацияВерхнийКолонтитул" descr="That's the same way to think about it when you use the fields list. The row field is on the left, and the column field at the top. Then they both intersect and provide the value field.">
            <a:extLst>
              <a:ext uri="{FF2B5EF4-FFF2-40B4-BE49-F238E27FC236}">
                <a16:creationId xmlns:a16="http://schemas.microsoft.com/office/drawing/2014/main" id="{FFC5F25A-0AE8-4D68-BF8F-B6D516A47A69}"/>
              </a:ext>
            </a:extLst>
          </xdr:cNvPr>
          <xdr:cNvSpPr txBox="1"/>
        </xdr:nvSpPr>
        <xdr:spPr>
          <a:xfrm>
            <a:off x="0" y="0"/>
            <a:ext cx="7781925" cy="79057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ru" sz="1500" b="0" kern="1200" baseline="0">
                <a:solidFill>
                  <a:schemeClr val="dk1"/>
                </a:solidFill>
                <a:effectLst/>
                <a:latin typeface="Segoe UI Semibold" panose="020B0702040204020203" pitchFamily="34" charset="0"/>
                <a:ea typeface="+mn-ea"/>
                <a:cs typeface="Segoe UI Semibold" panose="020B0702040204020203" pitchFamily="34" charset="0"/>
              </a:rPr>
              <a:t>Используйте такой же подход при работе со списком полей. </a:t>
            </a:r>
            <a:r>
              <a:rPr lang="ru" sz="1500" b="0" i="0" u="none" strike="noStrike" kern="1200" cap="none" spc="0" normalizeH="0" baseline="0" noProof="0">
                <a:ln>
                  <a:noFill/>
                </a:ln>
                <a:solidFill>
                  <a:prstClr val="black"/>
                </a:solidFill>
                <a:effectLst/>
                <a:uLnTx/>
                <a:uFillTx/>
                <a:latin typeface="Segoe UI Light" panose="020B0502040204020203" pitchFamily="34" charset="0"/>
                <a:ea typeface="+mn-ea"/>
                <a:cs typeface="Segoe UI Light" panose="020B0502040204020203" pitchFamily="34" charset="0"/>
              </a:rPr>
              <a:t>Поле строки расположено слева, а поле столбца — сверху. В каждом из этих полей указано условие для формирования значения в поле значения.</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текст_НавигацияНижнийКолонтитул">
            <a:extLst>
              <a:ext uri="{FF2B5EF4-FFF2-40B4-BE49-F238E27FC236}">
                <a16:creationId xmlns:a16="http://schemas.microsoft.com/office/drawing/2014/main" id="{B0A26FBB-7C6A-4C33-ACDE-43ACC2C30F3F}"/>
              </a:ext>
            </a:extLst>
          </xdr:cNvPr>
          <xdr:cNvSpPr txBox="1"/>
        </xdr:nvSpPr>
        <xdr:spPr>
          <a:xfrm>
            <a:off x="0" y="6278037"/>
            <a:ext cx="7781925" cy="6667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5" name="текст_НавигацияДалее" descr="Next step button, hyperlinked to next sheet">
            <a:hlinkClick xmlns:r="http://schemas.openxmlformats.org/officeDocument/2006/relationships" r:id="rId1" tooltip="Нажмите, чтобы перейти на следующий лист"/>
            <a:extLst>
              <a:ext uri="{FF2B5EF4-FFF2-40B4-BE49-F238E27FC236}">
                <a16:creationId xmlns:a16="http://schemas.microsoft.com/office/drawing/2014/main" id="{C96E4071-A73B-4447-BA29-4FD611ABD01C}"/>
              </a:ext>
            </a:extLst>
          </xdr:cNvPr>
          <xdr:cNvSpPr/>
        </xdr:nvSpPr>
        <xdr:spPr>
          <a:xfrm>
            <a:off x="6219825" y="6432613"/>
            <a:ext cx="1207008"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ru" sz="1200">
                <a:solidFill>
                  <a:srgbClr val="0B744D"/>
                </a:solidFill>
                <a:latin typeface="Segoe UI" pitchFamily="34" charset="0"/>
                <a:ea typeface="Segoe UI" pitchFamily="34" charset="0"/>
                <a:cs typeface="Segoe UI" pitchFamily="34" charset="0"/>
              </a:rPr>
              <a:t>Далее</a:t>
            </a:r>
          </a:p>
        </xdr:txBody>
      </xdr:sp>
      <xdr:sp macro="" textlink="">
        <xdr:nvSpPr>
          <xdr:cNvPr id="6" name="текст_НавигацияНазад" descr="Previous step button, hyperlinked to previous sheet">
            <a:hlinkClick xmlns:r="http://schemas.openxmlformats.org/officeDocument/2006/relationships" r:id="rId2" tooltip="Нажмите, чтобы вернуться на предыдущий лист"/>
            <a:extLst>
              <a:ext uri="{FF2B5EF4-FFF2-40B4-BE49-F238E27FC236}">
                <a16:creationId xmlns:a16="http://schemas.microsoft.com/office/drawing/2014/main" id="{83E54FAE-13FC-455A-9815-FE223250A200}"/>
              </a:ext>
            </a:extLst>
          </xdr:cNvPr>
          <xdr:cNvSpPr/>
        </xdr:nvSpPr>
        <xdr:spPr>
          <a:xfrm flipH="1">
            <a:off x="342900" y="6432613"/>
            <a:ext cx="1208405"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ru" sz="1200">
                <a:solidFill>
                  <a:srgbClr val="0B744D"/>
                </a:solidFill>
                <a:latin typeface="Segoe UI" pitchFamily="34" charset="0"/>
                <a:ea typeface="Segoe UI" pitchFamily="34" charset="0"/>
                <a:cs typeface="Segoe UI" pitchFamily="34" charset="0"/>
              </a:rPr>
              <a:t>Назад</a:t>
            </a:r>
          </a:p>
        </xdr:txBody>
      </xdr:sp>
    </xdr:grpSp>
    <xdr:clientData/>
  </xdr:twoCellAnchor>
  <xdr:oneCellAnchor>
    <xdr:from>
      <xdr:col>4</xdr:col>
      <xdr:colOff>220226</xdr:colOff>
      <xdr:row>5</xdr:row>
      <xdr:rowOff>33337</xdr:rowOff>
    </xdr:from>
    <xdr:ext cx="2525633" cy="4902517"/>
    <xdr:pic>
      <xdr:nvPicPr>
        <xdr:cNvPr id="7" name="Рисунок 6">
          <a:extLst>
            <a:ext uri="{FF2B5EF4-FFF2-40B4-BE49-F238E27FC236}">
              <a16:creationId xmlns:a16="http://schemas.microsoft.com/office/drawing/2014/main" id="{0AF171CB-3540-48D0-9C11-4C31E6C2C74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719586" y="947737"/>
          <a:ext cx="2525633" cy="490251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absoluteAnchor>
    <xdr:pos x="1186815" y="4522470"/>
    <xdr:ext cx="1497328" cy="296834"/>
    <xdr:sp macro="" textlink="">
      <xdr:nvSpPr>
        <xdr:cNvPr id="8" name="Текст подсказки 23" descr="The row field...">
          <a:extLst>
            <a:ext uri="{FF2B5EF4-FFF2-40B4-BE49-F238E27FC236}">
              <a16:creationId xmlns:a16="http://schemas.microsoft.com/office/drawing/2014/main" id="{E8374D65-8519-446F-805F-419D9BA00DBB}"/>
            </a:ext>
          </a:extLst>
        </xdr:cNvPr>
        <xdr:cNvSpPr txBox="1"/>
      </xdr:nvSpPr>
      <xdr:spPr>
        <a:xfrm>
          <a:off x="1186815" y="4522470"/>
          <a:ext cx="1497328" cy="296834"/>
        </a:xfrm>
        <a:prstGeom prst="rect">
          <a:avLst/>
        </a:prstGeom>
        <a:solidFill>
          <a:schemeClr val="bg1"/>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ru" sz="1100" b="0" noProof="0">
              <a:effectLst/>
              <a:latin typeface="Calibri" panose="020F0502020204030204" pitchFamily="34" charset="0"/>
              <a:ea typeface="Calibri" panose="020F0502020204030204" pitchFamily="34" charset="0"/>
              <a:cs typeface="Calibri" panose="020F0502020204030204" pitchFamily="34" charset="0"/>
            </a:rPr>
            <a:t>Поле строки задает условие…</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absoluteAnchor>
  <xdr:absoluteAnchor>
    <xdr:pos x="1976548" y="4692335"/>
    <xdr:ext cx="875285" cy="578184"/>
    <xdr:sp macro="" textlink="">
      <xdr:nvSpPr>
        <xdr:cNvPr id="9" name="фигура_ИзогнутаяСтрелка">
          <a:extLst>
            <a:ext uri="{FF2B5EF4-FFF2-40B4-BE49-F238E27FC236}">
              <a16:creationId xmlns:a16="http://schemas.microsoft.com/office/drawing/2014/main" id="{394291C6-3437-4CEE-9A6C-6B3164054121}"/>
            </a:ext>
          </a:extLst>
        </xdr:cNvPr>
        <xdr:cNvSpPr/>
      </xdr:nvSpPr>
      <xdr:spPr>
        <a:xfrm rot="10433276">
          <a:off x="1976548" y="4692335"/>
          <a:ext cx="875285" cy="578184"/>
        </a:xfrm>
        <a:prstGeom prst="arc">
          <a:avLst>
            <a:gd name="adj1" fmla="val 14127603"/>
            <a:gd name="adj2" fmla="val 56957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clientData/>
  </xdr:absoluteAnchor>
  <xdr:absoluteAnchor>
    <xdr:pos x="5522595" y="3579495"/>
    <xdr:ext cx="1569720" cy="296834"/>
    <xdr:sp macro="" textlink="">
      <xdr:nvSpPr>
        <xdr:cNvPr id="10" name="Текст подсказки 23" descr="The row field...">
          <a:extLst>
            <a:ext uri="{FF2B5EF4-FFF2-40B4-BE49-F238E27FC236}">
              <a16:creationId xmlns:a16="http://schemas.microsoft.com/office/drawing/2014/main" id="{136B3BC8-5B75-442C-B0F1-19F796A57F49}"/>
            </a:ext>
          </a:extLst>
        </xdr:cNvPr>
        <xdr:cNvSpPr txBox="1"/>
      </xdr:nvSpPr>
      <xdr:spPr>
        <a:xfrm>
          <a:off x="5522595" y="3579495"/>
          <a:ext cx="1569720" cy="296834"/>
        </a:xfrm>
        <a:prstGeom prst="rect">
          <a:avLst/>
        </a:prstGeom>
        <a:solidFill>
          <a:schemeClr val="bg1"/>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ru" sz="1100" b="0" noProof="0">
              <a:effectLst/>
              <a:latin typeface="Calibri" panose="020F0502020204030204" pitchFamily="34" charset="0"/>
              <a:ea typeface="Calibri" panose="020F0502020204030204" pitchFamily="34" charset="0"/>
              <a:cs typeface="Calibri" panose="020F0502020204030204" pitchFamily="34" charset="0"/>
            </a:rPr>
            <a:t>И поле столбца задает условие…</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absoluteAnchor>
  <xdr:absoluteAnchor>
    <xdr:pos x="5138848" y="3711259"/>
    <xdr:ext cx="875285" cy="578184"/>
    <xdr:sp macro="" textlink="">
      <xdr:nvSpPr>
        <xdr:cNvPr id="11" name="фигура_ИзогнутаяСтрелка">
          <a:extLst>
            <a:ext uri="{FF2B5EF4-FFF2-40B4-BE49-F238E27FC236}">
              <a16:creationId xmlns:a16="http://schemas.microsoft.com/office/drawing/2014/main" id="{848AF357-05BB-4BF2-AD1F-E81A9EEF483C}"/>
            </a:ext>
          </a:extLst>
        </xdr:cNvPr>
        <xdr:cNvSpPr/>
      </xdr:nvSpPr>
      <xdr:spPr>
        <a:xfrm rot="11166724" flipH="1">
          <a:off x="5138848" y="3711259"/>
          <a:ext cx="875285" cy="578184"/>
        </a:xfrm>
        <a:prstGeom prst="arc">
          <a:avLst>
            <a:gd name="adj1" fmla="val 14127603"/>
            <a:gd name="adj2" fmla="val 56957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clientData/>
  </xdr:absoluteAnchor>
  <xdr:absoluteAnchor>
    <xdr:pos x="5522595" y="4667250"/>
    <xdr:ext cx="1569720" cy="296834"/>
    <xdr:sp macro="" textlink="">
      <xdr:nvSpPr>
        <xdr:cNvPr id="12" name="Текст подсказки 23" descr="The row field...">
          <a:extLst>
            <a:ext uri="{FF2B5EF4-FFF2-40B4-BE49-F238E27FC236}">
              <a16:creationId xmlns:a16="http://schemas.microsoft.com/office/drawing/2014/main" id="{C333087C-E55E-4B1E-BE16-F07DE859E9BE}"/>
            </a:ext>
          </a:extLst>
        </xdr:cNvPr>
        <xdr:cNvSpPr txBox="1"/>
      </xdr:nvSpPr>
      <xdr:spPr>
        <a:xfrm>
          <a:off x="5522595" y="4667250"/>
          <a:ext cx="1569720" cy="296834"/>
        </a:xfrm>
        <a:prstGeom prst="rect">
          <a:avLst/>
        </a:prstGeom>
        <a:solidFill>
          <a:schemeClr val="bg1"/>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ru" sz="1100" b="0" noProof="0">
              <a:effectLst/>
              <a:latin typeface="Calibri" panose="020F0502020204030204" pitchFamily="34" charset="0"/>
              <a:ea typeface="Calibri" panose="020F0502020204030204" pitchFamily="34" charset="0"/>
              <a:cs typeface="Calibri" panose="020F0502020204030204" pitchFamily="34" charset="0"/>
            </a:rPr>
            <a:t>Исходя из этого формируется поле значения.</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absoluteAnchor>
  <xdr:absoluteAnchor>
    <xdr:pos x="5138848" y="4654234"/>
    <xdr:ext cx="875285" cy="578184"/>
    <xdr:sp macro="" textlink="">
      <xdr:nvSpPr>
        <xdr:cNvPr id="13" name="фигура_ИзогнутаяСтрелка">
          <a:extLst>
            <a:ext uri="{FF2B5EF4-FFF2-40B4-BE49-F238E27FC236}">
              <a16:creationId xmlns:a16="http://schemas.microsoft.com/office/drawing/2014/main" id="{7E86DD6F-5361-4383-A41E-414111A39F9E}"/>
            </a:ext>
          </a:extLst>
        </xdr:cNvPr>
        <xdr:cNvSpPr/>
      </xdr:nvSpPr>
      <xdr:spPr>
        <a:xfrm rot="11166724" flipH="1">
          <a:off x="5138848" y="4654234"/>
          <a:ext cx="875285" cy="578184"/>
        </a:xfrm>
        <a:prstGeom prst="arc">
          <a:avLst>
            <a:gd name="adj1" fmla="val 14127603"/>
            <a:gd name="adj2" fmla="val 2075296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clientData/>
  </xdr:absoluteAnchor>
</xdr:wsDr>
</file>

<file path=xl/drawings/drawing12.xml><?xml version="1.0" encoding="utf-8"?>
<xdr:wsDr xmlns:xdr="http://schemas.openxmlformats.org/drawingml/2006/spreadsheetDrawing" xmlns:a="http://schemas.openxmlformats.org/drawingml/2006/main">
  <xdr:absoluteAnchor>
    <xdr:pos x="0" y="0"/>
    <xdr:ext cx="7994903" cy="3979825"/>
    <xdr:grpSp>
      <xdr:nvGrpSpPr>
        <xdr:cNvPr id="2" name="группа_Навигация">
          <a:extLst>
            <a:ext uri="{FF2B5EF4-FFF2-40B4-BE49-F238E27FC236}">
              <a16:creationId xmlns:a16="http://schemas.microsoft.com/office/drawing/2014/main" id="{D366DDE8-91D6-4C88-A83F-486E4BD78CEE}"/>
            </a:ext>
          </a:extLst>
        </xdr:cNvPr>
        <xdr:cNvGrpSpPr/>
      </xdr:nvGrpSpPr>
      <xdr:grpSpPr>
        <a:xfrm>
          <a:off x="0" y="0"/>
          <a:ext cx="7994903" cy="3979825"/>
          <a:chOff x="0" y="0"/>
          <a:chExt cx="7781543" cy="4287012"/>
        </a:xfrm>
      </xdr:grpSpPr>
      <xdr:sp macro="" textlink="">
        <xdr:nvSpPr>
          <xdr:cNvPr id="3" name="текст_НавигацияВерхнийКолонтитул" descr="One thing to be aware of: If a column field adds a lot of columns to a PivotTable, it will make it very wide. ">
            <a:extLst>
              <a:ext uri="{FF2B5EF4-FFF2-40B4-BE49-F238E27FC236}">
                <a16:creationId xmlns:a16="http://schemas.microsoft.com/office/drawing/2014/main" id="{3089ED21-CE59-4E47-8C76-09DB86A7E442}"/>
              </a:ext>
            </a:extLst>
          </xdr:cNvPr>
          <xdr:cNvSpPr txBox="1"/>
        </xdr:nvSpPr>
        <xdr:spPr>
          <a:xfrm>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ru" sz="1500" b="0" kern="1200" baseline="0">
                <a:solidFill>
                  <a:schemeClr val="dk1"/>
                </a:solidFill>
                <a:effectLst/>
                <a:latin typeface="Segoe UI Semibold" panose="020B0702040204020203" pitchFamily="34" charset="0"/>
                <a:ea typeface="+mn-ea"/>
                <a:cs typeface="Segoe UI Semibold" panose="020B0702040204020203" pitchFamily="34" charset="0"/>
              </a:rPr>
              <a:t>Обратите внимание: </a:t>
            </a:r>
            <a:r>
              <a:rPr lang="ru" sz="1500" b="0" kern="1200" baseline="0">
                <a:solidFill>
                  <a:schemeClr val="dk1"/>
                </a:solidFill>
                <a:effectLst/>
                <a:latin typeface="Segoe UI Light" panose="020B0502040204020203" pitchFamily="34" charset="0"/>
                <a:ea typeface="+mn-ea"/>
                <a:cs typeface="Segoe UI Light" panose="020B0502040204020203" pitchFamily="34" charset="0"/>
              </a:rPr>
              <a:t>при добавлении в сводную таблицу большого числа столбцов она становится очень широкой.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текст_НавигацияНижнийКолонтитул">
            <a:extLst>
              <a:ext uri="{FF2B5EF4-FFF2-40B4-BE49-F238E27FC236}">
                <a16:creationId xmlns:a16="http://schemas.microsoft.com/office/drawing/2014/main" id="{BEAC1DD5-CF95-4952-A3FD-23BAA94C9A89}"/>
              </a:ext>
            </a:extLst>
          </xdr:cNvPr>
          <xdr:cNvSpPr txBox="1"/>
        </xdr:nvSpPr>
        <xdr:spPr>
          <a:xfrm>
            <a:off x="0" y="3619500"/>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текст_НавигацияДалее" descr="Next step button, hyperlinked to next sheet">
            <a:hlinkClick xmlns:r="http://schemas.openxmlformats.org/officeDocument/2006/relationships" r:id="rId1" tooltip="Нажмите, чтобы перейти на следующий лист"/>
            <a:extLst>
              <a:ext uri="{FF2B5EF4-FFF2-40B4-BE49-F238E27FC236}">
                <a16:creationId xmlns:a16="http://schemas.microsoft.com/office/drawing/2014/main" id="{1CF0D89F-02CB-4ACB-976E-DDBC3E1973F1}"/>
              </a:ext>
            </a:extLst>
          </xdr:cNvPr>
          <xdr:cNvSpPr/>
        </xdr:nvSpPr>
        <xdr:spPr>
          <a:xfrm>
            <a:off x="62611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ru" sz="1200">
                <a:solidFill>
                  <a:srgbClr val="0B744D"/>
                </a:solidFill>
                <a:latin typeface="Segoe UI" pitchFamily="34" charset="0"/>
                <a:ea typeface="Segoe UI" pitchFamily="34" charset="0"/>
                <a:cs typeface="Segoe UI" pitchFamily="34" charset="0"/>
              </a:rPr>
              <a:t>Далее</a:t>
            </a:r>
          </a:p>
        </xdr:txBody>
      </xdr:sp>
      <xdr:sp macro="" textlink="">
        <xdr:nvSpPr>
          <xdr:cNvPr id="6" name="текст_НавигацияНазад" descr="Previous step button, hyperlinked to previous sheet">
            <a:hlinkClick xmlns:r="http://schemas.openxmlformats.org/officeDocument/2006/relationships" r:id="rId2" tooltip="Нажмите, чтобы вернуться на предыдущий лист"/>
            <a:extLst>
              <a:ext uri="{FF2B5EF4-FFF2-40B4-BE49-F238E27FC236}">
                <a16:creationId xmlns:a16="http://schemas.microsoft.com/office/drawing/2014/main" id="{00E4DF99-08C1-466F-9725-781FE4D99CCC}"/>
              </a:ext>
            </a:extLst>
          </xdr:cNvPr>
          <xdr:cNvSpPr/>
        </xdr:nvSpPr>
        <xdr:spPr>
          <a:xfrm flipH="1">
            <a:off x="3048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ru" sz="1200">
                <a:solidFill>
                  <a:srgbClr val="0B744D"/>
                </a:solidFill>
                <a:latin typeface="Segoe UI" pitchFamily="34" charset="0"/>
                <a:ea typeface="Segoe UI" pitchFamily="34" charset="0"/>
                <a:cs typeface="Segoe UI" pitchFamily="34" charset="0"/>
              </a:rPr>
              <a:t>Назад</a:t>
            </a:r>
          </a:p>
        </xdr:txBody>
      </xdr:sp>
    </xdr:grpSp>
    <xdr:clientData/>
  </xdr:absoluteAnchor>
  <xdr:absoluteAnchor>
    <xdr:pos x="-17548" y="427646"/>
    <xdr:ext cx="0" cy="6"/>
    <xdr:grpSp>
      <xdr:nvGrpSpPr>
        <xdr:cNvPr id="7" name="Группа 7">
          <a:extLst>
            <a:ext uri="{FF2B5EF4-FFF2-40B4-BE49-F238E27FC236}">
              <a16:creationId xmlns:a16="http://schemas.microsoft.com/office/drawing/2014/main" id="{74754CA2-5AD6-40C9-96BF-4ED7B13648ED}"/>
            </a:ext>
          </a:extLst>
        </xdr:cNvPr>
        <xdr:cNvGrpSpPr/>
      </xdr:nvGrpSpPr>
      <xdr:grpSpPr>
        <a:xfrm>
          <a:off x="-17548" y="427646"/>
          <a:ext cx="0" cy="6"/>
          <a:chOff x="-15643" y="439076"/>
          <a:chExt cx="0" cy="6"/>
        </a:xfrm>
      </xdr:grpSpPr>
      <xdr:sp macro="" textlink="">
        <xdr:nvSpPr>
          <xdr:cNvPr id="8" name="текст_НавигацияВыноска1">
            <a:extLst>
              <a:ext uri="{FF2B5EF4-FFF2-40B4-BE49-F238E27FC236}">
                <a16:creationId xmlns:a16="http://schemas.microsoft.com/office/drawing/2014/main" id="{F132BBEB-1484-4B08-843E-1DD71547FA32}"/>
              </a:ext>
            </a:extLst>
          </xdr:cNvPr>
          <xdr:cNvSpPr txBox="1"/>
        </xdr:nvSpPr>
        <xdr:spPr>
          <a:xfrm>
            <a:off x="-17548" y="442886"/>
            <a:ext cx="0" cy="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endParaRPr lang="en-US" sz="1100" noProof="0">
              <a:effectLst/>
              <a:latin typeface="Calibri Light (Headings)"/>
              <a:ea typeface="Calibri" panose="020F0502020204030204" pitchFamily="34" charset="0"/>
              <a:cs typeface="Times New Roman" panose="02020603050405020304" pitchFamily="18" charset="0"/>
            </a:endParaRPr>
          </a:p>
        </xdr:txBody>
      </xdr:sp>
      <xdr:sp macro="" textlink="">
        <xdr:nvSpPr>
          <xdr:cNvPr id="9" name="фигура_ИзогнутаяСтрелка">
            <a:extLst>
              <a:ext uri="{FF2B5EF4-FFF2-40B4-BE49-F238E27FC236}">
                <a16:creationId xmlns:a16="http://schemas.microsoft.com/office/drawing/2014/main" id="{569CE34F-E161-41E2-8E1E-10ED81AD4FC5}"/>
              </a:ext>
            </a:extLst>
          </xdr:cNvPr>
          <xdr:cNvSpPr/>
        </xdr:nvSpPr>
        <xdr:spPr>
          <a:xfrm rot="16841243">
            <a:off x="-17548" y="442892"/>
            <a:ext cx="0" cy="0"/>
          </a:xfrm>
          <a:prstGeom prst="arc">
            <a:avLst>
              <a:gd name="adj1" fmla="val 10800000"/>
              <a:gd name="adj2" fmla="val 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latin typeface=""/>
            </a:endParaRPr>
          </a:p>
        </xdr:txBody>
      </xdr:sp>
    </xdr:grpSp>
    <xdr:clientData/>
  </xdr:absoluteAnchor>
  <xdr:absoluteAnchor>
    <xdr:pos x="2943225" y="971559"/>
    <xdr:ext cx="5042535" cy="915415"/>
    <xdr:grpSp>
      <xdr:nvGrpSpPr>
        <xdr:cNvPr id="10" name="Группа 9">
          <a:extLst>
            <a:ext uri="{FF2B5EF4-FFF2-40B4-BE49-F238E27FC236}">
              <a16:creationId xmlns:a16="http://schemas.microsoft.com/office/drawing/2014/main" id="{89DBEB85-2E97-4F1F-8F37-C56FC1CB0136}"/>
            </a:ext>
          </a:extLst>
        </xdr:cNvPr>
        <xdr:cNvGrpSpPr/>
      </xdr:nvGrpSpPr>
      <xdr:grpSpPr>
        <a:xfrm>
          <a:off x="2943225" y="971559"/>
          <a:ext cx="5042535" cy="915415"/>
          <a:chOff x="2335530" y="1009659"/>
          <a:chExt cx="4903470" cy="953515"/>
        </a:xfrm>
      </xdr:grpSpPr>
      <xdr:sp macro="" textlink="">
        <xdr:nvSpPr>
          <xdr:cNvPr id="11" name="текст_НавигацияВыноска1" descr="PivotTable">
            <a:extLst>
              <a:ext uri="{FF2B5EF4-FFF2-40B4-BE49-F238E27FC236}">
                <a16:creationId xmlns:a16="http://schemas.microsoft.com/office/drawing/2014/main" id="{8B571020-510B-4006-8166-E657D08A5BBA}"/>
              </a:ext>
            </a:extLst>
          </xdr:cNvPr>
          <xdr:cNvSpPr txBox="1"/>
        </xdr:nvSpPr>
        <xdr:spPr>
          <a:xfrm>
            <a:off x="2516086" y="1009659"/>
            <a:ext cx="4722914" cy="519202"/>
          </a:xfrm>
          <a:prstGeom prst="rect">
            <a:avLst/>
          </a:prstGeom>
          <a:no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ru" sz="1100" noProof="0">
                <a:effectLst/>
                <a:latin typeface="Calibri" panose="020F0502020204030204" pitchFamily="34" charset="0"/>
                <a:ea typeface="Calibri" panose="020F0502020204030204" pitchFamily="34" charset="0"/>
                <a:cs typeface="Calibri" panose="020F0502020204030204" pitchFamily="34" charset="0"/>
              </a:rPr>
              <a:t>В этом примере при создании поля столбца</a:t>
            </a:r>
            <a:r>
              <a:rPr lang="ru" sz="1100" baseline="0" noProof="0">
                <a:effectLst/>
                <a:latin typeface="Calibri" panose="020F0502020204030204" pitchFamily="34" charset="0"/>
                <a:ea typeface="Calibri" panose="020F0502020204030204" pitchFamily="34" charset="0"/>
                <a:cs typeface="Calibri" panose="020F0502020204030204" pitchFamily="34" charset="0"/>
              </a:rPr>
              <a:t> добавилось 20 новых столбцов. Это очень много, и придется часто прибегать к прокрутке…</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sp macro="" textlink="">
        <xdr:nvSpPr>
          <xdr:cNvPr id="12" name="фигура_ИзогнутаяСтрелка" descr="Arrow">
            <a:extLst>
              <a:ext uri="{FF2B5EF4-FFF2-40B4-BE49-F238E27FC236}">
                <a16:creationId xmlns:a16="http://schemas.microsoft.com/office/drawing/2014/main" id="{3C03CEA9-F37C-4711-B602-DE956E4A985C}"/>
              </a:ext>
            </a:extLst>
          </xdr:cNvPr>
          <xdr:cNvSpPr/>
        </xdr:nvSpPr>
        <xdr:spPr>
          <a:xfrm rot="16841243">
            <a:off x="2352906" y="1245970"/>
            <a:ext cx="699828" cy="734580"/>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fLocksWithSheet="0"/>
  </xdr:absoluteAnchor>
</xdr:wsDr>
</file>

<file path=xl/drawings/drawing13.xml><?xml version="1.0" encoding="utf-8"?>
<xdr:wsDr xmlns:xdr="http://schemas.openxmlformats.org/drawingml/2006/spreadsheetDrawing" xmlns:a="http://schemas.openxmlformats.org/drawingml/2006/main">
  <xdr:absoluteAnchor>
    <xdr:pos x="0" y="0"/>
    <xdr:ext cx="7970138" cy="6723108"/>
    <xdr:grpSp>
      <xdr:nvGrpSpPr>
        <xdr:cNvPr id="2" name="группа_Навигация">
          <a:extLst>
            <a:ext uri="{FF2B5EF4-FFF2-40B4-BE49-F238E27FC236}">
              <a16:creationId xmlns:a16="http://schemas.microsoft.com/office/drawing/2014/main" id="{55B4E48C-9FF8-4CF5-83AA-C62A1070BE29}"/>
            </a:ext>
          </a:extLst>
        </xdr:cNvPr>
        <xdr:cNvGrpSpPr/>
      </xdr:nvGrpSpPr>
      <xdr:grpSpPr>
        <a:xfrm>
          <a:off x="0" y="0"/>
          <a:ext cx="7970138" cy="6723108"/>
          <a:chOff x="0" y="0"/>
          <a:chExt cx="7781543" cy="4218980"/>
        </a:xfrm>
      </xdr:grpSpPr>
      <xdr:sp macro="" textlink="">
        <xdr:nvSpPr>
          <xdr:cNvPr id="3" name="текст_НавигацияВерхнийКолонтитул" descr="But here's an alternative to that: You can use a second row field instead. A second row field will appear indented under the first row field.">
            <a:extLst>
              <a:ext uri="{FF2B5EF4-FFF2-40B4-BE49-F238E27FC236}">
                <a16:creationId xmlns:a16="http://schemas.microsoft.com/office/drawing/2014/main" id="{9EFB2BB4-2464-47DC-9D3E-B05B6EAF6E3F}"/>
              </a:ext>
            </a:extLst>
          </xdr:cNvPr>
          <xdr:cNvSpPr txBox="1"/>
        </xdr:nvSpPr>
        <xdr:spPr>
          <a:xfrm>
            <a:off x="0" y="0"/>
            <a:ext cx="7781543" cy="462329"/>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ru" sz="1500" b="0" kern="1200" baseline="0">
                <a:solidFill>
                  <a:schemeClr val="dk1"/>
                </a:solidFill>
                <a:effectLst/>
                <a:latin typeface="Segoe UI Semibold" panose="020B0702040204020203" pitchFamily="34" charset="0"/>
                <a:ea typeface="+mn-ea"/>
                <a:cs typeface="Segoe UI Semibold" panose="020B0702040204020203" pitchFamily="34" charset="0"/>
              </a:rPr>
              <a:t>Но есть альтернативный способ: </a:t>
            </a:r>
            <a:r>
              <a:rPr lang="ru" sz="1500" b="0" kern="1200" baseline="0">
                <a:solidFill>
                  <a:schemeClr val="dk1"/>
                </a:solidFill>
                <a:effectLst/>
                <a:latin typeface="Segoe UI Light" panose="020B0502040204020203" pitchFamily="34" charset="0"/>
                <a:ea typeface="+mn-ea"/>
                <a:cs typeface="Segoe UI Light" panose="020B0502040204020203" pitchFamily="34" charset="0"/>
              </a:rPr>
              <a:t>можно использовать </a:t>
            </a:r>
            <a:r>
              <a:rPr lang="ru" sz="1500" b="0" i="1" kern="1200" baseline="0">
                <a:solidFill>
                  <a:schemeClr val="dk1"/>
                </a:solidFill>
                <a:effectLst/>
                <a:latin typeface="Segoe UI Light" panose="020B0502040204020203" pitchFamily="34" charset="0"/>
                <a:ea typeface="+mn-ea"/>
                <a:cs typeface="Segoe UI Light" panose="020B0502040204020203" pitchFamily="34" charset="0"/>
              </a:rPr>
              <a:t>второе поле строки</a:t>
            </a:r>
            <a:r>
              <a:rPr lang="ru" sz="1500" b="0" kern="1200" baseline="0">
                <a:solidFill>
                  <a:schemeClr val="dk1"/>
                </a:solidFill>
                <a:effectLst/>
                <a:latin typeface="Segoe UI Light" panose="020B0502040204020203" pitchFamily="34" charset="0"/>
                <a:ea typeface="+mn-ea"/>
                <a:cs typeface="Segoe UI Light" panose="020B0502040204020203" pitchFamily="34" charset="0"/>
              </a:rPr>
              <a:t>. Второе поле строки появится с отступом под первым.</a:t>
            </a:r>
            <a:endParaRPr lang="en-US" sz="1500" i="0">
              <a:effectLst/>
              <a:latin typeface="Segoe UI Light" panose="020B0502040204020203" pitchFamily="34" charset="0"/>
              <a:cs typeface="Segoe UI Light" panose="020B0502040204020203" pitchFamily="34" charset="0"/>
            </a:endParaRPr>
          </a:p>
        </xdr:txBody>
      </xdr:sp>
      <xdr:sp macro="" textlink="">
        <xdr:nvSpPr>
          <xdr:cNvPr id="4" name="текст_НавигацияНижнийКолонтитул">
            <a:extLst>
              <a:ext uri="{FF2B5EF4-FFF2-40B4-BE49-F238E27FC236}">
                <a16:creationId xmlns:a16="http://schemas.microsoft.com/office/drawing/2014/main" id="{644F36A8-40CA-44E6-8386-995CA67C3C11}"/>
              </a:ext>
            </a:extLst>
          </xdr:cNvPr>
          <xdr:cNvSpPr txBox="1"/>
        </xdr:nvSpPr>
        <xdr:spPr>
          <a:xfrm>
            <a:off x="0" y="3817427"/>
            <a:ext cx="7781543" cy="40155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текст_НавигацияДалее" descr="Next step button, hyperlinked to next sheet">
            <a:hlinkClick xmlns:r="http://schemas.openxmlformats.org/officeDocument/2006/relationships" r:id="rId1" tooltip="Нажмите, чтобы перейти на следующий лист"/>
            <a:extLst>
              <a:ext uri="{FF2B5EF4-FFF2-40B4-BE49-F238E27FC236}">
                <a16:creationId xmlns:a16="http://schemas.microsoft.com/office/drawing/2014/main" id="{18FA8C94-84F1-433E-9086-EFC2EED5E5A5}"/>
              </a:ext>
            </a:extLst>
          </xdr:cNvPr>
          <xdr:cNvSpPr/>
        </xdr:nvSpPr>
        <xdr:spPr>
          <a:xfrm>
            <a:off x="6261100" y="3915823"/>
            <a:ext cx="1207007" cy="20837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ru" sz="1200">
                <a:solidFill>
                  <a:srgbClr val="0B744D"/>
                </a:solidFill>
                <a:latin typeface="Segoe UI" pitchFamily="34" charset="0"/>
                <a:ea typeface="Segoe UI" pitchFamily="34" charset="0"/>
                <a:cs typeface="Segoe UI" pitchFamily="34" charset="0"/>
              </a:rPr>
              <a:t>Далее</a:t>
            </a:r>
          </a:p>
        </xdr:txBody>
      </xdr:sp>
      <xdr:sp macro="" textlink="">
        <xdr:nvSpPr>
          <xdr:cNvPr id="6" name="текст_НавигацияНазад" descr="Previous step button, hyperlinked to previous sheet">
            <a:hlinkClick xmlns:r="http://schemas.openxmlformats.org/officeDocument/2006/relationships" r:id="rId2" tooltip="Нажмите, чтобы вернуться на предыдущий лист"/>
            <a:extLst>
              <a:ext uri="{FF2B5EF4-FFF2-40B4-BE49-F238E27FC236}">
                <a16:creationId xmlns:a16="http://schemas.microsoft.com/office/drawing/2014/main" id="{96878799-01E7-4B58-B623-E2AAD13A8BDF}"/>
              </a:ext>
            </a:extLst>
          </xdr:cNvPr>
          <xdr:cNvSpPr/>
        </xdr:nvSpPr>
        <xdr:spPr>
          <a:xfrm flipH="1">
            <a:off x="304800" y="3915823"/>
            <a:ext cx="1207007" cy="20837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ru" sz="1200">
                <a:solidFill>
                  <a:srgbClr val="0B744D"/>
                </a:solidFill>
                <a:latin typeface="Segoe UI" pitchFamily="34" charset="0"/>
                <a:ea typeface="Segoe UI" pitchFamily="34" charset="0"/>
                <a:cs typeface="Segoe UI" pitchFamily="34" charset="0"/>
              </a:rPr>
              <a:t>Назад</a:t>
            </a:r>
          </a:p>
        </xdr:txBody>
      </xdr:sp>
    </xdr:grpSp>
    <xdr:clientData/>
  </xdr:absoluteAnchor>
  <xdr:absoluteAnchor>
    <xdr:pos x="2398914" y="992506"/>
    <xdr:ext cx="5530215" cy="287309"/>
    <xdr:sp macro="" textlink="">
      <xdr:nvSpPr>
        <xdr:cNvPr id="7" name="Текст подсказки 23">
          <a:extLst>
            <a:ext uri="{FF2B5EF4-FFF2-40B4-BE49-F238E27FC236}">
              <a16:creationId xmlns:a16="http://schemas.microsoft.com/office/drawing/2014/main" id="{E692D749-83E6-4B15-AC7B-D50B20CBB89E}"/>
            </a:ext>
          </a:extLst>
        </xdr:cNvPr>
        <xdr:cNvSpPr txBox="1"/>
      </xdr:nvSpPr>
      <xdr:spPr>
        <a:xfrm>
          <a:off x="2398914" y="992506"/>
          <a:ext cx="5530215" cy="287309"/>
        </a:xfrm>
        <a:prstGeom prst="rect">
          <a:avLst/>
        </a:prstGeom>
        <a:solidFill>
          <a:schemeClr val="bg1"/>
        </a:solidFill>
        <a:ln w="9525">
          <a:noFill/>
          <a:miter lim="800000"/>
          <a:headEnd/>
          <a:tailEnd/>
        </a:ln>
      </xdr:spPr>
      <xdr:txBody>
        <a:bodyPr rot="0" vert="horz" wrap="square" lIns="91440" tIns="45720" rIns="91440" bIns="45720" rtlCol="0" anchor="ctr" anchorCtr="0">
          <a:noAutofit/>
        </a:bodyPr>
        <a:lstStyle/>
        <a:p>
          <a:pPr rtl="0" eaLnBrk="1" fontAlgn="auto" latinLnBrk="0" hangingPunct="1"/>
          <a:endParaRPr lang="sq-AL">
            <a:effectLst/>
          </a:endParaRPr>
        </a:p>
      </xdr:txBody>
    </xdr:sp>
    <xdr:clientData/>
  </xdr:absoluteAnchor>
  <xdr:absoluteAnchor>
    <xdr:pos x="247651" y="1285876"/>
    <xdr:ext cx="1514476" cy="285404"/>
    <xdr:sp macro="" textlink="">
      <xdr:nvSpPr>
        <xdr:cNvPr id="8" name="Текст подсказки 23" descr="Tip text &quot;A row field breaks down...&quot;&#10;">
          <a:extLst>
            <a:ext uri="{FF2B5EF4-FFF2-40B4-BE49-F238E27FC236}">
              <a16:creationId xmlns:a16="http://schemas.microsoft.com/office/drawing/2014/main" id="{3030393B-56DB-4661-885F-AA6460CBD936}"/>
            </a:ext>
          </a:extLst>
        </xdr:cNvPr>
        <xdr:cNvSpPr txBox="1"/>
      </xdr:nvSpPr>
      <xdr:spPr>
        <a:xfrm>
          <a:off x="247651" y="1285876"/>
          <a:ext cx="1514476" cy="285404"/>
        </a:xfrm>
        <a:prstGeom prst="rect">
          <a:avLst/>
        </a:prstGeom>
        <a:noFill/>
        <a:ln w="9525">
          <a:noFill/>
          <a:miter lim="800000"/>
          <a:headEnd/>
          <a:tailEnd/>
        </a:ln>
      </xdr:spPr>
      <xdr:txBody>
        <a:bodyPr rot="0" vert="horz" wrap="square" lIns="91440" tIns="45720" rIns="91440" bIns="45720" rtlCol="0" anchor="ctr" anchorCtr="0">
          <a:noAutofit/>
        </a:bodyPr>
        <a:lstStyle/>
        <a:p>
          <a:pPr algn="ctr" rtl="0" eaLnBrk="1" fontAlgn="auto" latinLnBrk="0" hangingPunct="1"/>
          <a:endParaRPr lang="en-US" sz="1100" b="0" i="0" baseline="0">
            <a:effectLst/>
            <a:latin typeface="Calibri" panose="020F0502020204030204" pitchFamily="34" charset="0"/>
            <a:ea typeface="+mn-ea"/>
            <a:cs typeface="Calibri" panose="020F0502020204030204" pitchFamily="34" charset="0"/>
          </a:endParaRPr>
        </a:p>
        <a:p>
          <a:pPr algn="r" rtl="0" eaLnBrk="1" fontAlgn="auto" latinLnBrk="0" hangingPunct="1"/>
          <a:r>
            <a:rPr lang="ru" sz="1100" b="0" i="0" baseline="0">
              <a:effectLst/>
              <a:latin typeface="Calibri" panose="020F0502020204030204" pitchFamily="34" charset="0"/>
              <a:ea typeface="+mn-ea"/>
              <a:cs typeface="Calibri" panose="020F0502020204030204" pitchFamily="34" charset="0"/>
            </a:rPr>
            <a:t>Первое поле строки</a:t>
          </a:r>
          <a:endParaRPr lang="sq-AL" sz="1100">
            <a:effectLst/>
            <a:latin typeface="Calibri" panose="020F0502020204030204" pitchFamily="34" charset="0"/>
            <a:cs typeface="Calibri" panose="020F0502020204030204" pitchFamily="34" charset="0"/>
          </a:endParaRPr>
        </a:p>
      </xdr:txBody>
    </xdr:sp>
    <xdr:clientData/>
  </xdr:absoluteAnchor>
  <xdr:absoluteAnchor>
    <xdr:pos x="771342" y="1625866"/>
    <xdr:ext cx="2659467" cy="1280711"/>
    <xdr:sp macro="" textlink="">
      <xdr:nvSpPr>
        <xdr:cNvPr id="9" name="фигура_ИзогнутаяСтрелка">
          <a:extLst>
            <a:ext uri="{FF2B5EF4-FFF2-40B4-BE49-F238E27FC236}">
              <a16:creationId xmlns:a16="http://schemas.microsoft.com/office/drawing/2014/main" id="{489A7E86-7A96-4B8E-8DDD-FFDC5F03E594}"/>
            </a:ext>
          </a:extLst>
        </xdr:cNvPr>
        <xdr:cNvSpPr/>
      </xdr:nvSpPr>
      <xdr:spPr>
        <a:xfrm rot="6645800" flipV="1">
          <a:off x="1460720" y="936488"/>
          <a:ext cx="1280711" cy="2659467"/>
        </a:xfrm>
        <a:prstGeom prst="arc">
          <a:avLst>
            <a:gd name="adj1" fmla="val 11796840"/>
            <a:gd name="adj2" fmla="val 13141628"/>
          </a:avLst>
        </a:prstGeom>
        <a:ln w="19050">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l" rtl="0"/>
          <a:endParaRPr lang="en-US" sz="1100">
            <a:solidFill>
              <a:schemeClr val="tx1"/>
            </a:solidFill>
            <a:latin typeface="+mn-lt"/>
            <a:ea typeface="+mn-ea"/>
            <a:cs typeface="+mn-cs"/>
          </a:endParaRPr>
        </a:p>
      </xdr:txBody>
    </xdr:sp>
    <xdr:clientData/>
  </xdr:absoluteAnchor>
  <xdr:absoluteAnchor>
    <xdr:pos x="196734" y="1779272"/>
    <xdr:ext cx="1565392" cy="296834"/>
    <xdr:sp macro="" textlink="">
      <xdr:nvSpPr>
        <xdr:cNvPr id="10" name="Текст подсказки 24" descr="Second row field ">
          <a:extLst>
            <a:ext uri="{FF2B5EF4-FFF2-40B4-BE49-F238E27FC236}">
              <a16:creationId xmlns:a16="http://schemas.microsoft.com/office/drawing/2014/main" id="{29F30AD7-A887-487C-A75A-2FBD0C2EC937}"/>
            </a:ext>
          </a:extLst>
        </xdr:cNvPr>
        <xdr:cNvSpPr txBox="1"/>
      </xdr:nvSpPr>
      <xdr:spPr>
        <a:xfrm>
          <a:off x="196734" y="1779272"/>
          <a:ext cx="1565392" cy="296834"/>
        </a:xfrm>
        <a:prstGeom prst="rect">
          <a:avLst/>
        </a:prstGeom>
        <a:noFill/>
        <a:ln w="9525">
          <a:noFill/>
          <a:miter lim="800000"/>
          <a:headEnd/>
          <a:tailEnd/>
        </a:ln>
      </xdr:spPr>
      <xdr:txBody>
        <a:bodyPr rot="0" vert="horz" wrap="square" lIns="91440" tIns="45720" rIns="91440" bIns="45720" rtlCol="0" anchor="ctr" anchorCtr="0">
          <a:noAutofit/>
        </a:bodyPr>
        <a:lstStyle/>
        <a:p>
          <a:pPr algn="r" rtl="0" eaLnBrk="1" fontAlgn="auto" latinLnBrk="0" hangingPunct="1"/>
          <a:r>
            <a:rPr lang="ru" sz="1100" b="0" i="0" baseline="0">
              <a:effectLst/>
              <a:latin typeface="Calibri" panose="020F0502020204030204" pitchFamily="34" charset="0"/>
              <a:ea typeface="+mn-ea"/>
              <a:cs typeface="Calibri" panose="020F0502020204030204" pitchFamily="34" charset="0"/>
            </a:rPr>
            <a:t>Второе поле строки </a:t>
          </a:r>
          <a:endParaRPr lang="sq-AL" sz="1100">
            <a:effectLst/>
            <a:latin typeface="Calibri" panose="020F0502020204030204" pitchFamily="34" charset="0"/>
            <a:cs typeface="Calibri" panose="020F0502020204030204" pitchFamily="34" charset="0"/>
          </a:endParaRPr>
        </a:p>
      </xdr:txBody>
    </xdr:sp>
    <xdr:clientData/>
  </xdr:absoluteAnchor>
  <xdr:absoluteAnchor>
    <xdr:pos x="487681" y="2750820"/>
    <xdr:ext cx="1626871" cy="706754"/>
    <xdr:sp macro="" textlink="">
      <xdr:nvSpPr>
        <xdr:cNvPr id="11" name="Текст подсказки 23" descr="Tip text &quot;A row field breaks down...&quot;&#10;">
          <a:extLst>
            <a:ext uri="{FF2B5EF4-FFF2-40B4-BE49-F238E27FC236}">
              <a16:creationId xmlns:a16="http://schemas.microsoft.com/office/drawing/2014/main" id="{8B8806B7-A6A1-44FD-9DE2-6DEC84466359}"/>
            </a:ext>
          </a:extLst>
        </xdr:cNvPr>
        <xdr:cNvSpPr txBox="1"/>
      </xdr:nvSpPr>
      <xdr:spPr>
        <a:xfrm>
          <a:off x="487681" y="2750820"/>
          <a:ext cx="1626871" cy="706754"/>
        </a:xfrm>
        <a:prstGeom prst="rect">
          <a:avLst/>
        </a:prstGeom>
        <a:noFill/>
        <a:ln w="9525">
          <a:noFill/>
          <a:miter lim="800000"/>
          <a:headEnd/>
          <a:tailEnd/>
        </a:ln>
      </xdr:spPr>
      <xdr:txBody>
        <a:bodyPr rot="0" vert="horz" wrap="square" lIns="91440" tIns="45720" rIns="91440" bIns="45720" rtlCol="0" anchor="ctr" anchorCtr="0">
          <a:noAutofit/>
        </a:bodyPr>
        <a:lstStyle/>
        <a:p>
          <a:pPr algn="r" rtl="0" eaLnBrk="1" fontAlgn="auto" latinLnBrk="0" hangingPunct="1"/>
          <a:endParaRPr lang="sq-AL" i="0">
            <a:effectLst/>
          </a:endParaRPr>
        </a:p>
      </xdr:txBody>
    </xdr:sp>
    <xdr:clientData/>
  </xdr:absoluteAnchor>
  <xdr:absoluteAnchor>
    <xdr:pos x="1868806" y="1733550"/>
    <xdr:ext cx="276225" cy="440055"/>
    <xdr:sp macro="" textlink="">
      <xdr:nvSpPr>
        <xdr:cNvPr id="12" name="фигура_КрайняяФигурнаяСкобка">
          <a:extLst>
            <a:ext uri="{FF2B5EF4-FFF2-40B4-BE49-F238E27FC236}">
              <a16:creationId xmlns:a16="http://schemas.microsoft.com/office/drawing/2014/main" id="{DF3E9111-96BA-46AE-8846-79C7090F72D3}"/>
            </a:ext>
          </a:extLst>
        </xdr:cNvPr>
        <xdr:cNvSpPr/>
      </xdr:nvSpPr>
      <xdr:spPr>
        <a:xfrm>
          <a:off x="1868806" y="1733550"/>
          <a:ext cx="276225" cy="440055"/>
        </a:xfrm>
        <a:prstGeom prst="leftBrace">
          <a:avLst>
            <a:gd name="adj1" fmla="val 34667"/>
            <a:gd name="adj2" fmla="val 45646"/>
          </a:avLst>
        </a:prstGeom>
        <a:ln w="19050">
          <a:prstDash val="sysDash"/>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clientData/>
  </xdr:absoluteAnchor>
  <xdr:absoluteAnchor>
    <xdr:pos x="6052185" y="1845247"/>
    <xdr:ext cx="2251709" cy="1383731"/>
    <xdr:grpSp>
      <xdr:nvGrpSpPr>
        <xdr:cNvPr id="13" name="Группа 12">
          <a:extLst>
            <a:ext uri="{FF2B5EF4-FFF2-40B4-BE49-F238E27FC236}">
              <a16:creationId xmlns:a16="http://schemas.microsoft.com/office/drawing/2014/main" id="{1FB755F9-68DB-4080-A16B-81AA788044C3}"/>
            </a:ext>
          </a:extLst>
        </xdr:cNvPr>
        <xdr:cNvGrpSpPr/>
      </xdr:nvGrpSpPr>
      <xdr:grpSpPr>
        <a:xfrm>
          <a:off x="6052185" y="1845247"/>
          <a:ext cx="2251709" cy="1383731"/>
          <a:chOff x="5589270" y="1892872"/>
          <a:chExt cx="2221229" cy="1437071"/>
        </a:xfrm>
      </xdr:grpSpPr>
      <xdr:sp macro="" textlink="">
        <xdr:nvSpPr>
          <xdr:cNvPr id="14" name="Полезные сведения (шаг)" descr="GOOD TO KNOW&#10;A second row field makes a vertically-oriented PivotTable rather than horizontal. Some people find vertical PivotTables easer to read because they don't require as much scrolling from side-to-side.">
            <a:extLst>
              <a:ext uri="{FF2B5EF4-FFF2-40B4-BE49-F238E27FC236}">
                <a16:creationId xmlns:a16="http://schemas.microsoft.com/office/drawing/2014/main" id="{54766048-EC51-4262-BB72-BBDB7219DC32}"/>
              </a:ext>
            </a:extLst>
          </xdr:cNvPr>
          <xdr:cNvSpPr txBox="1"/>
        </xdr:nvSpPr>
        <xdr:spPr>
          <a:xfrm>
            <a:off x="5839052" y="1907205"/>
            <a:ext cx="1971447" cy="14227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200" b="1" kern="0">
                <a:solidFill>
                  <a:srgbClr val="ED7D31">
                    <a:lumMod val="60000"/>
                    <a:lumOff val="40000"/>
                  </a:srgbClr>
                </a:solidFill>
                <a:latin typeface="+mj-lt"/>
                <a:ea typeface="Segoe UI" pitchFamily="34" charset="0"/>
                <a:cs typeface="Calibri Light" panose="020F0302020204030204" pitchFamily="34" charset="0"/>
              </a:rPr>
              <a:t>ПОЛЕЗНЫЕ СВЕДЕНИЯ</a:t>
            </a:r>
            <a:r>
              <a:rPr lang="ru" sz="1100" b="1" kern="0">
                <a:solidFill>
                  <a:srgbClr val="ED7D31">
                    <a:lumMod val="60000"/>
                    <a:lumOff val="40000"/>
                  </a:srgbClr>
                </a:solidFill>
                <a:latin typeface="Calibri" panose="020F0502020204030204" pitchFamily="34" charset="0"/>
                <a:ea typeface="Segoe UI" pitchFamily="34" charset="0"/>
                <a:cs typeface="Calibri" panose="020F0502020204030204" pitchFamily="34" charset="0"/>
              </a:rPr>
              <a:t>
</a:t>
            </a:r>
            <a:r>
              <a:rPr lang="ru" sz="1100" b="0" kern="0">
                <a:solidFill>
                  <a:sysClr val="windowText" lastClr="000000"/>
                </a:solidFill>
                <a:latin typeface="Calibri" panose="020F0502020204030204" pitchFamily="34" charset="0"/>
                <a:ea typeface="Segoe UI" pitchFamily="34" charset="0"/>
                <a:cs typeface="Calibri" panose="020F0502020204030204" pitchFamily="34" charset="0"/>
              </a:rPr>
              <a:t>При добавлении второго поля строки сводная таблица становится вертикально ориентированной. Некоторые </a:t>
            </a:r>
            <a:r>
              <a:rPr lang="ru" sz="1100" b="0" kern="0">
                <a:solidFill>
                  <a:sysClr val="windowText" lastClr="000000"/>
                </a:solidFill>
                <a:latin typeface="+mj-lt"/>
                <a:ea typeface="Segoe UI" pitchFamily="34" charset="0"/>
                <a:cs typeface="Calibri" panose="020F0502020204030204" pitchFamily="34" charset="0"/>
              </a:rPr>
              <a:t>люди</a:t>
            </a:r>
            <a:r>
              <a:rPr lang="ru" sz="1100" b="0" kern="0">
                <a:solidFill>
                  <a:sysClr val="windowText" lastClr="000000"/>
                </a:solidFill>
                <a:latin typeface="Calibri" panose="020F0502020204030204" pitchFamily="34" charset="0"/>
                <a:ea typeface="Segoe UI" pitchFamily="34" charset="0"/>
                <a:cs typeface="Calibri" panose="020F0502020204030204" pitchFamily="34" charset="0"/>
              </a:rPr>
              <a:t> предпочитают работать с вертикальными сводными таблицами, так как реже приходится прибегать к горизонтальной прокрутке.</a:t>
            </a:r>
            <a:endParaRPr lang="en-US" sz="1100" b="0">
              <a:solidFill>
                <a:sysClr val="windowText" lastClr="000000"/>
              </a:solidFill>
              <a:effectLst/>
              <a:latin typeface="Calibri" panose="020F0502020204030204" pitchFamily="34" charset="0"/>
              <a:cs typeface="Calibri" panose="020F0502020204030204" pitchFamily="34" charset="0"/>
            </a:endParaRPr>
          </a:p>
        </xdr:txBody>
      </xdr:sp>
      <xdr:pic>
        <xdr:nvPicPr>
          <xdr:cNvPr id="15" name="Полезные сведения (очки)">
            <a:extLst>
              <a:ext uri="{FF2B5EF4-FFF2-40B4-BE49-F238E27FC236}">
                <a16:creationId xmlns:a16="http://schemas.microsoft.com/office/drawing/2014/main" id="{D0DECB2C-CA1F-4661-BFC0-385305D2DE09}"/>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589270" y="1892872"/>
            <a:ext cx="305548" cy="305548"/>
          </a:xfrm>
          <a:prstGeom prst="rect">
            <a:avLst/>
          </a:prstGeom>
        </xdr:spPr>
      </xdr:pic>
    </xdr:grpSp>
    <xdr:clientData fLocksWithSheet="0"/>
  </xdr:absoluteAnchor>
  <xdr:absoluteAnchor>
    <xdr:pos x="209551" y="2026921"/>
    <xdr:ext cx="1552576" cy="285404"/>
    <xdr:sp macro="" textlink="">
      <xdr:nvSpPr>
        <xdr:cNvPr id="16" name="Текст подсказки 25" descr="&#10;First row field">
          <a:extLst>
            <a:ext uri="{FF2B5EF4-FFF2-40B4-BE49-F238E27FC236}">
              <a16:creationId xmlns:a16="http://schemas.microsoft.com/office/drawing/2014/main" id="{09D840B1-8563-424B-8A9F-9FC00D7D8B9F}"/>
            </a:ext>
          </a:extLst>
        </xdr:cNvPr>
        <xdr:cNvSpPr txBox="1"/>
      </xdr:nvSpPr>
      <xdr:spPr>
        <a:xfrm>
          <a:off x="209551" y="2026921"/>
          <a:ext cx="1552576" cy="285404"/>
        </a:xfrm>
        <a:prstGeom prst="rect">
          <a:avLst/>
        </a:prstGeom>
        <a:noFill/>
        <a:ln w="9525">
          <a:noFill/>
          <a:miter lim="800000"/>
          <a:headEnd/>
          <a:tailEnd/>
        </a:ln>
      </xdr:spPr>
      <xdr:txBody>
        <a:bodyPr rot="0" vert="horz" wrap="square" lIns="91440" tIns="45720" rIns="91440" bIns="45720" rtlCol="0" anchor="ctr" anchorCtr="0">
          <a:noAutofit/>
        </a:bodyPr>
        <a:lstStyle/>
        <a:p>
          <a:pPr algn="r" rtl="0" eaLnBrk="1" fontAlgn="auto" latinLnBrk="0" hangingPunct="1"/>
          <a:r>
            <a:rPr lang="ru" sz="1100" b="0" i="0" baseline="0">
              <a:effectLst/>
              <a:latin typeface="Calibri" panose="020F0502020204030204" pitchFamily="34" charset="0"/>
              <a:ea typeface="+mn-ea"/>
              <a:cs typeface="Calibri" panose="020F0502020204030204" pitchFamily="34" charset="0"/>
            </a:rPr>
            <a:t>
Первое поле строки</a:t>
          </a:r>
          <a:endParaRPr lang="sq-AL" sz="1100">
            <a:effectLst/>
            <a:latin typeface="Calibri" panose="020F0502020204030204" pitchFamily="34" charset="0"/>
            <a:cs typeface="Calibri" panose="020F0502020204030204" pitchFamily="34" charset="0"/>
          </a:endParaRPr>
        </a:p>
      </xdr:txBody>
    </xdr:sp>
    <xdr:clientData/>
  </xdr:absoluteAnchor>
  <xdr:absoluteAnchor>
    <xdr:pos x="771343" y="2368816"/>
    <xdr:ext cx="2657562" cy="1278806"/>
    <xdr:sp macro="" textlink="">
      <xdr:nvSpPr>
        <xdr:cNvPr id="17" name="фигура_ИзогнутаяСтрелка" descr="Arrow">
          <a:extLst>
            <a:ext uri="{FF2B5EF4-FFF2-40B4-BE49-F238E27FC236}">
              <a16:creationId xmlns:a16="http://schemas.microsoft.com/office/drawing/2014/main" id="{7ECC5289-A1C1-4628-A37C-128B651FABAE}"/>
            </a:ext>
          </a:extLst>
        </xdr:cNvPr>
        <xdr:cNvSpPr/>
      </xdr:nvSpPr>
      <xdr:spPr>
        <a:xfrm rot="6645800" flipV="1">
          <a:off x="1460721" y="1679438"/>
          <a:ext cx="1278806" cy="2657562"/>
        </a:xfrm>
        <a:prstGeom prst="arc">
          <a:avLst>
            <a:gd name="adj1" fmla="val 11796840"/>
            <a:gd name="adj2" fmla="val 13141628"/>
          </a:avLst>
        </a:prstGeom>
        <a:ln w="19050">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l" rtl="0"/>
          <a:endParaRPr lang="en-US" sz="1100">
            <a:solidFill>
              <a:schemeClr val="tx1"/>
            </a:solidFill>
            <a:latin typeface="+mn-lt"/>
            <a:ea typeface="+mn-ea"/>
            <a:cs typeface="+mn-cs"/>
          </a:endParaRPr>
        </a:p>
      </xdr:txBody>
    </xdr:sp>
    <xdr:clientData/>
  </xdr:absoluteAnchor>
  <xdr:absoluteAnchor>
    <xdr:pos x="213879" y="2983230"/>
    <xdr:ext cx="1548247" cy="268259"/>
    <xdr:sp macro="" textlink="">
      <xdr:nvSpPr>
        <xdr:cNvPr id="18" name="Текст подсказки 26" descr="Second row field ">
          <a:extLst>
            <a:ext uri="{FF2B5EF4-FFF2-40B4-BE49-F238E27FC236}">
              <a16:creationId xmlns:a16="http://schemas.microsoft.com/office/drawing/2014/main" id="{ED30829A-8523-4EF6-99A0-16F3D04E0C2C}"/>
            </a:ext>
          </a:extLst>
        </xdr:cNvPr>
        <xdr:cNvSpPr txBox="1"/>
      </xdr:nvSpPr>
      <xdr:spPr>
        <a:xfrm>
          <a:off x="213879" y="2983230"/>
          <a:ext cx="1548247" cy="268259"/>
        </a:xfrm>
        <a:prstGeom prst="rect">
          <a:avLst/>
        </a:prstGeom>
        <a:noFill/>
        <a:ln w="9525">
          <a:noFill/>
          <a:miter lim="800000"/>
          <a:headEnd/>
          <a:tailEnd/>
        </a:ln>
      </xdr:spPr>
      <xdr:txBody>
        <a:bodyPr rot="0" vert="horz" wrap="square" lIns="91440" tIns="45720" rIns="91440" bIns="45720" rtlCol="0" anchor="ctr" anchorCtr="0">
          <a:noAutofit/>
        </a:bodyPr>
        <a:lstStyle/>
        <a:p>
          <a:pPr algn="r" rtl="0" eaLnBrk="1" fontAlgn="auto" latinLnBrk="0" hangingPunct="1"/>
          <a:r>
            <a:rPr lang="ru" sz="1100" b="0" i="0" baseline="0">
              <a:effectLst/>
              <a:latin typeface="Calibri" panose="020F0502020204030204" pitchFamily="34" charset="0"/>
              <a:ea typeface="+mn-ea"/>
              <a:cs typeface="Calibri" panose="020F0502020204030204" pitchFamily="34" charset="0"/>
            </a:rPr>
            <a:t>Второе поле строки </a:t>
          </a:r>
          <a:endParaRPr lang="sq-AL" sz="1100">
            <a:effectLst/>
            <a:latin typeface="Calibri" panose="020F0502020204030204" pitchFamily="34" charset="0"/>
            <a:cs typeface="Calibri" panose="020F0502020204030204" pitchFamily="34" charset="0"/>
          </a:endParaRPr>
        </a:p>
      </xdr:txBody>
    </xdr:sp>
    <xdr:clientData/>
  </xdr:absoluteAnchor>
  <xdr:absoluteAnchor>
    <xdr:pos x="1868806" y="2510790"/>
    <xdr:ext cx="301732" cy="1266825"/>
    <xdr:sp macro="" textlink="">
      <xdr:nvSpPr>
        <xdr:cNvPr id="19" name="фигура_КрайняяФигурнаяСкобка">
          <a:extLst>
            <a:ext uri="{FF2B5EF4-FFF2-40B4-BE49-F238E27FC236}">
              <a16:creationId xmlns:a16="http://schemas.microsoft.com/office/drawing/2014/main" id="{8FA9C4B7-BF6F-474F-A88F-BB5038E5E794}"/>
            </a:ext>
          </a:extLst>
        </xdr:cNvPr>
        <xdr:cNvSpPr/>
      </xdr:nvSpPr>
      <xdr:spPr>
        <a:xfrm>
          <a:off x="1868806" y="2510790"/>
          <a:ext cx="301732" cy="1266825"/>
        </a:xfrm>
        <a:prstGeom prst="leftBrace">
          <a:avLst>
            <a:gd name="adj1" fmla="val 34667"/>
            <a:gd name="adj2" fmla="val 48452"/>
          </a:avLst>
        </a:prstGeom>
        <a:ln w="19050">
          <a:prstDash val="sysDash"/>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clientData/>
  </xdr:absoluteAnchor>
  <xdr:absoluteAnchor>
    <xdr:pos x="247651" y="3630102"/>
    <xdr:ext cx="1514476" cy="289214"/>
    <xdr:sp macro="" textlink="">
      <xdr:nvSpPr>
        <xdr:cNvPr id="20" name="Текст подсказки 27" descr="&#10;First row field">
          <a:extLst>
            <a:ext uri="{FF2B5EF4-FFF2-40B4-BE49-F238E27FC236}">
              <a16:creationId xmlns:a16="http://schemas.microsoft.com/office/drawing/2014/main" id="{467DD375-D3D6-4719-9565-2F118E0FF542}"/>
            </a:ext>
          </a:extLst>
        </xdr:cNvPr>
        <xdr:cNvSpPr txBox="1"/>
      </xdr:nvSpPr>
      <xdr:spPr>
        <a:xfrm>
          <a:off x="247651" y="3630102"/>
          <a:ext cx="1514476" cy="289214"/>
        </a:xfrm>
        <a:prstGeom prst="rect">
          <a:avLst/>
        </a:prstGeom>
        <a:noFill/>
        <a:ln w="9525">
          <a:noFill/>
          <a:miter lim="800000"/>
          <a:headEnd/>
          <a:tailEnd/>
        </a:ln>
      </xdr:spPr>
      <xdr:txBody>
        <a:bodyPr rot="0" vert="horz" wrap="square" lIns="91440" tIns="45720" rIns="91440" bIns="45720" rtlCol="0" anchor="ctr" anchorCtr="0">
          <a:noAutofit/>
        </a:bodyPr>
        <a:lstStyle/>
        <a:p>
          <a:pPr algn="r" rtl="0" eaLnBrk="1" fontAlgn="auto" latinLnBrk="0" hangingPunct="1"/>
          <a:r>
            <a:rPr lang="ru" sz="1100" b="0" i="0" baseline="0">
              <a:effectLst/>
              <a:latin typeface="Calibri" panose="020F0502020204030204" pitchFamily="34" charset="0"/>
              <a:ea typeface="+mn-ea"/>
              <a:cs typeface="Calibri" panose="020F0502020204030204" pitchFamily="34" charset="0"/>
            </a:rPr>
            <a:t>
Первое поле строки</a:t>
          </a:r>
          <a:endParaRPr lang="sq-AL" sz="1100">
            <a:effectLst/>
            <a:latin typeface="Calibri" panose="020F0502020204030204" pitchFamily="34" charset="0"/>
            <a:cs typeface="Calibri" panose="020F0502020204030204" pitchFamily="34" charset="0"/>
          </a:endParaRPr>
        </a:p>
      </xdr:txBody>
    </xdr:sp>
    <xdr:clientData/>
  </xdr:absoluteAnchor>
  <xdr:absoluteAnchor>
    <xdr:pos x="767532" y="3989142"/>
    <xdr:ext cx="2665182" cy="1248325"/>
    <xdr:sp macro="" textlink="">
      <xdr:nvSpPr>
        <xdr:cNvPr id="21" name="фигура_ИзогнутаяСтрелка" descr="Arrow">
          <a:extLst>
            <a:ext uri="{FF2B5EF4-FFF2-40B4-BE49-F238E27FC236}">
              <a16:creationId xmlns:a16="http://schemas.microsoft.com/office/drawing/2014/main" id="{6447E444-37B1-4F14-B142-2B57E6BE600D}"/>
            </a:ext>
          </a:extLst>
        </xdr:cNvPr>
        <xdr:cNvSpPr/>
      </xdr:nvSpPr>
      <xdr:spPr>
        <a:xfrm rot="6645800" flipV="1">
          <a:off x="1475960" y="3280714"/>
          <a:ext cx="1248325" cy="2665182"/>
        </a:xfrm>
        <a:prstGeom prst="arc">
          <a:avLst>
            <a:gd name="adj1" fmla="val 11796840"/>
            <a:gd name="adj2" fmla="val 13141628"/>
          </a:avLst>
        </a:prstGeom>
        <a:ln w="19050">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l" rtl="0"/>
          <a:endParaRPr lang="en-US" sz="1100">
            <a:solidFill>
              <a:schemeClr val="tx1"/>
            </a:solidFill>
            <a:latin typeface="+mn-lt"/>
            <a:ea typeface="+mn-ea"/>
            <a:cs typeface="+mn-cs"/>
          </a:endParaRPr>
        </a:p>
      </xdr:txBody>
    </xdr:sp>
    <xdr:clientData/>
  </xdr:absoluteAnchor>
  <xdr:absoluteAnchor>
    <xdr:pos x="333375" y="4679509"/>
    <xdr:ext cx="1428751" cy="299828"/>
    <xdr:sp macro="" textlink="">
      <xdr:nvSpPr>
        <xdr:cNvPr id="22" name="Текст подсказки 28" descr="Second row field ">
          <a:extLst>
            <a:ext uri="{FF2B5EF4-FFF2-40B4-BE49-F238E27FC236}">
              <a16:creationId xmlns:a16="http://schemas.microsoft.com/office/drawing/2014/main" id="{297DA7DC-7C15-43A2-B626-D070ADFF708E}"/>
            </a:ext>
          </a:extLst>
        </xdr:cNvPr>
        <xdr:cNvSpPr txBox="1"/>
      </xdr:nvSpPr>
      <xdr:spPr>
        <a:xfrm>
          <a:off x="333375" y="4679509"/>
          <a:ext cx="1428751" cy="299828"/>
        </a:xfrm>
        <a:prstGeom prst="rect">
          <a:avLst/>
        </a:prstGeom>
        <a:noFill/>
        <a:ln w="9525">
          <a:noFill/>
          <a:miter lim="800000"/>
          <a:headEnd/>
          <a:tailEnd/>
        </a:ln>
      </xdr:spPr>
      <xdr:txBody>
        <a:bodyPr rot="0" vert="horz" wrap="square" lIns="91440" tIns="45720" rIns="91440" bIns="45720" rtlCol="0" anchor="ctr" anchorCtr="0">
          <a:noAutofit/>
        </a:bodyPr>
        <a:lstStyle/>
        <a:p>
          <a:pPr algn="r" rtl="0" eaLnBrk="1" fontAlgn="auto" latinLnBrk="0" hangingPunct="1"/>
          <a:r>
            <a:rPr lang="ru" sz="1100" b="0" i="0" baseline="0">
              <a:effectLst/>
              <a:latin typeface="Calibri" panose="020F0502020204030204" pitchFamily="34" charset="0"/>
              <a:ea typeface="+mn-ea"/>
              <a:cs typeface="Calibri" panose="020F0502020204030204" pitchFamily="34" charset="0"/>
            </a:rPr>
            <a:t>Второе поле строки </a:t>
          </a:r>
          <a:endParaRPr lang="sq-AL" sz="1100">
            <a:effectLst/>
            <a:latin typeface="Calibri" panose="020F0502020204030204" pitchFamily="34" charset="0"/>
            <a:cs typeface="Calibri" panose="020F0502020204030204" pitchFamily="34" charset="0"/>
          </a:endParaRPr>
        </a:p>
      </xdr:txBody>
    </xdr:sp>
    <xdr:clientData/>
  </xdr:absoluteAnchor>
  <xdr:absoluteAnchor>
    <xdr:pos x="1868806" y="4154807"/>
    <xdr:ext cx="301732" cy="1426844"/>
    <xdr:sp macro="" textlink="">
      <xdr:nvSpPr>
        <xdr:cNvPr id="23" name="фигура_КрайняяФигурнаяСкобка">
          <a:extLst>
            <a:ext uri="{FF2B5EF4-FFF2-40B4-BE49-F238E27FC236}">
              <a16:creationId xmlns:a16="http://schemas.microsoft.com/office/drawing/2014/main" id="{997F09B1-F2BE-4C32-805E-D3A4FD896C56}"/>
            </a:ext>
          </a:extLst>
        </xdr:cNvPr>
        <xdr:cNvSpPr/>
      </xdr:nvSpPr>
      <xdr:spPr>
        <a:xfrm>
          <a:off x="1868806" y="4154807"/>
          <a:ext cx="301732" cy="1426844"/>
        </a:xfrm>
        <a:prstGeom prst="leftBrace">
          <a:avLst>
            <a:gd name="adj1" fmla="val 34667"/>
            <a:gd name="adj2" fmla="val 47807"/>
          </a:avLst>
        </a:prstGeom>
        <a:ln w="19050">
          <a:prstDash val="sysDash"/>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clientData/>
  </xdr:absoluteAnchor>
  <xdr:absoluteAnchor>
    <xdr:pos x="6006465" y="4099560"/>
    <xdr:ext cx="2249805" cy="918113"/>
    <xdr:grpSp>
      <xdr:nvGrpSpPr>
        <xdr:cNvPr id="24" name="Группа 24">
          <a:extLst>
            <a:ext uri="{FF2B5EF4-FFF2-40B4-BE49-F238E27FC236}">
              <a16:creationId xmlns:a16="http://schemas.microsoft.com/office/drawing/2014/main" id="{6C1E2EC4-0E5E-41CD-8858-DC0FE89ABB92}"/>
            </a:ext>
          </a:extLst>
        </xdr:cNvPr>
        <xdr:cNvGrpSpPr/>
      </xdr:nvGrpSpPr>
      <xdr:grpSpPr>
        <a:xfrm>
          <a:off x="6006465" y="4099560"/>
          <a:ext cx="2249805" cy="918113"/>
          <a:chOff x="5953125" y="3810000"/>
          <a:chExt cx="2219325" cy="956213"/>
        </a:xfrm>
      </xdr:grpSpPr>
      <xdr:pic>
        <xdr:nvPicPr>
          <xdr:cNvPr id="25" name="Графический объект 3">
            <a:extLst>
              <a:ext uri="{FF2B5EF4-FFF2-40B4-BE49-F238E27FC236}">
                <a16:creationId xmlns:a16="http://schemas.microsoft.com/office/drawing/2014/main" id="{5ECA6636-8438-4446-B1EA-4DAB9AC03448}"/>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019391" y="3952317"/>
            <a:ext cx="244677" cy="244677"/>
          </a:xfrm>
          <a:prstGeom prst="rect">
            <a:avLst/>
          </a:prstGeom>
        </xdr:spPr>
      </xdr:pic>
      <xdr:sp macro="" textlink="">
        <xdr:nvSpPr>
          <xdr:cNvPr id="26" name="Speech Bubble: Oval 26">
            <a:extLst>
              <a:ext uri="{FF2B5EF4-FFF2-40B4-BE49-F238E27FC236}">
                <a16:creationId xmlns:a16="http://schemas.microsoft.com/office/drawing/2014/main" id="{C78692EB-3620-4765-95D4-2E1E4CE01605}"/>
              </a:ext>
            </a:extLst>
          </xdr:cNvPr>
          <xdr:cNvSpPr/>
        </xdr:nvSpPr>
        <xdr:spPr>
          <a:xfrm flipH="1">
            <a:off x="5953125" y="3881503"/>
            <a:ext cx="132534" cy="110098"/>
          </a:xfrm>
          <a:prstGeom prst="wedgeEllipseCallout">
            <a:avLst>
              <a:gd name="adj1" fmla="val -53664"/>
              <a:gd name="adj2" fmla="val 94316"/>
            </a:avLst>
          </a:prstGeom>
          <a:solidFill>
            <a:schemeClr val="accent2">
              <a:lumMod val="60000"/>
              <a:lumOff val="40000"/>
            </a:schemeClr>
          </a:solidFill>
          <a:ln w="3870">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endParaRPr lang="en-US"/>
          </a:p>
        </xdr:txBody>
      </xdr:sp>
      <xdr:sp macro="" textlink="">
        <xdr:nvSpPr>
          <xdr:cNvPr id="27" name="Жаргон Excel (шаг)" descr="EXCEL SPEAK&#10;Sometimes people call a second row field a &quot;secondary row field.&quot;">
            <a:extLst>
              <a:ext uri="{FF2B5EF4-FFF2-40B4-BE49-F238E27FC236}">
                <a16:creationId xmlns:a16="http://schemas.microsoft.com/office/drawing/2014/main" id="{9B68FF51-8596-4055-A4C5-4C6AF5BDBCED}"/>
              </a:ext>
            </a:extLst>
          </xdr:cNvPr>
          <xdr:cNvSpPr txBox="1"/>
        </xdr:nvSpPr>
        <xdr:spPr>
          <a:xfrm>
            <a:off x="6195755" y="3810000"/>
            <a:ext cx="1976695" cy="9562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200" b="1" kern="0">
                <a:solidFill>
                  <a:srgbClr val="ED7D31">
                    <a:lumMod val="60000"/>
                    <a:lumOff val="40000"/>
                  </a:srgbClr>
                </a:solidFill>
                <a:latin typeface="+mj-lt"/>
                <a:ea typeface="Segoe UI" pitchFamily="34" charset="0"/>
                <a:cs typeface="Calibri" panose="020F0502020204030204" pitchFamily="34" charset="0"/>
              </a:rPr>
              <a:t>ЖАРГОН EXCEL</a:t>
            </a:r>
            <a:r>
              <a:rPr lang="ru" sz="1100" b="1" kern="0">
                <a:solidFill>
                  <a:srgbClr val="ED7D31">
                    <a:lumMod val="60000"/>
                    <a:lumOff val="40000"/>
                  </a:srgbClr>
                </a:solidFill>
                <a:latin typeface="Calibri" panose="020F0502020204030204" pitchFamily="34" charset="0"/>
                <a:ea typeface="Segoe UI" pitchFamily="34" charset="0"/>
                <a:cs typeface="Calibri" panose="020F0502020204030204" pitchFamily="34" charset="0"/>
              </a:rPr>
              <a:t>
</a:t>
            </a:r>
            <a:r>
              <a:rPr lang="ru" sz="1100" b="0" kern="0">
                <a:solidFill>
                  <a:sysClr val="windowText" lastClr="000000"/>
                </a:solidFill>
                <a:latin typeface="Calibri" panose="020F0502020204030204" pitchFamily="34" charset="0"/>
                <a:ea typeface="Segoe UI" pitchFamily="34" charset="0"/>
                <a:cs typeface="Calibri" panose="020F0502020204030204" pitchFamily="34" charset="0"/>
              </a:rPr>
              <a:t>Второе поле строки также называют дополнительным полем строки.</a:t>
            </a:r>
          </a:p>
        </xdr:txBody>
      </xdr:sp>
    </xdr:grpSp>
    <xdr:clientData fLocksWithSheet="0"/>
  </xdr:absoluteAnchor>
</xdr:wsDr>
</file>

<file path=xl/drawings/drawing14.xml><?xml version="1.0" encoding="utf-8"?>
<xdr:wsDr xmlns:xdr="http://schemas.openxmlformats.org/drawingml/2006/spreadsheetDrawing" xmlns:a="http://schemas.openxmlformats.org/drawingml/2006/main">
  <xdr:absoluteAnchor>
    <xdr:pos x="0" y="0"/>
    <xdr:ext cx="7964423" cy="6679705"/>
    <xdr:grpSp>
      <xdr:nvGrpSpPr>
        <xdr:cNvPr id="2" name="Группа 1">
          <a:extLst>
            <a:ext uri="{FF2B5EF4-FFF2-40B4-BE49-F238E27FC236}">
              <a16:creationId xmlns:a16="http://schemas.microsoft.com/office/drawing/2014/main" id="{ACF3A178-4894-42F2-A3BA-3D138A9BD531}"/>
            </a:ext>
          </a:extLst>
        </xdr:cNvPr>
        <xdr:cNvGrpSpPr/>
      </xdr:nvGrpSpPr>
      <xdr:grpSpPr>
        <a:xfrm>
          <a:off x="0" y="0"/>
          <a:ext cx="7964423" cy="6679705"/>
          <a:chOff x="0" y="0"/>
          <a:chExt cx="7781543" cy="6954025"/>
        </a:xfrm>
      </xdr:grpSpPr>
      <xdr:sp macro="" textlink="">
        <xdr:nvSpPr>
          <xdr:cNvPr id="3" name="текст_НавигацияВерхнийКолонтитул" descr="On the next sheet you'll add a second row field. And you'll do that by dragging the Type field under the Buyer field.">
            <a:extLst>
              <a:ext uri="{FF2B5EF4-FFF2-40B4-BE49-F238E27FC236}">
                <a16:creationId xmlns:a16="http://schemas.microsoft.com/office/drawing/2014/main" id="{87170AB1-618A-40AC-918B-EBB9889FC925}"/>
              </a:ext>
            </a:extLst>
          </xdr:cNvPr>
          <xdr:cNvSpPr txBox="1"/>
        </xdr:nvSpPr>
        <xdr:spPr>
          <a:xfrm>
            <a:off x="0" y="0"/>
            <a:ext cx="7781543" cy="76821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ru" sz="1500" b="0" kern="1200" baseline="0">
                <a:solidFill>
                  <a:schemeClr val="dk1"/>
                </a:solidFill>
                <a:effectLst/>
                <a:latin typeface="Segoe UI Semibold" panose="020B0702040204020203" pitchFamily="34" charset="0"/>
                <a:ea typeface="+mn-ea"/>
                <a:cs typeface="Segoe UI Semibold" panose="020B0702040204020203" pitchFamily="34" charset="0"/>
              </a:rPr>
              <a:t>На следующем листе вы добавите второе поле строки. </a:t>
            </a:r>
            <a:r>
              <a:rPr lang="ru" sz="1500" b="0" kern="1200" baseline="0">
                <a:solidFill>
                  <a:schemeClr val="dk1"/>
                </a:solidFill>
                <a:effectLst/>
                <a:latin typeface="Segoe UI Light" panose="020B0502040204020203" pitchFamily="34" charset="0"/>
                <a:ea typeface="+mn-ea"/>
                <a:cs typeface="Segoe UI Light" panose="020B0502040204020203" pitchFamily="34" charset="0"/>
              </a:rPr>
              <a:t>Чтобы сделать это, перетащите поле </a:t>
            </a:r>
            <a:r>
              <a:rPr lang="ru" sz="1500" b="0" i="1" kern="1200" baseline="0">
                <a:solidFill>
                  <a:schemeClr val="dk1"/>
                </a:solidFill>
                <a:effectLst/>
                <a:latin typeface="Segoe UI Light" panose="020B0502040204020203" pitchFamily="34" charset="0"/>
                <a:ea typeface="+mn-ea"/>
                <a:cs typeface="Segoe UI Light" panose="020B0502040204020203" pitchFamily="34" charset="0"/>
              </a:rPr>
              <a:t>Тип</a:t>
            </a:r>
            <a:r>
              <a:rPr lang="ru" sz="1500" b="0" kern="1200" baseline="0">
                <a:solidFill>
                  <a:schemeClr val="dk1"/>
                </a:solidFill>
                <a:effectLst/>
                <a:latin typeface="Segoe UI Light" panose="020B0502040204020203" pitchFamily="34" charset="0"/>
                <a:ea typeface="+mn-ea"/>
                <a:cs typeface="Segoe UI Light" panose="020B0502040204020203" pitchFamily="34" charset="0"/>
              </a:rPr>
              <a:t> под поле </a:t>
            </a:r>
            <a:r>
              <a:rPr lang="ru" sz="1500" b="0" i="1" kern="1200" baseline="0">
                <a:solidFill>
                  <a:schemeClr val="dk1"/>
                </a:solidFill>
                <a:effectLst/>
                <a:latin typeface="Segoe UI Light" panose="020B0502040204020203" pitchFamily="34" charset="0"/>
                <a:ea typeface="+mn-ea"/>
                <a:cs typeface="Segoe UI Light" panose="020B0502040204020203" pitchFamily="34" charset="0"/>
              </a:rPr>
              <a:t>Покупатель</a:t>
            </a:r>
            <a:r>
              <a:rPr lang="ru" sz="1500" b="0" kern="1200" baseline="0">
                <a:solidFill>
                  <a:schemeClr val="dk1"/>
                </a:solidFill>
                <a:effectLst/>
                <a:latin typeface="Segoe UI Light" panose="020B0502040204020203" pitchFamily="34" charset="0"/>
                <a:ea typeface="+mn-ea"/>
                <a:cs typeface="Segoe UI Light" panose="020B0502040204020203" pitchFamily="34" charset="0"/>
              </a:rPr>
              <a:t>.</a:t>
            </a:r>
          </a:p>
        </xdr:txBody>
      </xdr:sp>
      <xdr:sp macro="" textlink="">
        <xdr:nvSpPr>
          <xdr:cNvPr id="4" name="текст_НавигацияНижнийКолонтитул">
            <a:extLst>
              <a:ext uri="{FF2B5EF4-FFF2-40B4-BE49-F238E27FC236}">
                <a16:creationId xmlns:a16="http://schemas.microsoft.com/office/drawing/2014/main" id="{C67D800B-7948-4343-9E46-6B6ADE62F4A0}"/>
              </a:ext>
            </a:extLst>
          </xdr:cNvPr>
          <xdr:cNvSpPr txBox="1"/>
        </xdr:nvSpPr>
        <xdr:spPr>
          <a:xfrm>
            <a:off x="0" y="6286513"/>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5" name="текст_НавигацияДалее" descr="Next step button, hyperlinked to next sheet">
            <a:hlinkClick xmlns:r="http://schemas.openxmlformats.org/officeDocument/2006/relationships" r:id="rId1" tooltip="Нажмите, чтобы перейти на следующий лист"/>
            <a:extLst>
              <a:ext uri="{FF2B5EF4-FFF2-40B4-BE49-F238E27FC236}">
                <a16:creationId xmlns:a16="http://schemas.microsoft.com/office/drawing/2014/main" id="{C8F886BF-04F0-4588-96C7-0B6A9DB1EF8E}"/>
              </a:ext>
            </a:extLst>
          </xdr:cNvPr>
          <xdr:cNvSpPr/>
        </xdr:nvSpPr>
        <xdr:spPr>
          <a:xfrm>
            <a:off x="6261100" y="6448082"/>
            <a:ext cx="1207008" cy="34437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ru" sz="1200">
                <a:solidFill>
                  <a:srgbClr val="0B744D"/>
                </a:solidFill>
                <a:latin typeface="Segoe UI" pitchFamily="34" charset="0"/>
                <a:ea typeface="Segoe UI" pitchFamily="34" charset="0"/>
                <a:cs typeface="Segoe UI" pitchFamily="34" charset="0"/>
              </a:rPr>
              <a:t>Далее</a:t>
            </a:r>
          </a:p>
        </xdr:txBody>
      </xdr:sp>
      <xdr:sp macro="" textlink="">
        <xdr:nvSpPr>
          <xdr:cNvPr id="6" name="текст_НавигацияНазад" descr="Previous step button, hyperlinked to previous sheet">
            <a:hlinkClick xmlns:r="http://schemas.openxmlformats.org/officeDocument/2006/relationships" r:id="rId2" tooltip="Нажмите, чтобы вернуться на предыдущий лист"/>
            <a:extLst>
              <a:ext uri="{FF2B5EF4-FFF2-40B4-BE49-F238E27FC236}">
                <a16:creationId xmlns:a16="http://schemas.microsoft.com/office/drawing/2014/main" id="{79695205-6A06-40EB-8322-0D71E15994DB}"/>
              </a:ext>
            </a:extLst>
          </xdr:cNvPr>
          <xdr:cNvSpPr/>
        </xdr:nvSpPr>
        <xdr:spPr>
          <a:xfrm flipH="1">
            <a:off x="304800" y="6448082"/>
            <a:ext cx="1207008" cy="34437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ru" sz="1200">
                <a:solidFill>
                  <a:srgbClr val="0B744D"/>
                </a:solidFill>
                <a:latin typeface="Segoe UI" pitchFamily="34" charset="0"/>
                <a:ea typeface="Segoe UI" pitchFamily="34" charset="0"/>
                <a:cs typeface="Segoe UI" pitchFamily="34" charset="0"/>
              </a:rPr>
              <a:t>Назад</a:t>
            </a:r>
          </a:p>
        </xdr:txBody>
      </xdr:sp>
    </xdr:grpSp>
    <xdr:clientData/>
  </xdr:absoluteAnchor>
  <xdr:oneCellAnchor>
    <xdr:from>
      <xdr:col>4</xdr:col>
      <xdr:colOff>214121</xdr:colOff>
      <xdr:row>5</xdr:row>
      <xdr:rowOff>9526</xdr:rowOff>
    </xdr:from>
    <xdr:ext cx="2537459" cy="4916802"/>
    <xdr:pic>
      <xdr:nvPicPr>
        <xdr:cNvPr id="7" name="Рисунок 6">
          <a:extLst>
            <a:ext uri="{FF2B5EF4-FFF2-40B4-BE49-F238E27FC236}">
              <a16:creationId xmlns:a16="http://schemas.microsoft.com/office/drawing/2014/main" id="{B57C1C8A-958B-4783-BFBE-27D6A7FC021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713481" y="923926"/>
          <a:ext cx="2537459" cy="4916802"/>
        </a:xfrm>
        <a:prstGeom prst="rect">
          <a:avLst/>
        </a:prstGeom>
      </xdr:spPr>
    </xdr:pic>
    <xdr:clientData/>
  </xdr:oneCellAnchor>
</xdr:wsDr>
</file>

<file path=xl/drawings/drawing15.xml><?xml version="1.0" encoding="utf-8"?>
<xdr:wsDr xmlns:xdr="http://schemas.openxmlformats.org/drawingml/2006/spreadsheetDrawing" xmlns:a="http://schemas.openxmlformats.org/drawingml/2006/main">
  <xdr:absoluteAnchor>
    <xdr:pos x="481615" y="588540"/>
    <xdr:ext cx="1423035" cy="1371600"/>
    <xdr:sp macro="" textlink="" fLocksText="0">
      <xdr:nvSpPr>
        <xdr:cNvPr id="2" name="текст_Практика1" descr="Click inside the PivotTable below. ">
          <a:extLst>
            <a:ext uri="{FF2B5EF4-FFF2-40B4-BE49-F238E27FC236}">
              <a16:creationId xmlns:a16="http://schemas.microsoft.com/office/drawing/2014/main" id="{1902A341-A3A5-4380-B015-1C6F5AAB69A7}"/>
            </a:ext>
          </a:extLst>
        </xdr:cNvPr>
        <xdr:cNvSpPr txBox="1"/>
      </xdr:nvSpPr>
      <xdr:spPr>
        <a:xfrm>
          <a:off x="481615" y="588540"/>
          <a:ext cx="1423035"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ru"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Щелкните любую ячейку сводной таблицы ниже. </a:t>
          </a:r>
        </a:p>
      </xdr:txBody>
    </xdr:sp>
    <xdr:clientData/>
  </xdr:absoluteAnchor>
  <xdr:absoluteAnchor>
    <xdr:pos x="2307861" y="588540"/>
    <xdr:ext cx="1810749" cy="1371600"/>
    <xdr:sp macro="" textlink="" fLocksText="0">
      <xdr:nvSpPr>
        <xdr:cNvPr id="3" name="текст_Практика2" descr="Do you see the PivotTable Fields list on the right? Good! (If you don't see it, right-click the PivotTable below and choose Show Field List).">
          <a:extLst>
            <a:ext uri="{FF2B5EF4-FFF2-40B4-BE49-F238E27FC236}">
              <a16:creationId xmlns:a16="http://schemas.microsoft.com/office/drawing/2014/main" id="{F918E43A-7A14-439B-B280-465E47A5144E}"/>
            </a:ext>
          </a:extLst>
        </xdr:cNvPr>
        <xdr:cNvSpPr txBox="1"/>
      </xdr:nvSpPr>
      <xdr:spPr>
        <a:xfrm>
          <a:off x="2307861" y="588540"/>
          <a:ext cx="1810749"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ru" sz="1000" b="0" i="0" kern="1200" baseline="0">
              <a:solidFill>
                <a:schemeClr val="dk1"/>
              </a:solidFill>
              <a:effectLst/>
              <a:latin typeface="Segoe UI" panose="020B0502040204020203" pitchFamily="34" charset="0"/>
              <a:ea typeface="+mn-ea"/>
              <a:cs typeface="Segoe UI" panose="020B0502040204020203" pitchFamily="34" charset="0"/>
            </a:rPr>
            <a:t>Вы видите список полей сводной таблицы справа? Хорошо! (Если вы его не видите, щелкните сводную таблицу ниже правой кнопкой мыши и выберите пункт </a:t>
          </a:r>
          <a:r>
            <a:rPr lang="ru" sz="1000" b="1" i="0" kern="1200" baseline="0">
              <a:solidFill>
                <a:schemeClr val="dk1"/>
              </a:solidFill>
              <a:effectLst/>
              <a:latin typeface="Segoe UI" panose="020B0502040204020203" pitchFamily="34" charset="0"/>
              <a:ea typeface="+mn-ea"/>
              <a:cs typeface="Segoe UI" panose="020B0502040204020203" pitchFamily="34" charset="0"/>
            </a:rPr>
            <a:t>Показать список полей</a:t>
          </a:r>
          <a:r>
            <a:rPr lang="ru" sz="1000" b="0" i="0" kern="1200" baseline="0">
              <a:solidFill>
                <a:schemeClr val="dk1"/>
              </a:solidFill>
              <a:effectLst/>
              <a:latin typeface="Segoe UI" panose="020B0502040204020203" pitchFamily="34" charset="0"/>
              <a:ea typeface="+mn-ea"/>
              <a:cs typeface="Segoe UI" panose="020B0502040204020203" pitchFamily="34" charset="0"/>
            </a:rPr>
            <a:t>.)</a:t>
          </a:r>
          <a:endPar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absoluteAnchor>
  <xdr:absoluteAnchor>
    <xdr:pos x="4664051" y="588540"/>
    <xdr:ext cx="1402080" cy="1371600"/>
    <xdr:sp macro="" textlink="" fLocksText="0">
      <xdr:nvSpPr>
        <xdr:cNvPr id="4" name="текст_Практика3" descr="In the PivotTable Fields list, drag the Type field down and  place it under the Buyer field. (Like we showed you on the previous sheet).">
          <a:extLst>
            <a:ext uri="{FF2B5EF4-FFF2-40B4-BE49-F238E27FC236}">
              <a16:creationId xmlns:a16="http://schemas.microsoft.com/office/drawing/2014/main" id="{AFE530E8-8410-4915-AD3E-B7BA88549C22}"/>
            </a:ext>
          </a:extLst>
        </xdr:cNvPr>
        <xdr:cNvSpPr txBox="1"/>
      </xdr:nvSpPr>
      <xdr:spPr>
        <a:xfrm>
          <a:off x="4664051" y="588540"/>
          <a:ext cx="140208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ru"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В списке полей сводной таблицы перетащите поле </a:t>
          </a:r>
          <a:r>
            <a:rPr lang="ru"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Тип</a:t>
          </a:r>
          <a:r>
            <a:rPr lang="ru"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вниз и разместите под полем </a:t>
          </a:r>
          <a:r>
            <a:rPr lang="ru"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Покупатель</a:t>
          </a:r>
          <a:r>
            <a:rPr lang="ru"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(так же, как на предыдущем листе).</a:t>
          </a:r>
        </a:p>
      </xdr:txBody>
    </xdr:sp>
    <xdr:clientData/>
  </xdr:absoluteAnchor>
  <xdr:absoluteAnchor>
    <xdr:pos x="76085" y="588541"/>
    <xdr:ext cx="374904" cy="374904"/>
    <xdr:sp macro="" textlink="" fLocksText="0">
      <xdr:nvSpPr>
        <xdr:cNvPr id="5" name="фигура_Практика1" descr="1">
          <a:extLst>
            <a:ext uri="{FF2B5EF4-FFF2-40B4-BE49-F238E27FC236}">
              <a16:creationId xmlns:a16="http://schemas.microsoft.com/office/drawing/2014/main" id="{1612DA6C-B072-49A7-AD96-9AD7A4220329}"/>
            </a:ext>
          </a:extLst>
        </xdr:cNvPr>
        <xdr:cNvSpPr/>
      </xdr:nvSpPr>
      <xdr:spPr>
        <a:xfrm>
          <a:off x="76085" y="588541"/>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1</a:t>
          </a:r>
        </a:p>
      </xdr:txBody>
    </xdr:sp>
    <xdr:clientData/>
  </xdr:absoluteAnchor>
  <xdr:absoluteAnchor>
    <xdr:pos x="1962083" y="588540"/>
    <xdr:ext cx="374904" cy="374904"/>
    <xdr:sp macro="" textlink="" fLocksText="0">
      <xdr:nvSpPr>
        <xdr:cNvPr id="6" name="фигура_Практика2" descr="2">
          <a:extLst>
            <a:ext uri="{FF2B5EF4-FFF2-40B4-BE49-F238E27FC236}">
              <a16:creationId xmlns:a16="http://schemas.microsoft.com/office/drawing/2014/main" id="{36BAD73C-7709-4899-A1A1-61D3F906BB46}"/>
            </a:ext>
          </a:extLst>
        </xdr:cNvPr>
        <xdr:cNvSpPr/>
      </xdr:nvSpPr>
      <xdr:spPr>
        <a:xfrm>
          <a:off x="1962083"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2</a:t>
          </a:r>
        </a:p>
      </xdr:txBody>
    </xdr:sp>
    <xdr:clientData/>
  </xdr:absoluteAnchor>
  <xdr:absoluteAnchor>
    <xdr:pos x="4282421" y="588540"/>
    <xdr:ext cx="390144" cy="374904"/>
    <xdr:sp macro="" textlink="" fLocksText="0">
      <xdr:nvSpPr>
        <xdr:cNvPr id="7" name="фигура_Практика3" descr="3">
          <a:extLst>
            <a:ext uri="{FF2B5EF4-FFF2-40B4-BE49-F238E27FC236}">
              <a16:creationId xmlns:a16="http://schemas.microsoft.com/office/drawing/2014/main" id="{2D25E281-7A1F-4995-BB82-778362F2AC09}"/>
            </a:ext>
          </a:extLst>
        </xdr:cNvPr>
        <xdr:cNvSpPr/>
      </xdr:nvSpPr>
      <xdr:spPr>
        <a:xfrm>
          <a:off x="4282421" y="588540"/>
          <a:ext cx="39014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3</a:t>
          </a:r>
        </a:p>
      </xdr:txBody>
    </xdr:sp>
    <xdr:clientData/>
  </xdr:absoluteAnchor>
  <xdr:absoluteAnchor>
    <xdr:pos x="0" y="0"/>
    <xdr:ext cx="7981568" cy="402336"/>
    <xdr:sp macro="" textlink="" fLocksText="0">
      <xdr:nvSpPr>
        <xdr:cNvPr id="8" name="текст_ПрактикаВерхнийКолонтитул" descr="Practice">
          <a:extLst>
            <a:ext uri="{FF2B5EF4-FFF2-40B4-BE49-F238E27FC236}">
              <a16:creationId xmlns:a16="http://schemas.microsoft.com/office/drawing/2014/main" id="{FFBC920C-BC80-45DA-A963-5E21BDE9BEE4}"/>
            </a:ext>
          </a:extLst>
        </xdr:cNvPr>
        <xdr:cNvSpPr txBox="1"/>
      </xdr:nvSpPr>
      <xdr:spPr>
        <a:xfrm>
          <a:off x="0" y="0"/>
          <a:ext cx="7981568"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Упражнение</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absoluteAnchor>
  <xdr:absoluteAnchor>
    <xdr:pos x="0" y="7245654"/>
    <xdr:ext cx="7981568" cy="644652"/>
    <xdr:sp macro="" textlink="" fLocksText="0">
      <xdr:nvSpPr>
        <xdr:cNvPr id="9" name="текст_ПрактикаНижнийКолонтитул" descr="Practice footer">
          <a:extLst>
            <a:ext uri="{FF2B5EF4-FFF2-40B4-BE49-F238E27FC236}">
              <a16:creationId xmlns:a16="http://schemas.microsoft.com/office/drawing/2014/main" id="{5353F832-93F8-43BF-8150-3B2CB0CEF2A1}"/>
            </a:ext>
          </a:extLst>
        </xdr:cNvPr>
        <xdr:cNvSpPr txBox="1"/>
      </xdr:nvSpPr>
      <xdr:spPr>
        <a:xfrm>
          <a:off x="0" y="7245654"/>
          <a:ext cx="7981568" cy="64465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clientData/>
  </xdr:absoluteAnchor>
  <xdr:absoluteAnchor>
    <xdr:pos x="6415405" y="7401102"/>
    <xdr:ext cx="1237488" cy="341376"/>
    <xdr:sp macro="" textlink="" fLocksText="0">
      <xdr:nvSpPr>
        <xdr:cNvPr id="10" name="текст_ПрактикаДалее" descr="Next step button, hyperlinked to next sheet">
          <a:hlinkClick xmlns:r="http://schemas.openxmlformats.org/officeDocument/2006/relationships" r:id="rId1" tooltip="Нажмите, чтобы перейти на следующий лист"/>
          <a:extLst>
            <a:ext uri="{FF2B5EF4-FFF2-40B4-BE49-F238E27FC236}">
              <a16:creationId xmlns:a16="http://schemas.microsoft.com/office/drawing/2014/main" id="{5E3694AD-3483-4374-857A-CC2656B42373}"/>
            </a:ext>
          </a:extLst>
        </xdr:cNvPr>
        <xdr:cNvSpPr/>
      </xdr:nvSpPr>
      <xdr:spPr>
        <a:xfrm>
          <a:off x="6415405" y="7401102"/>
          <a:ext cx="1237488" cy="341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ru" sz="1200">
              <a:solidFill>
                <a:srgbClr val="0B744D"/>
              </a:solidFill>
              <a:latin typeface="Segoe UI" pitchFamily="34" charset="0"/>
              <a:ea typeface="Segoe UI" pitchFamily="34" charset="0"/>
              <a:cs typeface="Segoe UI" pitchFamily="34" charset="0"/>
            </a:rPr>
            <a:t>Далее</a:t>
          </a:r>
        </a:p>
      </xdr:txBody>
    </xdr:sp>
    <xdr:clientData/>
  </xdr:absoluteAnchor>
  <xdr:absoluteAnchor>
    <xdr:pos x="304800" y="7401102"/>
    <xdr:ext cx="1222248" cy="341376"/>
    <xdr:sp macro="" textlink="" fLocksText="0">
      <xdr:nvSpPr>
        <xdr:cNvPr id="11" name="текст_ПрактикаНазад" descr="Previous step button, hyperlinked to previous sheet">
          <a:hlinkClick xmlns:r="http://schemas.openxmlformats.org/officeDocument/2006/relationships" r:id="rId2" tooltip="Нажмите, чтобы вернуться на предыдущий лист"/>
          <a:extLst>
            <a:ext uri="{FF2B5EF4-FFF2-40B4-BE49-F238E27FC236}">
              <a16:creationId xmlns:a16="http://schemas.microsoft.com/office/drawing/2014/main" id="{87DB67C1-1297-48BF-BEF1-D788B0078769}"/>
            </a:ext>
          </a:extLst>
        </xdr:cNvPr>
        <xdr:cNvSpPr/>
      </xdr:nvSpPr>
      <xdr:spPr>
        <a:xfrm flipH="1">
          <a:off x="304800" y="7401102"/>
          <a:ext cx="1222248" cy="341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ru" sz="1200">
              <a:solidFill>
                <a:srgbClr val="0B744D"/>
              </a:solidFill>
              <a:latin typeface="Segoe UI" pitchFamily="34" charset="0"/>
              <a:ea typeface="Segoe UI" pitchFamily="34" charset="0"/>
              <a:cs typeface="Segoe UI" pitchFamily="34" charset="0"/>
            </a:rPr>
            <a:t>Назад</a:t>
          </a:r>
        </a:p>
      </xdr:txBody>
    </xdr:sp>
    <xdr:clientData/>
  </xdr:absoluteAnchor>
</xdr:wsDr>
</file>

<file path=xl/drawings/drawing16.xml><?xml version="1.0" encoding="utf-8"?>
<xdr:wsDr xmlns:xdr="http://schemas.openxmlformats.org/drawingml/2006/spreadsheetDrawing" xmlns:a="http://schemas.openxmlformats.org/drawingml/2006/main">
  <xdr:absoluteAnchor>
    <xdr:pos x="0" y="1"/>
    <xdr:ext cx="7973955" cy="6711780"/>
    <xdr:grpSp>
      <xdr:nvGrpSpPr>
        <xdr:cNvPr id="2" name="группа_Навигация">
          <a:extLst>
            <a:ext uri="{FF2B5EF4-FFF2-40B4-BE49-F238E27FC236}">
              <a16:creationId xmlns:a16="http://schemas.microsoft.com/office/drawing/2014/main" id="{1C30C74A-7C97-4E7D-A350-7EA9CE3CF583}"/>
            </a:ext>
          </a:extLst>
        </xdr:cNvPr>
        <xdr:cNvGrpSpPr/>
      </xdr:nvGrpSpPr>
      <xdr:grpSpPr>
        <a:xfrm>
          <a:off x="0" y="1"/>
          <a:ext cx="7973955" cy="6711780"/>
          <a:chOff x="0" y="0"/>
          <a:chExt cx="7796782" cy="7072294"/>
        </a:xfrm>
      </xdr:grpSpPr>
      <xdr:sp macro="" textlink="">
        <xdr:nvSpPr>
          <xdr:cNvPr id="3" name="текст_НавигацияВерхнийКолонтитул" descr="If you need to simplify the PivotTable, you can collapse the data for the second row field &quot;up&quot; and out of the way. ">
            <a:extLst>
              <a:ext uri="{FF2B5EF4-FFF2-40B4-BE49-F238E27FC236}">
                <a16:creationId xmlns:a16="http://schemas.microsoft.com/office/drawing/2014/main" id="{41484964-7BEF-4FB3-B4A3-FF598BBB1E16}"/>
              </a:ext>
            </a:extLst>
          </xdr:cNvPr>
          <xdr:cNvSpPr txBox="1"/>
        </xdr:nvSpPr>
        <xdr:spPr>
          <a:xfrm flipH="1">
            <a:off x="0" y="0"/>
            <a:ext cx="7796782" cy="78835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ru" sz="1500" b="0" kern="1200" baseline="0">
                <a:solidFill>
                  <a:schemeClr val="dk1"/>
                </a:solidFill>
                <a:effectLst/>
                <a:latin typeface="Segoe UI Semibold" panose="020B0702040204020203" pitchFamily="34" charset="0"/>
                <a:ea typeface="+mn-ea"/>
                <a:cs typeface="Segoe UI Semibold" panose="020B0702040204020203" pitchFamily="34" charset="0"/>
              </a:rPr>
              <a:t>Если нужно упростить сводную таблицу, </a:t>
            </a:r>
            <a:r>
              <a:rPr lang="ru" sz="1500" b="0" kern="1200" baseline="0">
                <a:solidFill>
                  <a:schemeClr val="dk1"/>
                </a:solidFill>
                <a:effectLst/>
                <a:latin typeface="Segoe UI Light" panose="020B0502040204020203" pitchFamily="34" charset="0"/>
                <a:ea typeface="+mn-ea"/>
                <a:cs typeface="Segoe UI Light" panose="020B0502040204020203" pitchFamily="34" charset="0"/>
              </a:rPr>
              <a:t>можно свернуть данные второго поля строки. </a:t>
            </a:r>
            <a:endParaRPr lang="en-US" sz="1500" baseline="0">
              <a:effectLst/>
              <a:latin typeface="Segoe UI Light" panose="020B0502040204020203" pitchFamily="34" charset="0"/>
              <a:cs typeface="Segoe UI Light" panose="020B0502040204020203" pitchFamily="34" charset="0"/>
            </a:endParaRPr>
          </a:p>
        </xdr:txBody>
      </xdr:sp>
      <xdr:sp macro="" textlink="">
        <xdr:nvSpPr>
          <xdr:cNvPr id="4" name="текст_НавигацияНижнийКолонтитул">
            <a:extLst>
              <a:ext uri="{FF2B5EF4-FFF2-40B4-BE49-F238E27FC236}">
                <a16:creationId xmlns:a16="http://schemas.microsoft.com/office/drawing/2014/main" id="{209ED8A4-CF81-4DB9-AC3D-6E7DC3168482}"/>
              </a:ext>
            </a:extLst>
          </xdr:cNvPr>
          <xdr:cNvSpPr txBox="1"/>
        </xdr:nvSpPr>
        <xdr:spPr>
          <a:xfrm>
            <a:off x="0" y="6393925"/>
            <a:ext cx="7789163" cy="678369"/>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текст_НавигацияДалее" descr="Next">
            <a:hlinkClick xmlns:r="http://schemas.openxmlformats.org/officeDocument/2006/relationships" r:id="rId1" tooltip="Нажмите, чтобы перейти на следующий лист"/>
            <a:extLst>
              <a:ext uri="{FF2B5EF4-FFF2-40B4-BE49-F238E27FC236}">
                <a16:creationId xmlns:a16="http://schemas.microsoft.com/office/drawing/2014/main" id="{491596CB-1DF4-41FA-9B61-80F911F6CDE7}"/>
              </a:ext>
            </a:extLst>
          </xdr:cNvPr>
          <xdr:cNvSpPr/>
        </xdr:nvSpPr>
        <xdr:spPr>
          <a:xfrm>
            <a:off x="6264910" y="6559717"/>
            <a:ext cx="1199684" cy="34869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ru" sz="1200">
                <a:solidFill>
                  <a:srgbClr val="0B744D"/>
                </a:solidFill>
                <a:latin typeface="Segoe UI" pitchFamily="34" charset="0"/>
                <a:ea typeface="Segoe UI" pitchFamily="34" charset="0"/>
                <a:cs typeface="Segoe UI" pitchFamily="34" charset="0"/>
              </a:rPr>
              <a:t>Далее</a:t>
            </a:r>
          </a:p>
        </xdr:txBody>
      </xdr:sp>
      <xdr:sp macro="" textlink="">
        <xdr:nvSpPr>
          <xdr:cNvPr id="6" name="текст_НавигацияНазад" descr="Previous">
            <a:hlinkClick xmlns:r="http://schemas.openxmlformats.org/officeDocument/2006/relationships" r:id="rId2" tooltip="Нажмите, чтобы вернуться на предыдущий лист"/>
            <a:extLst>
              <a:ext uri="{FF2B5EF4-FFF2-40B4-BE49-F238E27FC236}">
                <a16:creationId xmlns:a16="http://schemas.microsoft.com/office/drawing/2014/main" id="{065C9272-150E-4DDF-9645-6EBCC28A4FD3}"/>
              </a:ext>
            </a:extLst>
          </xdr:cNvPr>
          <xdr:cNvSpPr/>
        </xdr:nvSpPr>
        <xdr:spPr>
          <a:xfrm flipH="1">
            <a:off x="304800" y="6559717"/>
            <a:ext cx="1199684" cy="34869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ru" sz="1200">
                <a:solidFill>
                  <a:srgbClr val="0B744D"/>
                </a:solidFill>
                <a:latin typeface="Segoe UI" pitchFamily="34" charset="0"/>
                <a:ea typeface="Segoe UI" pitchFamily="34" charset="0"/>
                <a:cs typeface="Segoe UI" pitchFamily="34" charset="0"/>
              </a:rPr>
              <a:t>Назад</a:t>
            </a:r>
          </a:p>
        </xdr:txBody>
      </xdr:sp>
    </xdr:grpSp>
    <xdr:clientData/>
  </xdr:absoluteAnchor>
  <xdr:absoluteAnchor>
    <xdr:pos x="1607821" y="1458225"/>
    <xdr:ext cx="2641659" cy="1295951"/>
    <xdr:sp macro="" textlink="">
      <xdr:nvSpPr>
        <xdr:cNvPr id="7" name="фигура_ИзогнутаяСтрелка">
          <a:extLst>
            <a:ext uri="{FF2B5EF4-FFF2-40B4-BE49-F238E27FC236}">
              <a16:creationId xmlns:a16="http://schemas.microsoft.com/office/drawing/2014/main" id="{DA8F9831-6CDC-41E3-A0D6-A40967DDA5D7}"/>
            </a:ext>
          </a:extLst>
        </xdr:cNvPr>
        <xdr:cNvSpPr/>
      </xdr:nvSpPr>
      <xdr:spPr>
        <a:xfrm rot="6868305" flipV="1">
          <a:off x="2280675" y="785371"/>
          <a:ext cx="1295951" cy="2641659"/>
        </a:xfrm>
        <a:prstGeom prst="arc">
          <a:avLst>
            <a:gd name="adj1" fmla="val 12182844"/>
            <a:gd name="adj2" fmla="val 13715140"/>
          </a:avLst>
        </a:prstGeom>
        <a:ln w="19050">
          <a:solidFill>
            <a:srgbClr val="F4B183"/>
          </a:solidFill>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l" rtl="0"/>
          <a:endParaRPr lang="en-US" sz="1100">
            <a:solidFill>
              <a:schemeClr val="tx1"/>
            </a:solidFill>
            <a:latin typeface="+mn-lt"/>
            <a:ea typeface="+mn-ea"/>
            <a:cs typeface="+mn-cs"/>
          </a:endParaRPr>
        </a:p>
      </xdr:txBody>
    </xdr:sp>
    <xdr:clientData/>
  </xdr:absoluteAnchor>
  <xdr:twoCellAnchor>
    <xdr:from>
      <xdr:col>1</xdr:col>
      <xdr:colOff>340021</xdr:colOff>
      <xdr:row>6</xdr:row>
      <xdr:rowOff>14953</xdr:rowOff>
    </xdr:from>
    <xdr:to>
      <xdr:col>4</xdr:col>
      <xdr:colOff>190500</xdr:colOff>
      <xdr:row>16</xdr:row>
      <xdr:rowOff>142874</xdr:rowOff>
    </xdr:to>
    <xdr:grpSp>
      <xdr:nvGrpSpPr>
        <xdr:cNvPr id="8" name="ПОПРОБУЙТЕ СДЕЛАТЬ СЛЕДУЮЩЕЕ">
          <a:extLst>
            <a:ext uri="{FF2B5EF4-FFF2-40B4-BE49-F238E27FC236}">
              <a16:creationId xmlns:a16="http://schemas.microsoft.com/office/drawing/2014/main" id="{A809BDD5-76AB-492D-8064-F28B6FAEABE7}"/>
            </a:ext>
          </a:extLst>
        </xdr:cNvPr>
        <xdr:cNvGrpSpPr/>
      </xdr:nvGrpSpPr>
      <xdr:grpSpPr>
        <a:xfrm>
          <a:off x="964861" y="1157953"/>
          <a:ext cx="1724999" cy="2048161"/>
          <a:chOff x="854371" y="1157953"/>
          <a:chExt cx="1679279" cy="2128171"/>
        </a:xfrm>
      </xdr:grpSpPr>
      <xdr:sp macro="" textlink="">
        <xdr:nvSpPr>
          <xdr:cNvPr id="9" name="Эксперимент (шаг)" descr="TRY THIS&#10;Click the minus sign to collapse Dad's data &quot;up&quot; and out of the way. Then click the plus sign  to bring it back again.">
            <a:extLst>
              <a:ext uri="{FF2B5EF4-FFF2-40B4-BE49-F238E27FC236}">
                <a16:creationId xmlns:a16="http://schemas.microsoft.com/office/drawing/2014/main" id="{8D52DF12-4EC6-46C0-AC7C-96001654E61D}"/>
              </a:ext>
            </a:extLst>
          </xdr:cNvPr>
          <xdr:cNvSpPr txBox="1"/>
        </xdr:nvSpPr>
        <xdr:spPr>
          <a:xfrm>
            <a:off x="1234763" y="1161291"/>
            <a:ext cx="1298887" cy="21248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200" b="1" kern="0">
                <a:solidFill>
                  <a:srgbClr val="ED7D31">
                    <a:lumMod val="60000"/>
                    <a:lumOff val="40000"/>
                  </a:srgbClr>
                </a:solidFill>
                <a:latin typeface="+mj-lt"/>
                <a:ea typeface="Segoe UI" pitchFamily="34" charset="0"/>
                <a:cs typeface="Calibri" panose="020F0502020204030204" pitchFamily="34" charset="0"/>
              </a:rPr>
              <a:t>ПОПРОБУЙТЕ СДЕЛАТЬ СЛЕДУЮЩЕЕ</a:t>
            </a:r>
            <a:r>
              <a:rPr lang="ru" sz="1100" b="1" kern="0">
                <a:solidFill>
                  <a:srgbClr val="ED7D31">
                    <a:lumMod val="60000"/>
                    <a:lumOff val="40000"/>
                  </a:srgbClr>
                </a:solidFill>
                <a:latin typeface="Calibri" panose="020F0502020204030204" pitchFamily="34" charset="0"/>
                <a:ea typeface="Segoe UI" pitchFamily="34" charset="0"/>
                <a:cs typeface="Calibri" panose="020F0502020204030204" pitchFamily="34" charset="0"/>
              </a:rPr>
              <a:t>
</a:t>
            </a:r>
            <a:r>
              <a:rPr lang="ru" sz="1100" b="0" kern="0">
                <a:solidFill>
                  <a:sysClr val="windowText" lastClr="000000"/>
                </a:solidFill>
                <a:latin typeface="Calibri" panose="020F0502020204030204" pitchFamily="34" charset="0"/>
                <a:ea typeface="Segoe UI" pitchFamily="34" charset="0"/>
                <a:cs typeface="Calibri" panose="020F0502020204030204" pitchFamily="34" charset="0"/>
              </a:rPr>
              <a:t>Щелкните знак «минус», чтобы свернуть данные для поля «Папа». Щелкните знак «плюс», чтобы снова отобразить эти данные.</a:t>
            </a:r>
            <a:endPar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endParaRPr>
          </a:p>
        </xdr:txBody>
      </xdr:sp>
      <xdr:pic>
        <xdr:nvPicPr>
          <xdr:cNvPr id="10" name="Эксперимент (колба)">
            <a:extLst>
              <a:ext uri="{FF2B5EF4-FFF2-40B4-BE49-F238E27FC236}">
                <a16:creationId xmlns:a16="http://schemas.microsoft.com/office/drawing/2014/main" id="{27D6342E-13D6-4106-8BE1-C9634EEA1FD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54371" y="1157953"/>
            <a:ext cx="390041" cy="390040"/>
          </a:xfrm>
          <a:prstGeom prst="rect">
            <a:avLst/>
          </a:prstGeom>
        </xdr:spPr>
      </xdr:pic>
    </xdr:grpSp>
    <xdr:clientData/>
  </xdr:twoCellAnchor>
</xdr:wsDr>
</file>

<file path=xl/drawings/drawing17.xml><?xml version="1.0" encoding="utf-8"?>
<xdr:wsDr xmlns:xdr="http://schemas.openxmlformats.org/drawingml/2006/spreadsheetDrawing" xmlns:a="http://schemas.openxmlformats.org/drawingml/2006/main">
  <xdr:absoluteAnchor>
    <xdr:pos x="0" y="1"/>
    <xdr:ext cx="8011103" cy="6706065"/>
    <xdr:grpSp>
      <xdr:nvGrpSpPr>
        <xdr:cNvPr id="2" name="группа_Навигация">
          <a:extLst>
            <a:ext uri="{FF2B5EF4-FFF2-40B4-BE49-F238E27FC236}">
              <a16:creationId xmlns:a16="http://schemas.microsoft.com/office/drawing/2014/main" id="{2E361ACC-DA90-4C67-8BE0-AAFA40061934}"/>
            </a:ext>
          </a:extLst>
        </xdr:cNvPr>
        <xdr:cNvGrpSpPr/>
      </xdr:nvGrpSpPr>
      <xdr:grpSpPr>
        <a:xfrm>
          <a:off x="0" y="1"/>
          <a:ext cx="8011103" cy="6706065"/>
          <a:chOff x="0" y="0"/>
          <a:chExt cx="7796782" cy="7072294"/>
        </a:xfrm>
      </xdr:grpSpPr>
      <xdr:sp macro="" textlink="">
        <xdr:nvSpPr>
          <xdr:cNvPr id="3" name="текст_НавигацияВерхнийКолонтитул" descr="You can also collapse or expand the entire second row field, to simplify the PivotTable even more.">
            <a:extLst>
              <a:ext uri="{FF2B5EF4-FFF2-40B4-BE49-F238E27FC236}">
                <a16:creationId xmlns:a16="http://schemas.microsoft.com/office/drawing/2014/main" id="{9DEFAC6E-9A37-485D-80E7-F45BC60B2307}"/>
              </a:ext>
            </a:extLst>
          </xdr:cNvPr>
          <xdr:cNvSpPr txBox="1"/>
        </xdr:nvSpPr>
        <xdr:spPr>
          <a:xfrm flipH="1">
            <a:off x="0" y="0"/>
            <a:ext cx="7796782" cy="78835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ru" sz="1500" b="0" kern="1200" baseline="0">
                <a:solidFill>
                  <a:schemeClr val="dk1"/>
                </a:solidFill>
                <a:effectLst/>
                <a:latin typeface="Segoe UI Semibold" panose="020B0702040204020203" pitchFamily="34" charset="0"/>
                <a:ea typeface="+mn-ea"/>
                <a:cs typeface="Segoe UI Semibold" panose="020B0702040204020203" pitchFamily="34" charset="0"/>
              </a:rPr>
              <a:t>Вы можете полностью свернуть или развернуть второе поле строки</a:t>
            </a:r>
            <a:r>
              <a:rPr lang="ru" sz="1500" b="0" kern="1200" baseline="0">
                <a:solidFill>
                  <a:schemeClr val="dk1"/>
                </a:solidFill>
                <a:effectLst/>
                <a:latin typeface="Segoe UI Light" panose="020B0502040204020203" pitchFamily="34" charset="0"/>
                <a:ea typeface="+mn-ea"/>
                <a:cs typeface="Segoe UI Light" panose="020B0502040204020203" pitchFamily="34" charset="0"/>
              </a:rPr>
              <a:t>, чтобы еще больше упростить представление сводной таблицы.</a:t>
            </a:r>
            <a:endParaRPr lang="en-US" sz="1500" baseline="0">
              <a:effectLst/>
              <a:latin typeface="Segoe UI Light" panose="020B0502040204020203" pitchFamily="34" charset="0"/>
              <a:cs typeface="Segoe UI Light" panose="020B0502040204020203" pitchFamily="34" charset="0"/>
            </a:endParaRPr>
          </a:p>
        </xdr:txBody>
      </xdr:sp>
      <xdr:sp macro="" textlink="">
        <xdr:nvSpPr>
          <xdr:cNvPr id="4" name="текст_НавигацияНижнийКолонтитул">
            <a:extLst>
              <a:ext uri="{FF2B5EF4-FFF2-40B4-BE49-F238E27FC236}">
                <a16:creationId xmlns:a16="http://schemas.microsoft.com/office/drawing/2014/main" id="{A638C7FA-6F3F-4319-8139-839C1B0E9A99}"/>
              </a:ext>
            </a:extLst>
          </xdr:cNvPr>
          <xdr:cNvSpPr txBox="1"/>
        </xdr:nvSpPr>
        <xdr:spPr>
          <a:xfrm>
            <a:off x="0" y="6393925"/>
            <a:ext cx="7789163" cy="678369"/>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текст_НавигацияДалее" descr="Next">
            <a:hlinkClick xmlns:r="http://schemas.openxmlformats.org/officeDocument/2006/relationships" r:id="rId1" tooltip="Нажмите, чтобы перейти на следующий лист"/>
            <a:extLst>
              <a:ext uri="{FF2B5EF4-FFF2-40B4-BE49-F238E27FC236}">
                <a16:creationId xmlns:a16="http://schemas.microsoft.com/office/drawing/2014/main" id="{F16D5D33-A760-47E0-955B-020458B972FD}"/>
              </a:ext>
            </a:extLst>
          </xdr:cNvPr>
          <xdr:cNvSpPr/>
        </xdr:nvSpPr>
        <xdr:spPr>
          <a:xfrm>
            <a:off x="6264910" y="6559717"/>
            <a:ext cx="1199684" cy="34869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ru" sz="1200">
                <a:solidFill>
                  <a:srgbClr val="0B744D"/>
                </a:solidFill>
                <a:latin typeface="Segoe UI" pitchFamily="34" charset="0"/>
                <a:ea typeface="Segoe UI" pitchFamily="34" charset="0"/>
                <a:cs typeface="Segoe UI" pitchFamily="34" charset="0"/>
              </a:rPr>
              <a:t>Далее</a:t>
            </a:r>
          </a:p>
        </xdr:txBody>
      </xdr:sp>
      <xdr:sp macro="" textlink="">
        <xdr:nvSpPr>
          <xdr:cNvPr id="6" name="текст_НавигацияНазад" descr="Previous">
            <a:hlinkClick xmlns:r="http://schemas.openxmlformats.org/officeDocument/2006/relationships" r:id="rId2" tooltip="Нажмите, чтобы вернуться на предыдущий лист"/>
            <a:extLst>
              <a:ext uri="{FF2B5EF4-FFF2-40B4-BE49-F238E27FC236}">
                <a16:creationId xmlns:a16="http://schemas.microsoft.com/office/drawing/2014/main" id="{64B5CF95-5C7A-409F-8225-385C20F288CD}"/>
              </a:ext>
            </a:extLst>
          </xdr:cNvPr>
          <xdr:cNvSpPr/>
        </xdr:nvSpPr>
        <xdr:spPr>
          <a:xfrm flipH="1">
            <a:off x="304800" y="6559717"/>
            <a:ext cx="1199684" cy="348690"/>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ru" sz="1200">
                <a:solidFill>
                  <a:srgbClr val="0B744D"/>
                </a:solidFill>
                <a:latin typeface="Segoe UI" pitchFamily="34" charset="0"/>
                <a:ea typeface="Segoe UI" pitchFamily="34" charset="0"/>
                <a:cs typeface="Segoe UI" pitchFamily="34" charset="0"/>
              </a:rPr>
              <a:t>Назад</a:t>
            </a:r>
          </a:p>
        </xdr:txBody>
      </xdr:sp>
    </xdr:grpSp>
    <xdr:clientData/>
  </xdr:absoluteAnchor>
  <xdr:absoluteAnchor>
    <xdr:pos x="1687831" y="1456320"/>
    <xdr:ext cx="2641659" cy="1263566"/>
    <xdr:sp macro="" textlink="">
      <xdr:nvSpPr>
        <xdr:cNvPr id="7" name="фигура_ИзогнутаяСтрелка">
          <a:extLst>
            <a:ext uri="{FF2B5EF4-FFF2-40B4-BE49-F238E27FC236}">
              <a16:creationId xmlns:a16="http://schemas.microsoft.com/office/drawing/2014/main" id="{40203A35-CEA4-4A11-845B-22E983DB01F4}"/>
            </a:ext>
          </a:extLst>
        </xdr:cNvPr>
        <xdr:cNvSpPr/>
      </xdr:nvSpPr>
      <xdr:spPr>
        <a:xfrm rot="6868305" flipV="1">
          <a:off x="2376878" y="767273"/>
          <a:ext cx="1263566" cy="2641659"/>
        </a:xfrm>
        <a:prstGeom prst="arc">
          <a:avLst>
            <a:gd name="adj1" fmla="val 12182844"/>
            <a:gd name="adj2" fmla="val 13715140"/>
          </a:avLst>
        </a:prstGeom>
        <a:ln w="19050">
          <a:solidFill>
            <a:srgbClr val="F4B183"/>
          </a:solidFill>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l" rtl="0"/>
          <a:endParaRPr lang="en-US" sz="1100">
            <a:solidFill>
              <a:schemeClr val="tx1"/>
            </a:solidFill>
            <a:latin typeface="+mn-lt"/>
            <a:ea typeface="+mn-ea"/>
            <a:cs typeface="+mn-cs"/>
          </a:endParaRPr>
        </a:p>
      </xdr:txBody>
    </xdr:sp>
    <xdr:clientData/>
  </xdr:absoluteAnchor>
  <xdr:absoluteAnchor>
    <xdr:pos x="615495" y="1127006"/>
    <xdr:ext cx="2049596" cy="1002161"/>
    <xdr:grpSp>
      <xdr:nvGrpSpPr>
        <xdr:cNvPr id="8" name="ЭКСПЕРИМЕНТ">
          <a:extLst>
            <a:ext uri="{FF2B5EF4-FFF2-40B4-BE49-F238E27FC236}">
              <a16:creationId xmlns:a16="http://schemas.microsoft.com/office/drawing/2014/main" id="{1994EC58-7C64-418E-844B-2EE14035AF5C}"/>
            </a:ext>
          </a:extLst>
        </xdr:cNvPr>
        <xdr:cNvGrpSpPr/>
      </xdr:nvGrpSpPr>
      <xdr:grpSpPr>
        <a:xfrm>
          <a:off x="615495" y="1127006"/>
          <a:ext cx="2049596" cy="1002161"/>
          <a:chOff x="8852603" y="8270500"/>
          <a:chExt cx="2134283" cy="963655"/>
        </a:xfrm>
      </xdr:grpSpPr>
      <xdr:sp macro="" textlink="">
        <xdr:nvSpPr>
          <xdr:cNvPr id="9" name="Эксперимент (шаг)" descr="HERE'S THE KEY&#10;Right-click Dad, and then click Expand/Collapse &gt; Collapse Entire Field. &#10;&#10;To bring back the data, do that again but click Expand Entire Field.">
            <a:extLst>
              <a:ext uri="{FF2B5EF4-FFF2-40B4-BE49-F238E27FC236}">
                <a16:creationId xmlns:a16="http://schemas.microsoft.com/office/drawing/2014/main" id="{F8F48F6C-E114-4801-8F8A-88D6B708AC52}"/>
              </a:ext>
            </a:extLst>
          </xdr:cNvPr>
          <xdr:cNvSpPr txBox="1"/>
        </xdr:nvSpPr>
        <xdr:spPr>
          <a:xfrm>
            <a:off x="9134489" y="8270500"/>
            <a:ext cx="1852397" cy="9636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200" b="1" kern="0">
                <a:solidFill>
                  <a:srgbClr val="ED7D31">
                    <a:lumMod val="60000"/>
                    <a:lumOff val="40000"/>
                  </a:srgbClr>
                </a:solidFill>
                <a:latin typeface="+mj-lt"/>
                <a:ea typeface="Segoe UI" pitchFamily="34" charset="0"/>
                <a:cs typeface="Calibri" panose="020F0502020204030204" pitchFamily="34" charset="0"/>
              </a:rPr>
              <a:t>ПОРЯДОК ДЕЙСТВИЙ</a:t>
            </a:r>
            <a:r>
              <a:rPr lang="ru" sz="1100" b="1" kern="0">
                <a:solidFill>
                  <a:srgbClr val="ED7D31">
                    <a:lumMod val="60000"/>
                    <a:lumOff val="40000"/>
                  </a:srgbClr>
                </a:solidFill>
                <a:latin typeface="Calibri" panose="020F0502020204030204" pitchFamily="34" charset="0"/>
                <a:ea typeface="Segoe UI" pitchFamily="34" charset="0"/>
                <a:cs typeface="Calibri" panose="020F0502020204030204" pitchFamily="34" charset="0"/>
              </a:rPr>
              <a:t>
</a:t>
            </a:r>
            <a:r>
              <a:rPr lang="ru" sz="1100" b="0" kern="0">
                <a:solidFill>
                  <a:sysClr val="windowText" lastClr="000000"/>
                </a:solidFill>
                <a:latin typeface="Calibri" panose="020F0502020204030204" pitchFamily="34" charset="0"/>
                <a:ea typeface="Segoe UI" pitchFamily="34" charset="0"/>
                <a:cs typeface="Calibri" panose="020F0502020204030204" pitchFamily="34" charset="0"/>
              </a:rPr>
              <a:t>Щелкните правой кнопкой мыши поле «Папа», а затем последовательно выберите пункты </a:t>
            </a:r>
            <a:r>
              <a:rPr lang="ru" sz="1100" b="1" kern="0">
                <a:solidFill>
                  <a:sysClr val="windowText" lastClr="000000"/>
                </a:solidFill>
                <a:latin typeface="Calibri" panose="020F0502020204030204" pitchFamily="34" charset="0"/>
                <a:ea typeface="Segoe UI" pitchFamily="34" charset="0"/>
                <a:cs typeface="Calibri" panose="020F0502020204030204" pitchFamily="34" charset="0"/>
              </a:rPr>
              <a:t>Развернуть/свернуть</a:t>
            </a:r>
            <a:r>
              <a:rPr lang="ru" sz="1100" b="0" kern="0">
                <a:solidFill>
                  <a:sysClr val="windowText" lastClr="000000"/>
                </a:solidFill>
                <a:latin typeface="Calibri" panose="020F0502020204030204" pitchFamily="34" charset="0"/>
                <a:ea typeface="Segoe UI" pitchFamily="34" charset="0"/>
                <a:cs typeface="Calibri" panose="020F0502020204030204" pitchFamily="34" charset="0"/>
              </a:rPr>
              <a:t> &gt; </a:t>
            </a:r>
            <a:r>
              <a:rPr lang="ru" sz="1100" b="1" kern="0">
                <a:solidFill>
                  <a:sysClr val="windowText" lastClr="000000"/>
                </a:solidFill>
                <a:latin typeface="Calibri" panose="020F0502020204030204" pitchFamily="34" charset="0"/>
                <a:ea typeface="Segoe UI" pitchFamily="34" charset="0"/>
                <a:cs typeface="Calibri" panose="020F0502020204030204" pitchFamily="34" charset="0"/>
              </a:rPr>
              <a:t>Свернуть все поле</a:t>
            </a:r>
            <a:r>
              <a:rPr lang="ru" sz="1100" b="0" kern="0">
                <a:solidFill>
                  <a:sysClr val="windowText" lastClr="000000"/>
                </a:solidFill>
                <a:latin typeface="Calibri" panose="020F0502020204030204" pitchFamily="34" charset="0"/>
                <a:ea typeface="Segoe UI" pitchFamily="34" charset="0"/>
                <a:cs typeface="Calibri" panose="020F0502020204030204" pitchFamily="34" charset="0"/>
              </a:rPr>
              <a:t>. </a:t>
            </a:r>
            <a:r>
              <a:rPr lang="ru" sz="1100" b="1" kern="0">
                <a:solidFill>
                  <a:srgbClr val="ED7D31">
                    <a:lumMod val="60000"/>
                    <a:lumOff val="40000"/>
                  </a:srgbClr>
                </a:solidFill>
                <a:latin typeface="Calibri" panose="020F0502020204030204" pitchFamily="34" charset="0"/>
                <a:ea typeface="Segoe UI" pitchFamily="34" charset="0"/>
                <a:cs typeface="Calibri" panose="020F0502020204030204" pitchFamily="34" charset="0"/>
              </a:rPr>
              <a:t>
              </a:t>
            </a:r>
            <a:r>
              <a:rPr lang="ru" sz="1100" b="0" kern="0">
                <a:solidFill>
                  <a:sysClr val="windowText" lastClr="000000"/>
                </a:solidFill>
                <a:latin typeface="Calibri" panose="020F0502020204030204" pitchFamily="34" charset="0"/>
                <a:ea typeface="Segoe UI" pitchFamily="34" charset="0"/>
                <a:cs typeface="Calibri" panose="020F0502020204030204" pitchFamily="34" charset="0"/>
              </a:rPr>
              <a:t>
Чтобы снова отобразить данные, повторите действия, но в конце выберите пункт </a:t>
            </a:r>
            <a:r>
              <a:rPr lang="ru" sz="1100" b="1" kern="0">
                <a:solidFill>
                  <a:sysClr val="windowText" lastClr="000000"/>
                </a:solidFill>
                <a:latin typeface="Calibri" panose="020F0502020204030204" pitchFamily="34" charset="0"/>
                <a:ea typeface="Segoe UI" pitchFamily="34" charset="0"/>
                <a:cs typeface="Calibri" panose="020F0502020204030204" pitchFamily="34" charset="0"/>
              </a:rPr>
              <a:t>Развернуть все поле</a:t>
            </a:r>
            <a:r>
              <a:rPr lang="ru" sz="1100" b="0" kern="0">
                <a:solidFill>
                  <a:sysClr val="windowText" lastClr="000000"/>
                </a:solidFill>
                <a:latin typeface="Calibri" panose="020F0502020204030204" pitchFamily="34" charset="0"/>
                <a:ea typeface="Segoe UI" pitchFamily="34" charset="0"/>
                <a:cs typeface="Calibri" panose="020F0502020204030204" pitchFamily="34" charset="0"/>
              </a:rPr>
              <a:t>.</a:t>
            </a:r>
            <a:endPar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endParaRPr>
          </a:p>
        </xdr:txBody>
      </xdr:sp>
      <xdr:pic>
        <xdr:nvPicPr>
          <xdr:cNvPr id="10" name="Эксперимент (колба)">
            <a:extLst>
              <a:ext uri="{FF2B5EF4-FFF2-40B4-BE49-F238E27FC236}">
                <a16:creationId xmlns:a16="http://schemas.microsoft.com/office/drawing/2014/main" id="{F0705B3A-5C8F-4EF5-BE5A-B3999B28855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rot="5400000">
            <a:off x="8883442" y="8277385"/>
            <a:ext cx="371473" cy="433152"/>
          </a:xfrm>
          <a:prstGeom prst="rect">
            <a:avLst/>
          </a:prstGeom>
        </xdr:spPr>
      </xdr:pic>
    </xdr:grpSp>
    <xdr:clientData/>
  </xdr:absoluteAnchor>
</xdr:wsDr>
</file>

<file path=xl/drawings/drawing18.xml><?xml version="1.0" encoding="utf-8"?>
<xdr:wsDr xmlns:xdr="http://schemas.openxmlformats.org/drawingml/2006/spreadsheetDrawing" xmlns:a="http://schemas.openxmlformats.org/drawingml/2006/main">
  <xdr:absoluteAnchor>
    <xdr:pos x="0" y="0"/>
    <xdr:ext cx="7952041" cy="4381779"/>
    <xdr:grpSp>
      <xdr:nvGrpSpPr>
        <xdr:cNvPr id="2" name="группа_Навигация">
          <a:extLst>
            <a:ext uri="{FF2B5EF4-FFF2-40B4-BE49-F238E27FC236}">
              <a16:creationId xmlns:a16="http://schemas.microsoft.com/office/drawing/2014/main" id="{6F5324DC-E65B-45B7-A42C-9D56F95242AE}"/>
            </a:ext>
          </a:extLst>
        </xdr:cNvPr>
        <xdr:cNvGrpSpPr/>
      </xdr:nvGrpSpPr>
      <xdr:grpSpPr>
        <a:xfrm>
          <a:off x="0" y="0"/>
          <a:ext cx="7952041" cy="4381779"/>
          <a:chOff x="0" y="0"/>
          <a:chExt cx="7781543" cy="4721011"/>
        </a:xfrm>
      </xdr:grpSpPr>
      <xdr:sp macro="" textlink="">
        <xdr:nvSpPr>
          <xdr:cNvPr id="3" name="текст_НавигацияВерхнийКолонтитул" descr="You can also have more than one column field. They can also be collapsed or expanded.">
            <a:extLst>
              <a:ext uri="{FF2B5EF4-FFF2-40B4-BE49-F238E27FC236}">
                <a16:creationId xmlns:a16="http://schemas.microsoft.com/office/drawing/2014/main" id="{206103F7-D1A4-492B-90E4-B432D52D43A7}"/>
              </a:ext>
            </a:extLst>
          </xdr:cNvPr>
          <xdr:cNvSpPr txBox="1"/>
        </xdr:nvSpPr>
        <xdr:spPr>
          <a:xfrm flipH="1">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ru" sz="1500" b="0" kern="1200" baseline="0">
                <a:solidFill>
                  <a:schemeClr val="dk1"/>
                </a:solidFill>
                <a:effectLst/>
                <a:latin typeface="Segoe UI Semibold" panose="020B0702040204020203" pitchFamily="34" charset="0"/>
                <a:ea typeface="+mn-ea"/>
                <a:cs typeface="Segoe UI Semibold" panose="020B0702040204020203" pitchFamily="34" charset="0"/>
              </a:rPr>
              <a:t>Вы можете создать несколько полей столбцов. </a:t>
            </a:r>
            <a:r>
              <a:rPr lang="ru" sz="1500" b="0" kern="1200" baseline="0">
                <a:solidFill>
                  <a:schemeClr val="dk1"/>
                </a:solidFill>
                <a:effectLst/>
                <a:latin typeface="Segoe UI Light" panose="020B0502040204020203" pitchFamily="34" charset="0"/>
                <a:ea typeface="+mn-ea"/>
                <a:cs typeface="Segoe UI Light" panose="020B0502040204020203" pitchFamily="34" charset="0"/>
              </a:rPr>
              <a:t>Вы также можете свернуть или развернуть любое из них.</a:t>
            </a:r>
          </a:p>
        </xdr:txBody>
      </xdr:sp>
      <xdr:sp macro="" textlink="">
        <xdr:nvSpPr>
          <xdr:cNvPr id="4" name="текст_НавигацияНижнийКолонтитул">
            <a:extLst>
              <a:ext uri="{FF2B5EF4-FFF2-40B4-BE49-F238E27FC236}">
                <a16:creationId xmlns:a16="http://schemas.microsoft.com/office/drawing/2014/main" id="{E2D37C0C-9AD4-4B64-BC29-62AD52974506}"/>
              </a:ext>
            </a:extLst>
          </xdr:cNvPr>
          <xdr:cNvSpPr txBox="1"/>
        </xdr:nvSpPr>
        <xdr:spPr>
          <a:xfrm>
            <a:off x="0" y="4053500"/>
            <a:ext cx="7781543" cy="667511"/>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текст_НавигацияДалее" descr="Next step button, hyperlinked to next sheet">
            <a:hlinkClick xmlns:r="http://schemas.openxmlformats.org/officeDocument/2006/relationships" r:id="rId1" tooltip="Нажмите, чтобы перейти на следующий лист"/>
            <a:extLst>
              <a:ext uri="{FF2B5EF4-FFF2-40B4-BE49-F238E27FC236}">
                <a16:creationId xmlns:a16="http://schemas.microsoft.com/office/drawing/2014/main" id="{D4FD6C7E-2A7A-4978-94AA-023A7C5D4F8E}"/>
              </a:ext>
            </a:extLst>
          </xdr:cNvPr>
          <xdr:cNvSpPr/>
        </xdr:nvSpPr>
        <xdr:spPr>
          <a:xfrm>
            <a:off x="6261100" y="4208946"/>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ru" sz="1200">
                <a:solidFill>
                  <a:srgbClr val="0B744D"/>
                </a:solidFill>
                <a:latin typeface="Segoe UI" pitchFamily="34" charset="0"/>
                <a:ea typeface="Segoe UI" pitchFamily="34" charset="0"/>
                <a:cs typeface="Segoe UI" pitchFamily="34" charset="0"/>
              </a:rPr>
              <a:t>Далее</a:t>
            </a:r>
          </a:p>
        </xdr:txBody>
      </xdr:sp>
      <xdr:sp macro="" textlink="">
        <xdr:nvSpPr>
          <xdr:cNvPr id="6" name="текст_НавигацияНазад" descr="Previous step button, hyperlinked to previous sheet">
            <a:hlinkClick xmlns:r="http://schemas.openxmlformats.org/officeDocument/2006/relationships" r:id="rId2" tooltip="Нажмите, чтобы вернуться на предыдущий лист"/>
            <a:extLst>
              <a:ext uri="{FF2B5EF4-FFF2-40B4-BE49-F238E27FC236}">
                <a16:creationId xmlns:a16="http://schemas.microsoft.com/office/drawing/2014/main" id="{413E61E5-D451-459C-84F1-2890922C5F47}"/>
              </a:ext>
            </a:extLst>
          </xdr:cNvPr>
          <xdr:cNvSpPr/>
        </xdr:nvSpPr>
        <xdr:spPr>
          <a:xfrm flipH="1">
            <a:off x="304800" y="4208944"/>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ru" sz="1200">
                <a:solidFill>
                  <a:srgbClr val="0B744D"/>
                </a:solidFill>
                <a:latin typeface="Segoe UI" pitchFamily="34" charset="0"/>
                <a:ea typeface="Segoe UI" pitchFamily="34" charset="0"/>
                <a:cs typeface="Segoe UI" pitchFamily="34" charset="0"/>
              </a:rPr>
              <a:t>Назад</a:t>
            </a:r>
          </a:p>
        </xdr:txBody>
      </xdr:sp>
    </xdr:grpSp>
    <xdr:clientData/>
  </xdr:absoluteAnchor>
  <xdr:absoluteAnchor>
    <xdr:pos x="1771626" y="877451"/>
    <xdr:ext cx="4622507" cy="962156"/>
    <xdr:grpSp>
      <xdr:nvGrpSpPr>
        <xdr:cNvPr id="7" name="ПОПРОБУЙТЕ СДЕЛАТЬ СЛЕДУЮЩЕЕ">
          <a:extLst>
            <a:ext uri="{FF2B5EF4-FFF2-40B4-BE49-F238E27FC236}">
              <a16:creationId xmlns:a16="http://schemas.microsoft.com/office/drawing/2014/main" id="{1DF10345-DE2E-425D-AEB2-B773ABECD0E3}"/>
            </a:ext>
          </a:extLst>
        </xdr:cNvPr>
        <xdr:cNvGrpSpPr/>
      </xdr:nvGrpSpPr>
      <xdr:grpSpPr>
        <a:xfrm>
          <a:off x="1771626" y="877451"/>
          <a:ext cx="4622507" cy="962156"/>
          <a:chOff x="1746861" y="907931"/>
          <a:chExt cx="4131971" cy="1007876"/>
        </a:xfrm>
      </xdr:grpSpPr>
      <xdr:sp macro="" textlink="">
        <xdr:nvSpPr>
          <xdr:cNvPr id="8" name="Эксперимент (шаг)" descr="TRY THIS&#10;Click the minus sign next to Food, and the months under Food will collapse &quot;up&quot; and out of the way. Click the plus sign to bring back the months. (You can also collapse or expand the entire field like you did on the previous sheet, by right-clicking.)">
            <a:extLst>
              <a:ext uri="{FF2B5EF4-FFF2-40B4-BE49-F238E27FC236}">
                <a16:creationId xmlns:a16="http://schemas.microsoft.com/office/drawing/2014/main" id="{7B7D4CFC-1750-4136-B674-93D9E841C210}"/>
              </a:ext>
            </a:extLst>
          </xdr:cNvPr>
          <xdr:cNvSpPr txBox="1"/>
        </xdr:nvSpPr>
        <xdr:spPr>
          <a:xfrm>
            <a:off x="2098990" y="907931"/>
            <a:ext cx="3779842" cy="1007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200" b="1" kern="0">
                <a:solidFill>
                  <a:srgbClr val="ED7D31">
                    <a:lumMod val="60000"/>
                    <a:lumOff val="40000"/>
                  </a:srgbClr>
                </a:solidFill>
                <a:latin typeface="+mj-lt"/>
                <a:ea typeface="Segoe UI" pitchFamily="34" charset="0"/>
                <a:cs typeface="Calibri" panose="020F0502020204030204" pitchFamily="34" charset="0"/>
              </a:rPr>
              <a:t>ПОПРОБУЙТЕ СДЕЛАТЬ СЛЕДУЮЩЕЕ</a:t>
            </a:r>
            <a:r>
              <a:rPr lang="ru" sz="1100" b="1" kern="0">
                <a:solidFill>
                  <a:srgbClr val="ED7D31">
                    <a:lumMod val="60000"/>
                    <a:lumOff val="40000"/>
                  </a:srgbClr>
                </a:solidFill>
                <a:latin typeface="Calibri" panose="020F0502020204030204" pitchFamily="34" charset="0"/>
                <a:ea typeface="Segoe UI" pitchFamily="34" charset="0"/>
                <a:cs typeface="Calibri" panose="020F0502020204030204" pitchFamily="34" charset="0"/>
              </a:rPr>
              <a:t>
</a:t>
            </a:r>
            <a:r>
              <a:rPr lang="ru" sz="1100" b="0" kern="0">
                <a:solidFill>
                  <a:sysClr val="windowText" lastClr="000000"/>
                </a:solidFill>
                <a:latin typeface="Calibri" panose="020F0502020204030204" pitchFamily="34" charset="0"/>
                <a:ea typeface="Segoe UI" pitchFamily="34" charset="0"/>
                <a:cs typeface="Calibri" panose="020F0502020204030204" pitchFamily="34" charset="0"/>
              </a:rPr>
              <a:t>Щелкните знак «минус» рядом с полем «Еда», чтобы свернуть месяцы. Щелкните знак «плюс», чтобы снова отобразить месяцы. (Вы также можете свернуть или развернуть все поле, используя правую кнопку мыши, как описано на предыдущем листе.)</a:t>
            </a:r>
            <a:endParaRPr lang="en-US" sz="1100" b="0" kern="0" baseline="0">
              <a:solidFill>
                <a:sysClr val="windowText" lastClr="000000"/>
              </a:solidFill>
              <a:latin typeface="Calibri" panose="020F0502020204030204" pitchFamily="34" charset="0"/>
              <a:ea typeface="Segoe UI" pitchFamily="34" charset="0"/>
              <a:cs typeface="Calibri" panose="020F0502020204030204" pitchFamily="34" charset="0"/>
            </a:endParaRPr>
          </a:p>
        </xdr:txBody>
      </xdr:sp>
      <xdr:pic>
        <xdr:nvPicPr>
          <xdr:cNvPr id="9" name="Эксперимент (колба)">
            <a:extLst>
              <a:ext uri="{FF2B5EF4-FFF2-40B4-BE49-F238E27FC236}">
                <a16:creationId xmlns:a16="http://schemas.microsoft.com/office/drawing/2014/main" id="{D1D9AA18-0BDA-4753-9569-DE1F163B5E0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746861" y="924061"/>
            <a:ext cx="391520" cy="391520"/>
          </a:xfrm>
          <a:prstGeom prst="rect">
            <a:avLst/>
          </a:prstGeom>
        </xdr:spPr>
      </xdr:pic>
    </xdr:grpSp>
    <xdr:clientData/>
  </xdr:absoluteAnchor>
</xdr:wsDr>
</file>

<file path=xl/drawings/drawing19.xml><?xml version="1.0" encoding="utf-8"?>
<xdr:wsDr xmlns:xdr="http://schemas.openxmlformats.org/drawingml/2006/spreadsheetDrawing" xmlns:a="http://schemas.openxmlformats.org/drawingml/2006/main">
  <xdr:absoluteAnchor>
    <xdr:pos x="0" y="0"/>
    <xdr:ext cx="7973948" cy="737738"/>
    <xdr:sp macro="" textlink="">
      <xdr:nvSpPr>
        <xdr:cNvPr id="2" name="текст_НавигацияВерхнийКолонтитул" descr="Something to keep in mind: If you need more detail, it's possible to add many more row fields or columns fields. In this example, there are three row fields.">
          <a:extLst>
            <a:ext uri="{FF2B5EF4-FFF2-40B4-BE49-F238E27FC236}">
              <a16:creationId xmlns:a16="http://schemas.microsoft.com/office/drawing/2014/main" id="{20A36742-88AE-4A6D-B480-66670F695292}"/>
            </a:ext>
          </a:extLst>
        </xdr:cNvPr>
        <xdr:cNvSpPr txBox="1"/>
      </xdr:nvSpPr>
      <xdr:spPr>
        <a:xfrm>
          <a:off x="0" y="0"/>
          <a:ext cx="7973948" cy="73773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ru" sz="1500" b="0" kern="1200" baseline="0">
              <a:solidFill>
                <a:schemeClr val="dk1"/>
              </a:solidFill>
              <a:effectLst/>
              <a:latin typeface="Segoe UI Semibold" panose="020B0702040204020203" pitchFamily="34" charset="0"/>
              <a:ea typeface="+mn-ea"/>
              <a:cs typeface="Segoe UI Semibold" panose="020B0702040204020203" pitchFamily="34" charset="0"/>
            </a:rPr>
            <a:t>Учтите: </a:t>
          </a:r>
          <a:r>
            <a:rPr lang="ru" sz="1500" b="0" kern="1200" baseline="0">
              <a:solidFill>
                <a:schemeClr val="dk1"/>
              </a:solidFill>
              <a:effectLst/>
              <a:latin typeface="Segoe UI Light" panose="020B0502040204020203" pitchFamily="34" charset="0"/>
              <a:ea typeface="+mn-ea"/>
              <a:cs typeface="Segoe UI Light" panose="020B0502040204020203" pitchFamily="34" charset="0"/>
            </a:rPr>
            <a:t>если вам нужны более развернутые сведения, можно добавить сколько угодно полей строк и полей столбцов. В этом примере три поля строк.</a:t>
          </a:r>
          <a:endParaRPr lang="sq-AL" sz="1500">
            <a:effectLst/>
            <a:latin typeface="Segoe UI Light" panose="020B0502040204020203" pitchFamily="34" charset="0"/>
            <a:cs typeface="Segoe UI Light" panose="020B0502040204020203" pitchFamily="34" charset="0"/>
          </a:endParaRPr>
        </a:p>
      </xdr:txBody>
    </xdr:sp>
    <xdr:clientData/>
  </xdr:absoluteAnchor>
  <xdr:absoluteAnchor>
    <xdr:pos x="628466" y="1597291"/>
    <xdr:ext cx="2725976" cy="1280711"/>
    <xdr:sp macro="" textlink="">
      <xdr:nvSpPr>
        <xdr:cNvPr id="3" name="фигура_ИзогнутаяСтрелка">
          <a:extLst>
            <a:ext uri="{FF2B5EF4-FFF2-40B4-BE49-F238E27FC236}">
              <a16:creationId xmlns:a16="http://schemas.microsoft.com/office/drawing/2014/main" id="{9EBD4A84-3310-4056-A1A4-4EED69FFDE13}"/>
            </a:ext>
          </a:extLst>
        </xdr:cNvPr>
        <xdr:cNvSpPr/>
      </xdr:nvSpPr>
      <xdr:spPr>
        <a:xfrm rot="6645800" flipV="1">
          <a:off x="1351098" y="874659"/>
          <a:ext cx="1280711" cy="2725976"/>
        </a:xfrm>
        <a:prstGeom prst="arc">
          <a:avLst>
            <a:gd name="adj1" fmla="val 11796840"/>
            <a:gd name="adj2" fmla="val 13141628"/>
          </a:avLst>
        </a:prstGeom>
        <a:ln w="19050">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l" rtl="0"/>
          <a:endParaRPr lang="en-US" sz="1100">
            <a:solidFill>
              <a:schemeClr val="tx1"/>
            </a:solidFill>
            <a:latin typeface="+mn-lt"/>
            <a:ea typeface="+mn-ea"/>
            <a:cs typeface="+mn-cs"/>
          </a:endParaRPr>
        </a:p>
      </xdr:txBody>
    </xdr:sp>
    <xdr:clientData/>
  </xdr:absoluteAnchor>
  <xdr:absoluteAnchor>
    <xdr:pos x="143396" y="1501142"/>
    <xdr:ext cx="1601587" cy="294929"/>
    <xdr:sp macro="" textlink="">
      <xdr:nvSpPr>
        <xdr:cNvPr id="4" name="Текст подсказки 24" descr="Second row field ">
          <a:extLst>
            <a:ext uri="{FF2B5EF4-FFF2-40B4-BE49-F238E27FC236}">
              <a16:creationId xmlns:a16="http://schemas.microsoft.com/office/drawing/2014/main" id="{4B1F094B-7196-4965-A178-BD111CA7583F}"/>
            </a:ext>
          </a:extLst>
        </xdr:cNvPr>
        <xdr:cNvSpPr txBox="1"/>
      </xdr:nvSpPr>
      <xdr:spPr>
        <a:xfrm>
          <a:off x="143396" y="1501142"/>
          <a:ext cx="1601587" cy="294929"/>
        </a:xfrm>
        <a:prstGeom prst="rect">
          <a:avLst/>
        </a:prstGeom>
        <a:noFill/>
        <a:ln w="9525">
          <a:noFill/>
          <a:miter lim="800000"/>
          <a:headEnd/>
          <a:tailEnd/>
        </a:ln>
      </xdr:spPr>
      <xdr:txBody>
        <a:bodyPr rot="0" vert="horz" wrap="square" lIns="91440" tIns="45720" rIns="91440" bIns="45720" rtlCol="0" anchor="ctr" anchorCtr="0">
          <a:noAutofit/>
        </a:bodyPr>
        <a:lstStyle/>
        <a:p>
          <a:pPr algn="r" rtl="0" eaLnBrk="1" fontAlgn="auto" latinLnBrk="0" hangingPunct="1"/>
          <a:r>
            <a:rPr lang="ru" sz="1100" b="0" i="0" baseline="0">
              <a:effectLst/>
              <a:latin typeface="Calibri" panose="020F0502020204030204" pitchFamily="34" charset="0"/>
              <a:ea typeface="+mn-ea"/>
              <a:cs typeface="Calibri" panose="020F0502020204030204" pitchFamily="34" charset="0"/>
            </a:rPr>
            <a:t>Второе поле строки </a:t>
          </a:r>
          <a:endParaRPr lang="sq-AL" sz="1100">
            <a:effectLst/>
            <a:latin typeface="Calibri" panose="020F0502020204030204" pitchFamily="34" charset="0"/>
            <a:cs typeface="Calibri" panose="020F0502020204030204" pitchFamily="34" charset="0"/>
          </a:endParaRPr>
        </a:p>
      </xdr:txBody>
    </xdr:sp>
    <xdr:clientData/>
  </xdr:absoluteAnchor>
  <xdr:absoluteAnchor>
    <xdr:pos x="6336682" y="1800524"/>
    <xdr:ext cx="1656698" cy="2173305"/>
    <xdr:sp macro="" textlink="">
      <xdr:nvSpPr>
        <xdr:cNvPr id="5" name="ЭКСПЕРТНЫЙ СОВЕТ" descr="EXPERT TIP&#10;Just because you can add a bunch of fields, doesn't mean you should. Sometimes too many fields, with all of their indentations, can make the PivotTable too complicated for other people to understand. ">
          <a:extLst>
            <a:ext uri="{FF2B5EF4-FFF2-40B4-BE49-F238E27FC236}">
              <a16:creationId xmlns:a16="http://schemas.microsoft.com/office/drawing/2014/main" id="{4C7C6696-14DB-4AC8-A16F-69579650F8CC}"/>
            </a:ext>
          </a:extLst>
        </xdr:cNvPr>
        <xdr:cNvSpPr txBox="1"/>
      </xdr:nvSpPr>
      <xdr:spPr>
        <a:xfrm>
          <a:off x="6336682" y="1800524"/>
          <a:ext cx="1656698" cy="21733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200" b="1" kern="0">
              <a:solidFill>
                <a:srgbClr val="ED7D31">
                  <a:lumMod val="60000"/>
                  <a:lumOff val="40000"/>
                </a:srgbClr>
              </a:solidFill>
              <a:latin typeface="+mj-lt"/>
              <a:ea typeface="Segoe UI" pitchFamily="34" charset="0"/>
              <a:cs typeface="Calibri" panose="020F0502020204030204" pitchFamily="34" charset="0"/>
            </a:rPr>
            <a:t>ЭКСПЕРТНЫЙ СОВЕТ</a:t>
          </a:r>
          <a:r>
            <a:rPr lang="ru" sz="1100" b="1" kern="0">
              <a:solidFill>
                <a:srgbClr val="ED7D31">
                  <a:lumMod val="60000"/>
                  <a:lumOff val="40000"/>
                </a:srgbClr>
              </a:solidFill>
              <a:latin typeface="Calibri" panose="020F0502020204030204" pitchFamily="34" charset="0"/>
              <a:ea typeface="Segoe UI" pitchFamily="34" charset="0"/>
              <a:cs typeface="Calibri" panose="020F0502020204030204" pitchFamily="34" charset="0"/>
            </a:rPr>
            <a:t>
</a:t>
          </a:r>
          <a:r>
            <a:rPr lang="ru" sz="1100" b="0" kern="0">
              <a:solidFill>
                <a:sysClr val="windowText" lastClr="000000"/>
              </a:solidFill>
              <a:latin typeface="Calibri" panose="020F0502020204030204" pitchFamily="34" charset="0"/>
              <a:ea typeface="Segoe UI" pitchFamily="34" charset="0"/>
              <a:cs typeface="Calibri" panose="020F0502020204030204" pitchFamily="34" charset="0"/>
            </a:rPr>
            <a:t>Не следует добавлять слишком много полей. В</a:t>
          </a:r>
          <a:r>
            <a:rPr lang="ru" sz="1100" b="0" kern="0" baseline="0">
              <a:solidFill>
                <a:sysClr val="windowText" lastClr="000000"/>
              </a:solidFill>
              <a:latin typeface="Calibri" panose="020F0502020204030204" pitchFamily="34" charset="0"/>
              <a:ea typeface="Segoe UI" pitchFamily="34" charset="0"/>
              <a:cs typeface="Calibri" panose="020F0502020204030204" pitchFamily="34" charset="0"/>
            </a:rPr>
            <a:t> данном примере это удобно, но </a:t>
          </a:r>
          <a:r>
            <a:rPr lang="ru" sz="1100" b="0" kern="0">
              <a:solidFill>
                <a:sysClr val="windowText" lastClr="000000"/>
              </a:solidFill>
              <a:latin typeface="Calibri" panose="020F0502020204030204" pitchFamily="34" charset="0"/>
              <a:ea typeface="Segoe UI" pitchFamily="34" charset="0"/>
              <a:cs typeface="Calibri" panose="020F0502020204030204" pitchFamily="34" charset="0"/>
            </a:rPr>
            <a:t>иногда большое количество полей с соответствующими отступами может затруднить восприятие сведений в сводной таблице. </a:t>
          </a:r>
          <a:endParaRPr lang="en-US" sz="1100" b="0">
            <a:solidFill>
              <a:sysClr val="windowText" lastClr="000000"/>
            </a:solidFill>
            <a:effectLst/>
            <a:latin typeface="Calibri" panose="020F0502020204030204" pitchFamily="34" charset="0"/>
            <a:cs typeface="Calibri" panose="020F0502020204030204" pitchFamily="34" charset="0"/>
          </a:endParaRPr>
        </a:p>
      </xdr:txBody>
    </xdr:sp>
    <xdr:clientData fLocksWithSheet="0"/>
  </xdr:absoluteAnchor>
  <xdr:absoluteAnchor>
    <xdr:pos x="143396" y="1933031"/>
    <xdr:ext cx="1601587" cy="289214"/>
    <xdr:sp macro="" textlink="">
      <xdr:nvSpPr>
        <xdr:cNvPr id="6" name="Текст подсказки 25" descr="Third row field ">
          <a:extLst>
            <a:ext uri="{FF2B5EF4-FFF2-40B4-BE49-F238E27FC236}">
              <a16:creationId xmlns:a16="http://schemas.microsoft.com/office/drawing/2014/main" id="{FB59CF71-650F-41F2-8EB3-7BB7E5D7195F}"/>
            </a:ext>
          </a:extLst>
        </xdr:cNvPr>
        <xdr:cNvSpPr txBox="1"/>
      </xdr:nvSpPr>
      <xdr:spPr>
        <a:xfrm>
          <a:off x="143396" y="1933031"/>
          <a:ext cx="1601587" cy="289214"/>
        </a:xfrm>
        <a:prstGeom prst="rect">
          <a:avLst/>
        </a:prstGeom>
        <a:noFill/>
        <a:ln w="9525">
          <a:noFill/>
          <a:miter lim="800000"/>
          <a:headEnd/>
          <a:tailEnd/>
        </a:ln>
      </xdr:spPr>
      <xdr:txBody>
        <a:bodyPr rot="0" vert="horz" wrap="square" lIns="91440" tIns="45720" rIns="91440" bIns="45720" rtlCol="0" anchor="ctr" anchorCtr="0">
          <a:noAutofit/>
        </a:bodyPr>
        <a:lstStyle/>
        <a:p>
          <a:pPr algn="r" rtl="0" eaLnBrk="1" fontAlgn="auto" latinLnBrk="0" hangingPunct="1"/>
          <a:r>
            <a:rPr lang="ru" sz="1100" b="0" i="0" baseline="0">
              <a:effectLst/>
              <a:latin typeface="Calibri" panose="020F0502020204030204" pitchFamily="34" charset="0"/>
              <a:ea typeface="+mn-ea"/>
              <a:cs typeface="Calibri" panose="020F0502020204030204" pitchFamily="34" charset="0"/>
            </a:rPr>
            <a:t>Третье поле строки </a:t>
          </a:r>
          <a:endParaRPr lang="sq-AL" sz="1100">
            <a:effectLst/>
            <a:latin typeface="Calibri" panose="020F0502020204030204" pitchFamily="34" charset="0"/>
            <a:cs typeface="Calibri" panose="020F0502020204030204" pitchFamily="34" charset="0"/>
          </a:endParaRPr>
        </a:p>
      </xdr:txBody>
    </xdr:sp>
    <xdr:clientData/>
  </xdr:absoluteAnchor>
  <xdr:absoluteAnchor>
    <xdr:pos x="1750695" y="1886495"/>
    <xdr:ext cx="309352" cy="440326"/>
    <xdr:sp macro="" textlink="">
      <xdr:nvSpPr>
        <xdr:cNvPr id="7" name="фигура_КрайняяФигурнаяСкобка">
          <a:extLst>
            <a:ext uri="{FF2B5EF4-FFF2-40B4-BE49-F238E27FC236}">
              <a16:creationId xmlns:a16="http://schemas.microsoft.com/office/drawing/2014/main" id="{78686265-970F-4C02-850B-DCADF0027D97}"/>
            </a:ext>
          </a:extLst>
        </xdr:cNvPr>
        <xdr:cNvSpPr/>
      </xdr:nvSpPr>
      <xdr:spPr>
        <a:xfrm>
          <a:off x="1750695" y="1886495"/>
          <a:ext cx="309352" cy="440326"/>
        </a:xfrm>
        <a:prstGeom prst="leftBrace">
          <a:avLst>
            <a:gd name="adj1" fmla="val 34667"/>
            <a:gd name="adj2" fmla="val 48452"/>
          </a:avLst>
        </a:prstGeom>
        <a:ln w="19050">
          <a:prstDash val="sysDash"/>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clientData/>
  </xdr:absoluteAnchor>
  <xdr:absoluteAnchor>
    <xdr:pos x="628466" y="1738261"/>
    <xdr:ext cx="2725976" cy="1248326"/>
    <xdr:sp macro="" textlink="">
      <xdr:nvSpPr>
        <xdr:cNvPr id="8" name="фигура_ИзогнутаяСтрелка" descr="Arrow">
          <a:extLst>
            <a:ext uri="{FF2B5EF4-FFF2-40B4-BE49-F238E27FC236}">
              <a16:creationId xmlns:a16="http://schemas.microsoft.com/office/drawing/2014/main" id="{CD0EA844-B5CC-4E04-9B76-B7B8F4E80138}"/>
            </a:ext>
          </a:extLst>
        </xdr:cNvPr>
        <xdr:cNvSpPr/>
      </xdr:nvSpPr>
      <xdr:spPr>
        <a:xfrm rot="6645800" flipV="1">
          <a:off x="1367291" y="999436"/>
          <a:ext cx="1248326" cy="2725976"/>
        </a:xfrm>
        <a:prstGeom prst="arc">
          <a:avLst>
            <a:gd name="adj1" fmla="val 11796840"/>
            <a:gd name="adj2" fmla="val 13141628"/>
          </a:avLst>
        </a:prstGeom>
        <a:ln w="19050">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l" rtl="0"/>
          <a:endParaRPr lang="en-US" sz="1100">
            <a:solidFill>
              <a:schemeClr val="tx1"/>
            </a:solidFill>
            <a:latin typeface="+mn-lt"/>
            <a:ea typeface="+mn-ea"/>
            <a:cs typeface="+mn-cs"/>
          </a:endParaRPr>
        </a:p>
      </xdr:txBody>
    </xdr:sp>
    <xdr:clientData/>
  </xdr:absoluteAnchor>
  <xdr:twoCellAnchor>
    <xdr:from>
      <xdr:col>0</xdr:col>
      <xdr:colOff>0</xdr:colOff>
      <xdr:row>31</xdr:row>
      <xdr:rowOff>0</xdr:rowOff>
    </xdr:from>
    <xdr:to>
      <xdr:col>6</xdr:col>
      <xdr:colOff>1201425</xdr:colOff>
      <xdr:row>34</xdr:row>
      <xdr:rowOff>96012</xdr:rowOff>
    </xdr:to>
    <xdr:sp macro="" textlink="">
      <xdr:nvSpPr>
        <xdr:cNvPr id="9" name="текст_НавигацияНижнийКолонтитул">
          <a:extLst>
            <a:ext uri="{FF2B5EF4-FFF2-40B4-BE49-F238E27FC236}">
              <a16:creationId xmlns:a16="http://schemas.microsoft.com/office/drawing/2014/main" id="{8CDAD4B4-FA8F-4DA8-B6C6-0352C8BE3AD9}"/>
            </a:ext>
          </a:extLst>
        </xdr:cNvPr>
        <xdr:cNvSpPr txBox="1"/>
      </xdr:nvSpPr>
      <xdr:spPr>
        <a:xfrm>
          <a:off x="0" y="5669280"/>
          <a:ext cx="4371345" cy="64465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clientData/>
  </xdr:twoCellAnchor>
  <xdr:twoCellAnchor>
    <xdr:from>
      <xdr:col>5</xdr:col>
      <xdr:colOff>784225</xdr:colOff>
      <xdr:row>31</xdr:row>
      <xdr:rowOff>155448</xdr:rowOff>
    </xdr:from>
    <xdr:to>
      <xdr:col>6</xdr:col>
      <xdr:colOff>924433</xdr:colOff>
      <xdr:row>33</xdr:row>
      <xdr:rowOff>131064</xdr:rowOff>
    </xdr:to>
    <xdr:sp macro="" textlink="">
      <xdr:nvSpPr>
        <xdr:cNvPr id="10" name="текст_НавигацияДалее" descr="Next step button, hyperlinked to next sheet">
          <a:hlinkClick xmlns:r="http://schemas.openxmlformats.org/officeDocument/2006/relationships" r:id="rId1" tooltip="Нажмите, чтобы перейти на следующий лист"/>
          <a:extLst>
            <a:ext uri="{FF2B5EF4-FFF2-40B4-BE49-F238E27FC236}">
              <a16:creationId xmlns:a16="http://schemas.microsoft.com/office/drawing/2014/main" id="{0E85CF5F-3B77-4998-9E03-8F3D2BD82051}"/>
            </a:ext>
          </a:extLst>
        </xdr:cNvPr>
        <xdr:cNvSpPr/>
      </xdr:nvSpPr>
      <xdr:spPr>
        <a:xfrm>
          <a:off x="3748405" y="5824728"/>
          <a:ext cx="627888" cy="341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ru" sz="1200">
              <a:solidFill>
                <a:srgbClr val="0B744D"/>
              </a:solidFill>
              <a:latin typeface="Segoe UI" pitchFamily="34" charset="0"/>
              <a:ea typeface="Segoe UI" pitchFamily="34" charset="0"/>
              <a:cs typeface="Segoe UI" pitchFamily="34" charset="0"/>
            </a:rPr>
            <a:t>Далее</a:t>
          </a:r>
        </a:p>
      </xdr:txBody>
    </xdr:sp>
    <xdr:clientData/>
  </xdr:twoCellAnchor>
  <xdr:twoCellAnchor>
    <xdr:from>
      <xdr:col>0</xdr:col>
      <xdr:colOff>304800</xdr:colOff>
      <xdr:row>31</xdr:row>
      <xdr:rowOff>155448</xdr:rowOff>
    </xdr:from>
    <xdr:to>
      <xdr:col>2</xdr:col>
      <xdr:colOff>149733</xdr:colOff>
      <xdr:row>33</xdr:row>
      <xdr:rowOff>131064</xdr:rowOff>
    </xdr:to>
    <xdr:sp macro="" textlink="">
      <xdr:nvSpPr>
        <xdr:cNvPr id="11" name="текст_НавигацияНазад" descr="Previous step button, hyperlinked to previous sheet">
          <a:hlinkClick xmlns:r="http://schemas.openxmlformats.org/officeDocument/2006/relationships" r:id="rId2" tooltip="Нажмите, чтобы вернуться на предыдущий лист"/>
          <a:extLst>
            <a:ext uri="{FF2B5EF4-FFF2-40B4-BE49-F238E27FC236}">
              <a16:creationId xmlns:a16="http://schemas.microsoft.com/office/drawing/2014/main" id="{128E6BB9-D067-48C8-87B1-949AA16B4E19}"/>
            </a:ext>
          </a:extLst>
        </xdr:cNvPr>
        <xdr:cNvSpPr/>
      </xdr:nvSpPr>
      <xdr:spPr>
        <a:xfrm flipH="1">
          <a:off x="304800" y="5824728"/>
          <a:ext cx="1094613" cy="341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ru" sz="1200">
              <a:solidFill>
                <a:srgbClr val="0B744D"/>
              </a:solidFill>
              <a:latin typeface="Segoe UI" pitchFamily="34" charset="0"/>
              <a:ea typeface="Segoe UI" pitchFamily="34" charset="0"/>
              <a:cs typeface="Segoe UI" pitchFamily="34" charset="0"/>
            </a:rPr>
            <a:t>Назад</a:t>
          </a:r>
        </a:p>
      </xdr:txBody>
    </xdr:sp>
    <xdr:clientData/>
  </xdr:twoCellAnchor>
  <xdr:twoCellAnchor>
    <xdr:from>
      <xdr:col>5</xdr:col>
      <xdr:colOff>314325</xdr:colOff>
      <xdr:row>10</xdr:row>
      <xdr:rowOff>9525</xdr:rowOff>
    </xdr:from>
    <xdr:to>
      <xdr:col>5</xdr:col>
      <xdr:colOff>761702</xdr:colOff>
      <xdr:row>12</xdr:row>
      <xdr:rowOff>75902</xdr:rowOff>
    </xdr:to>
    <xdr:pic>
      <xdr:nvPicPr>
        <xdr:cNvPr id="12" name="Экспертный совет (сова)">
          <a:extLst>
            <a:ext uri="{FF2B5EF4-FFF2-40B4-BE49-F238E27FC236}">
              <a16:creationId xmlns:a16="http://schemas.microsoft.com/office/drawing/2014/main" id="{25BDA3E9-F97D-4595-992D-EDCE3FBBDA4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438525" y="1838325"/>
          <a:ext cx="310217" cy="432137"/>
        </a:xfrm>
        <a:prstGeom prst="rect">
          <a:avLst/>
        </a:prstGeom>
      </xdr:spPr>
    </xdr:pic>
    <xdr:clientData/>
  </xdr:twoCellAnchor>
  <xdr:absoluteAnchor>
    <xdr:pos x="143396" y="1299212"/>
    <xdr:ext cx="1601587" cy="294929"/>
    <xdr:sp macro="" textlink="">
      <xdr:nvSpPr>
        <xdr:cNvPr id="13" name="Текст подсказки 23" descr="Second row field ">
          <a:extLst>
            <a:ext uri="{FF2B5EF4-FFF2-40B4-BE49-F238E27FC236}">
              <a16:creationId xmlns:a16="http://schemas.microsoft.com/office/drawing/2014/main" id="{402488DF-0FD7-4730-925C-A35BD7179D70}"/>
            </a:ext>
          </a:extLst>
        </xdr:cNvPr>
        <xdr:cNvSpPr txBox="1"/>
      </xdr:nvSpPr>
      <xdr:spPr>
        <a:xfrm>
          <a:off x="143396" y="1299212"/>
          <a:ext cx="1601587" cy="294929"/>
        </a:xfrm>
        <a:prstGeom prst="rect">
          <a:avLst/>
        </a:prstGeom>
        <a:noFill/>
        <a:ln w="9525">
          <a:noFill/>
          <a:miter lim="800000"/>
          <a:headEnd/>
          <a:tailEnd/>
        </a:ln>
      </xdr:spPr>
      <xdr:txBody>
        <a:bodyPr rot="0" vert="horz" wrap="square" lIns="91440" tIns="45720" rIns="91440" bIns="45720" rtlCol="0" anchor="ctr" anchorCtr="0">
          <a:noAutofit/>
        </a:bodyPr>
        <a:lstStyle/>
        <a:p>
          <a:pPr algn="r" rtl="0" eaLnBrk="1" fontAlgn="auto" latinLnBrk="0" hangingPunct="1"/>
          <a:r>
            <a:rPr lang="ru" sz="1100" b="0" i="0" baseline="0">
              <a:effectLst/>
              <a:latin typeface="Calibri" panose="020F0502020204030204" pitchFamily="34" charset="0"/>
              <a:ea typeface="+mn-ea"/>
              <a:cs typeface="Calibri" panose="020F0502020204030204" pitchFamily="34" charset="0"/>
            </a:rPr>
            <a:t>Первое поле строки </a:t>
          </a:r>
          <a:endParaRPr lang="sq-AL" sz="1100">
            <a:effectLst/>
            <a:latin typeface="Calibri" panose="020F0502020204030204" pitchFamily="34" charset="0"/>
            <a:cs typeface="Calibri" panose="020F0502020204030204" pitchFamily="34" charset="0"/>
          </a:endParaRPr>
        </a:p>
      </xdr:txBody>
    </xdr:sp>
    <xdr:clientData/>
  </xdr:absoluteAnchor>
</xdr:wsDr>
</file>

<file path=xl/drawings/drawing2.xml><?xml version="1.0" encoding="utf-8"?>
<xdr:wsDr xmlns:xdr="http://schemas.openxmlformats.org/drawingml/2006/spreadsheetDrawing" xmlns:a="http://schemas.openxmlformats.org/drawingml/2006/main">
  <xdr:absoluteAnchor>
    <xdr:pos x="0" y="0"/>
    <xdr:ext cx="7994903" cy="3979826"/>
    <xdr:grpSp>
      <xdr:nvGrpSpPr>
        <xdr:cNvPr id="2" name="группа_Навигация">
          <a:extLst>
            <a:ext uri="{FF2B5EF4-FFF2-40B4-BE49-F238E27FC236}">
              <a16:creationId xmlns:a16="http://schemas.microsoft.com/office/drawing/2014/main" id="{771D007E-6235-434F-AE81-338098C6CB3D}"/>
            </a:ext>
          </a:extLst>
        </xdr:cNvPr>
        <xdr:cNvGrpSpPr/>
      </xdr:nvGrpSpPr>
      <xdr:grpSpPr>
        <a:xfrm>
          <a:off x="0" y="0"/>
          <a:ext cx="7994903" cy="3979826"/>
          <a:chOff x="0" y="0"/>
          <a:chExt cx="7781543" cy="4287014"/>
        </a:xfrm>
      </xdr:grpSpPr>
      <xdr:sp macro="" textlink="">
        <xdr:nvSpPr>
          <xdr:cNvPr id="3" name="текст_НавигацияВерхнийКолонтитул" descr="In the first tutorial, we introduced you to the concept of a PivotTable. We also explained how a row field can be used as a condition that breaks down a value field.   ">
            <a:extLst>
              <a:ext uri="{FF2B5EF4-FFF2-40B4-BE49-F238E27FC236}">
                <a16:creationId xmlns:a16="http://schemas.microsoft.com/office/drawing/2014/main" id="{2B572D74-E2B6-4F92-8698-D8C977CA5EAB}"/>
              </a:ext>
            </a:extLst>
          </xdr:cNvPr>
          <xdr:cNvSpPr txBox="1"/>
        </xdr:nvSpPr>
        <xdr:spPr>
          <a:xfrm>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ru" sz="1500" b="0" kern="1200" baseline="0">
                <a:solidFill>
                  <a:schemeClr val="dk1"/>
                </a:solidFill>
                <a:effectLst/>
                <a:latin typeface="Segoe UI Semibold" panose="020B0702040204020203" pitchFamily="34" charset="0"/>
                <a:ea typeface="+mn-ea"/>
                <a:cs typeface="Segoe UI Semibold" panose="020B0702040204020203" pitchFamily="34" charset="0"/>
              </a:rPr>
              <a:t>В первом учебнике мы познакомили вас с понятием сводной таблицы</a:t>
            </a:r>
            <a:r>
              <a:rPr lang="ru" sz="1500" b="0" kern="1200" baseline="0">
                <a:solidFill>
                  <a:schemeClr val="dk1"/>
                </a:solidFill>
                <a:effectLst/>
                <a:latin typeface="Segoe UI Light" panose="020B0502040204020203" pitchFamily="34" charset="0"/>
                <a:ea typeface="+mn-ea"/>
                <a:cs typeface="Segoe UI Light" panose="020B0502040204020203" pitchFamily="34" charset="0"/>
              </a:rPr>
              <a:t>. Мы также объяснили, как использовать поле строки в качестве условия для детализации поля значения.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текст_НавигацияНижнийКолонтитул">
            <a:extLst>
              <a:ext uri="{FF2B5EF4-FFF2-40B4-BE49-F238E27FC236}">
                <a16:creationId xmlns:a16="http://schemas.microsoft.com/office/drawing/2014/main" id="{6DDBFD61-7F1D-4848-AF08-D3339B3D4807}"/>
              </a:ext>
            </a:extLst>
          </xdr:cNvPr>
          <xdr:cNvSpPr txBox="1"/>
        </xdr:nvSpPr>
        <xdr:spPr>
          <a:xfrm>
            <a:off x="0" y="3619500"/>
            <a:ext cx="7781543" cy="667514"/>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текст_НавигацияДалее" descr="Click Next to go to the next worksheet">
            <a:hlinkClick xmlns:r="http://schemas.openxmlformats.org/officeDocument/2006/relationships" r:id="rId1" tooltip="Нажмите, чтобы перейти на следующий лист"/>
            <a:extLst>
              <a:ext uri="{FF2B5EF4-FFF2-40B4-BE49-F238E27FC236}">
                <a16:creationId xmlns:a16="http://schemas.microsoft.com/office/drawing/2014/main" id="{389473AC-1219-4001-B31E-A16F3986B51A}"/>
              </a:ext>
            </a:extLst>
          </xdr:cNvPr>
          <xdr:cNvSpPr/>
        </xdr:nvSpPr>
        <xdr:spPr>
          <a:xfrm>
            <a:off x="6261100" y="3774949"/>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ru" sz="1200">
                <a:solidFill>
                  <a:srgbClr val="0B744D"/>
                </a:solidFill>
                <a:latin typeface="Segoe UI" pitchFamily="34" charset="0"/>
                <a:ea typeface="Segoe UI" pitchFamily="34" charset="0"/>
                <a:cs typeface="Segoe UI" pitchFamily="34" charset="0"/>
              </a:rPr>
              <a:t>Далее</a:t>
            </a:r>
          </a:p>
        </xdr:txBody>
      </xdr:sp>
      <xdr:sp macro="" textlink="">
        <xdr:nvSpPr>
          <xdr:cNvPr id="6" name="текст_НавигацияНазад" descr="Click Previous to go back to the last worksheet">
            <a:hlinkClick xmlns:r="http://schemas.openxmlformats.org/officeDocument/2006/relationships" r:id="rId2" tooltip="Нажмите, чтобы вернуться на предыдущий лист"/>
            <a:extLst>
              <a:ext uri="{FF2B5EF4-FFF2-40B4-BE49-F238E27FC236}">
                <a16:creationId xmlns:a16="http://schemas.microsoft.com/office/drawing/2014/main" id="{C3C731C2-1FDF-4175-88BB-A2F4F9CBEFB7}"/>
              </a:ext>
            </a:extLst>
          </xdr:cNvPr>
          <xdr:cNvSpPr/>
        </xdr:nvSpPr>
        <xdr:spPr>
          <a:xfrm flipH="1">
            <a:off x="304800" y="3774949"/>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ru" sz="1200">
                <a:solidFill>
                  <a:srgbClr val="0B744D"/>
                </a:solidFill>
                <a:latin typeface="Segoe UI" pitchFamily="34" charset="0"/>
                <a:ea typeface="Segoe UI" pitchFamily="34" charset="0"/>
                <a:cs typeface="Segoe UI" pitchFamily="34" charset="0"/>
              </a:rPr>
              <a:t>Назад</a:t>
            </a:r>
          </a:p>
        </xdr:txBody>
      </xdr:sp>
    </xdr:grpSp>
    <xdr:clientData/>
  </xdr:absoluteAnchor>
  <xdr:absoluteAnchor>
    <xdr:pos x="3446145" y="1436370"/>
    <xdr:ext cx="1121664" cy="304800"/>
    <xdr:sp macro="" textlink="">
      <xdr:nvSpPr>
        <xdr:cNvPr id="7" name="Текст подсказки 23" descr="This example shows how the row field...">
          <a:extLst>
            <a:ext uri="{FF2B5EF4-FFF2-40B4-BE49-F238E27FC236}">
              <a16:creationId xmlns:a16="http://schemas.microsoft.com/office/drawing/2014/main" id="{A469F290-4EEC-45A8-A994-0B11C2B4316E}"/>
            </a:ext>
          </a:extLst>
        </xdr:cNvPr>
        <xdr:cNvSpPr txBox="1"/>
      </xdr:nvSpPr>
      <xdr:spPr>
        <a:xfrm>
          <a:off x="3446145" y="1436370"/>
          <a:ext cx="1121664" cy="304800"/>
        </a:xfrm>
        <a:prstGeom prst="rect">
          <a:avLst/>
        </a:prstGeom>
        <a:no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ru" sz="1100" b="0" noProof="0">
              <a:effectLst/>
              <a:latin typeface="Calibri" panose="020F0502020204030204" pitchFamily="34" charset="0"/>
              <a:ea typeface="Calibri" panose="020F0502020204030204" pitchFamily="34" charset="0"/>
              <a:cs typeface="Calibri" panose="020F0502020204030204" pitchFamily="34" charset="0"/>
            </a:rPr>
            <a:t>Поле строки…</a:t>
          </a:r>
        </a:p>
      </xdr:txBody>
    </xdr:sp>
    <xdr:clientData/>
  </xdr:absoluteAnchor>
  <xdr:absoluteAnchor>
    <xdr:pos x="5655499" y="2630297"/>
    <xdr:ext cx="1364426" cy="230124"/>
    <xdr:sp macro="" textlink="">
      <xdr:nvSpPr>
        <xdr:cNvPr id="8" name="фигура_КрайняяФигурнаяСкобка">
          <a:extLst>
            <a:ext uri="{FF2B5EF4-FFF2-40B4-BE49-F238E27FC236}">
              <a16:creationId xmlns:a16="http://schemas.microsoft.com/office/drawing/2014/main" id="{3A4048CD-DFD7-428F-AB8E-016AC9E41545}"/>
            </a:ext>
          </a:extLst>
        </xdr:cNvPr>
        <xdr:cNvSpPr/>
      </xdr:nvSpPr>
      <xdr:spPr>
        <a:xfrm rot="5400000" flipH="1" flipV="1">
          <a:off x="6222650" y="2063146"/>
          <a:ext cx="230124" cy="1364426"/>
        </a:xfrm>
        <a:prstGeom prst="leftBrace">
          <a:avLst>
            <a:gd name="adj1" fmla="val 34667"/>
            <a:gd name="adj2" fmla="val 48679"/>
          </a:avLst>
        </a:prstGeom>
        <a:ln w="19050">
          <a:solidFill>
            <a:srgbClr val="217346"/>
          </a:solidFill>
          <a:prstDash val="sysDot"/>
          <a:head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marL="0" indent="0" algn="l" rtl="0"/>
          <a:endParaRPr lang="en-US" sz="1100">
            <a:solidFill>
              <a:schemeClr val="tx1"/>
            </a:solidFill>
            <a:latin typeface="Calibri" panose="020F0502020204030204" pitchFamily="34" charset="0"/>
            <a:ea typeface="+mn-ea"/>
            <a:cs typeface="+mn-cs"/>
          </a:endParaRPr>
        </a:p>
      </xdr:txBody>
    </xdr:sp>
    <xdr:clientData/>
  </xdr:absoluteAnchor>
  <xdr:absoluteAnchor>
    <xdr:pos x="4697730" y="2830830"/>
    <xdr:ext cx="3316054" cy="432816"/>
    <xdr:sp macro="" textlink="">
      <xdr:nvSpPr>
        <xdr:cNvPr id="9" name="Текст подсказки 24" descr="...breaks up the value field.">
          <a:extLst>
            <a:ext uri="{FF2B5EF4-FFF2-40B4-BE49-F238E27FC236}">
              <a16:creationId xmlns:a16="http://schemas.microsoft.com/office/drawing/2014/main" id="{62D74A56-6B3D-4031-849C-B389359F7980}"/>
            </a:ext>
          </a:extLst>
        </xdr:cNvPr>
        <xdr:cNvSpPr txBox="1"/>
      </xdr:nvSpPr>
      <xdr:spPr>
        <a:xfrm>
          <a:off x="4697730" y="2830830"/>
          <a:ext cx="3316054" cy="432816"/>
        </a:xfrm>
        <a:prstGeom prst="rect">
          <a:avLst/>
        </a:prstGeom>
        <a:no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ru" sz="1100" b="0" noProof="0">
              <a:effectLst/>
              <a:latin typeface="Calibri" panose="020F0502020204030204" pitchFamily="34" charset="0"/>
              <a:ea typeface="Calibri" panose="020F0502020204030204" pitchFamily="34" charset="0"/>
              <a:cs typeface="Calibri" panose="020F0502020204030204" pitchFamily="34" charset="0"/>
            </a:rPr>
            <a:t>Детализирует поле значения.</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absoluteAnchor>
  <xdr:absoluteAnchor>
    <xdr:pos x="3987906" y="1031656"/>
    <xdr:ext cx="707212" cy="773616"/>
    <xdr:sp macro="" textlink="">
      <xdr:nvSpPr>
        <xdr:cNvPr id="10" name="фигура_ИзогнутаяСтрелка">
          <a:extLst>
            <a:ext uri="{FF2B5EF4-FFF2-40B4-BE49-F238E27FC236}">
              <a16:creationId xmlns:a16="http://schemas.microsoft.com/office/drawing/2014/main" id="{1E01812D-E11C-4472-815A-EE7158AE7B51}"/>
            </a:ext>
          </a:extLst>
        </xdr:cNvPr>
        <xdr:cNvSpPr/>
      </xdr:nvSpPr>
      <xdr:spPr>
        <a:xfrm rot="13532850">
          <a:off x="3954704" y="1064858"/>
          <a:ext cx="773616" cy="707212"/>
        </a:xfrm>
        <a:prstGeom prst="arc">
          <a:avLst>
            <a:gd name="adj1" fmla="val 11455374"/>
            <a:gd name="adj2" fmla="val 1491486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latin typeface="Calibri" panose="020F0502020204030204" pitchFamily="34" charset="0"/>
          </a:endParaRPr>
        </a:p>
      </xdr:txBody>
    </xdr:sp>
    <xdr:clientData/>
  </xdr:absoluteAnchor>
  <xdr:absoluteAnchor>
    <xdr:pos x="4668139" y="969645"/>
    <xdr:ext cx="2389886" cy="624464"/>
    <xdr:grpSp>
      <xdr:nvGrpSpPr>
        <xdr:cNvPr id="11" name="Группа 10">
          <a:extLst>
            <a:ext uri="{FF2B5EF4-FFF2-40B4-BE49-F238E27FC236}">
              <a16:creationId xmlns:a16="http://schemas.microsoft.com/office/drawing/2014/main" id="{9E8E2C8B-CCCE-48A0-8363-2591AD79C974}"/>
            </a:ext>
          </a:extLst>
        </xdr:cNvPr>
        <xdr:cNvGrpSpPr/>
      </xdr:nvGrpSpPr>
      <xdr:grpSpPr>
        <a:xfrm>
          <a:off x="4668139" y="969645"/>
          <a:ext cx="2389886" cy="624464"/>
          <a:chOff x="4409059" y="1007745"/>
          <a:chExt cx="1584007" cy="647323"/>
        </a:xfrm>
      </xdr:grpSpPr>
      <xdr:sp macro="" textlink="">
        <xdr:nvSpPr>
          <xdr:cNvPr id="12" name="Текст подсказки 2" descr="This simple PivotTable summarizes the data by Buyer and Sum of Amount&#10;">
            <a:extLst>
              <a:ext uri="{FF2B5EF4-FFF2-40B4-BE49-F238E27FC236}">
                <a16:creationId xmlns:a16="http://schemas.microsoft.com/office/drawing/2014/main" id="{52B78E35-9F77-468E-A430-0D17CDE08907}"/>
              </a:ext>
            </a:extLst>
          </xdr:cNvPr>
          <xdr:cNvSpPr txBox="1">
            <a:spLocks noChangeArrowheads="1"/>
          </xdr:cNvSpPr>
        </xdr:nvSpPr>
        <xdr:spPr bwMode="auto">
          <a:xfrm>
            <a:off x="4549983" y="1007745"/>
            <a:ext cx="1302406"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ctr" anchorCtr="0">
            <a:noAutofit/>
          </a:bodyPr>
          <a:lstStyle/>
          <a:p>
            <a:pPr marL="0" marR="0" algn="ctr" rtl="0">
              <a:lnSpc>
                <a:spcPct val="107000"/>
              </a:lnSpc>
              <a:spcBef>
                <a:spcPts val="0"/>
              </a:spcBef>
              <a:spcAft>
                <a:spcPts val="800"/>
              </a:spcAft>
            </a:pPr>
            <a:r>
              <a:rPr lang="ru" sz="1100">
                <a:effectLst/>
                <a:latin typeface="Calibri" panose="020F0502020204030204" pitchFamily="34" charset="0"/>
                <a:ea typeface="Calibri" panose="020F0502020204030204" pitchFamily="34" charset="0"/>
                <a:cs typeface="Times New Roman" panose="02020603050405020304" pitchFamily="18" charset="0"/>
              </a:rPr>
              <a:t>Сводная таблица</a:t>
            </a:r>
          </a:p>
        </xdr:txBody>
      </xdr:sp>
      <xdr:sp macro="" textlink="">
        <xdr:nvSpPr>
          <xdr:cNvPr id="13" name="Скобка 2">
            <a:extLst>
              <a:ext uri="{FF2B5EF4-FFF2-40B4-BE49-F238E27FC236}">
                <a16:creationId xmlns:a16="http://schemas.microsoft.com/office/drawing/2014/main" id="{AD38B54D-8822-465C-AC2C-4BDA16C1795B}"/>
              </a:ext>
            </a:extLst>
          </xdr:cNvPr>
          <xdr:cNvSpPr/>
        </xdr:nvSpPr>
        <xdr:spPr>
          <a:xfrm rot="5400000">
            <a:off x="5086762" y="748765"/>
            <a:ext cx="228601" cy="1584007"/>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sz="1100">
              <a:latin typeface="Calibri" panose="020F0502020204030204" pitchFamily="34" charset="0"/>
            </a:endParaRPr>
          </a:p>
        </xdr:txBody>
      </xdr:sp>
    </xdr:grpSp>
    <xdr:clientData/>
  </xdr:absoluteAnchor>
</xdr:wsDr>
</file>

<file path=xl/drawings/drawing20.xml><?xml version="1.0" encoding="utf-8"?>
<xdr:wsDr xmlns:xdr="http://schemas.openxmlformats.org/drawingml/2006/spreadsheetDrawing" xmlns:a="http://schemas.openxmlformats.org/drawingml/2006/main">
  <xdr:absoluteAnchor>
    <xdr:pos x="0" y="-1"/>
    <xdr:ext cx="7975853" cy="737739"/>
    <xdr:sp macro="" textlink="">
      <xdr:nvSpPr>
        <xdr:cNvPr id="2" name="текст_НавигацияВерхнийКолонтитул" descr="Ready for more practice? Take a quick look at the data below. When you're ready, go to the next sheet and you'll practice what you've learned so far. ">
          <a:extLst>
            <a:ext uri="{FF2B5EF4-FFF2-40B4-BE49-F238E27FC236}">
              <a16:creationId xmlns:a16="http://schemas.microsoft.com/office/drawing/2014/main" id="{5B3E16BD-1C3C-4759-A04B-C5C55DA25065}"/>
            </a:ext>
          </a:extLst>
        </xdr:cNvPr>
        <xdr:cNvSpPr txBox="1"/>
      </xdr:nvSpPr>
      <xdr:spPr>
        <a:xfrm>
          <a:off x="0" y="-1"/>
          <a:ext cx="7975853" cy="737739"/>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ru" sz="1500" b="0" kern="1200" baseline="0">
              <a:solidFill>
                <a:schemeClr val="dk1"/>
              </a:solidFill>
              <a:effectLst/>
              <a:latin typeface="Segoe UI Semibold" panose="020B0702040204020203" pitchFamily="34" charset="0"/>
              <a:ea typeface="+mn-ea"/>
              <a:cs typeface="Segoe UI Semibold" panose="020B0702040204020203" pitchFamily="34" charset="0"/>
            </a:rPr>
            <a:t>Готовы к новым упражнениям? </a:t>
          </a:r>
          <a:r>
            <a:rPr lang="ru" sz="1500" b="0" kern="1200" baseline="0">
              <a:solidFill>
                <a:schemeClr val="dk1"/>
              </a:solidFill>
              <a:effectLst/>
              <a:latin typeface="Segoe UI Light" panose="020B0502040204020203" pitchFamily="34" charset="0"/>
              <a:ea typeface="+mn-ea"/>
              <a:cs typeface="Segoe UI Light" panose="020B0502040204020203" pitchFamily="34" charset="0"/>
            </a:rPr>
            <a:t>Взгляните на данные ниже. Когда будете готовы продолжить, прокрутите страницу вниз и щелкните </a:t>
          </a:r>
          <a:r>
            <a:rPr lang="ru" sz="1500" b="0" i="1" kern="1200" baseline="0">
              <a:solidFill>
                <a:schemeClr val="dk1"/>
              </a:solidFill>
              <a:effectLst/>
              <a:latin typeface="Segoe UI Light" panose="020B0502040204020203" pitchFamily="34" charset="0"/>
              <a:ea typeface="+mn-ea"/>
              <a:cs typeface="Segoe UI Light" panose="020B0502040204020203" pitchFamily="34" charset="0"/>
            </a:rPr>
            <a:t>Далее</a:t>
          </a:r>
          <a:r>
            <a:rPr lang="ru" sz="1500" b="0" kern="1200" baseline="0">
              <a:solidFill>
                <a:schemeClr val="dk1"/>
              </a:solidFill>
              <a:effectLst/>
              <a:latin typeface="Segoe UI Light" panose="020B0502040204020203" pitchFamily="34" charset="0"/>
              <a:ea typeface="+mn-ea"/>
              <a:cs typeface="Segoe UI Light" panose="020B0502040204020203" pitchFamily="34" charset="0"/>
            </a:rPr>
            <a:t>, чтобы применить на практике изученный материал. </a:t>
          </a:r>
          <a:endParaRPr lang="en-US" sz="1500">
            <a:effectLst/>
            <a:latin typeface="Segoe UI Light" panose="020B0502040204020203" pitchFamily="34" charset="0"/>
            <a:cs typeface="Segoe UI Light" panose="020B0502040204020203" pitchFamily="34" charset="0"/>
          </a:endParaRPr>
        </a:p>
      </xdr:txBody>
    </xdr:sp>
    <xdr:clientData/>
  </xdr:absoluteAnchor>
  <xdr:absoluteAnchor>
    <xdr:pos x="5146848" y="1064745"/>
    <xdr:ext cx="2800812" cy="1445057"/>
    <xdr:grpSp>
      <xdr:nvGrpSpPr>
        <xdr:cNvPr id="3" name="Группа 2">
          <a:extLst>
            <a:ext uri="{FF2B5EF4-FFF2-40B4-BE49-F238E27FC236}">
              <a16:creationId xmlns:a16="http://schemas.microsoft.com/office/drawing/2014/main" id="{DF912BBC-B785-4400-8FA8-469E768321C1}"/>
            </a:ext>
          </a:extLst>
        </xdr:cNvPr>
        <xdr:cNvGrpSpPr/>
      </xdr:nvGrpSpPr>
      <xdr:grpSpPr>
        <a:xfrm>
          <a:off x="5146848" y="1064745"/>
          <a:ext cx="2800812" cy="1445057"/>
          <a:chOff x="3165648" y="1150470"/>
          <a:chExt cx="2739852" cy="1506017"/>
        </a:xfrm>
      </xdr:grpSpPr>
      <xdr:sp macro="" textlink="">
        <xdr:nvSpPr>
          <xdr:cNvPr id="4" name="Важные сведения (шаг)" descr="LOOK HERE&#10;No need to read all the rows of data. Just look at the field names in the first row, here. You'll be working with these on the next sheet. When you're ready, scroll down and click Next. ">
            <a:extLst>
              <a:ext uri="{FF2B5EF4-FFF2-40B4-BE49-F238E27FC236}">
                <a16:creationId xmlns:a16="http://schemas.microsoft.com/office/drawing/2014/main" id="{27007181-F098-4A72-B461-95FF5887810D}"/>
              </a:ext>
            </a:extLst>
          </xdr:cNvPr>
          <xdr:cNvSpPr txBox="1"/>
        </xdr:nvSpPr>
        <xdr:spPr>
          <a:xfrm>
            <a:off x="3969825" y="1303742"/>
            <a:ext cx="1935675" cy="13527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200" b="1" kern="0">
                <a:solidFill>
                  <a:srgbClr val="ED7D31">
                    <a:lumMod val="60000"/>
                    <a:lumOff val="40000"/>
                  </a:srgbClr>
                </a:solidFill>
                <a:latin typeface="+mj-lt"/>
                <a:ea typeface="Segoe UI" pitchFamily="34" charset="0"/>
                <a:cs typeface="Calibri" panose="020F0502020204030204" pitchFamily="34" charset="0"/>
              </a:rPr>
              <a:t>ОБРАТИТЕ ВНИМАНИЕ</a:t>
            </a:r>
            <a:r>
              <a:rPr lang="ru" sz="1100" b="1" kern="0">
                <a:solidFill>
                  <a:srgbClr val="ED7D31">
                    <a:lumMod val="60000"/>
                    <a:lumOff val="40000"/>
                  </a:srgbClr>
                </a:solidFill>
                <a:latin typeface="Calibri" panose="020F0502020204030204" pitchFamily="34" charset="0"/>
                <a:ea typeface="Segoe UI" pitchFamily="34" charset="0"/>
                <a:cs typeface="Calibri" panose="020F0502020204030204" pitchFamily="34" charset="0"/>
              </a:rPr>
              <a:t>
</a:t>
            </a:r>
            <a:r>
              <a:rPr lang="ru" sz="1100" b="0" kern="0">
                <a:solidFill>
                  <a:sysClr val="windowText" lastClr="000000"/>
                </a:solidFill>
                <a:latin typeface="Calibri" panose="020F0502020204030204" pitchFamily="34" charset="0"/>
                <a:ea typeface="Segoe UI" pitchFamily="34" charset="0"/>
                <a:cs typeface="Calibri" panose="020F0502020204030204" pitchFamily="34" charset="0"/>
              </a:rPr>
              <a:t>Не нужно читать все строки данных. Просто посмотрите на имена полей в первой строке. Вы будете работать с ними на следующем листе. Когда будете готовы продолжить, прокрутите страницу вниз и щелкните </a:t>
            </a:r>
            <a:r>
              <a:rPr lang="ru" sz="1100" b="1" kern="0">
                <a:solidFill>
                  <a:sysClr val="windowText" lastClr="000000"/>
                </a:solidFill>
                <a:latin typeface="Calibri" panose="020F0502020204030204" pitchFamily="34" charset="0"/>
                <a:ea typeface="Segoe UI" pitchFamily="34" charset="0"/>
                <a:cs typeface="Calibri" panose="020F0502020204030204" pitchFamily="34" charset="0"/>
              </a:rPr>
              <a:t>Далее</a:t>
            </a:r>
            <a:r>
              <a:rPr lang="ru" sz="1100" b="0" kern="0">
                <a:solidFill>
                  <a:sysClr val="windowText" lastClr="000000"/>
                </a:solidFill>
                <a:latin typeface="Calibri" panose="020F0502020204030204" pitchFamily="34" charset="0"/>
                <a:ea typeface="Segoe UI" pitchFamily="34" charset="0"/>
                <a:cs typeface="Calibri" panose="020F0502020204030204" pitchFamily="34" charset="0"/>
              </a:rPr>
              <a:t>. </a:t>
            </a:r>
            <a:endParaRPr lang="en-US" sz="1100" b="0">
              <a:solidFill>
                <a:sysClr val="windowText" lastClr="000000"/>
              </a:solidFill>
              <a:effectLst/>
              <a:latin typeface="Calibri" panose="020F0502020204030204" pitchFamily="34" charset="0"/>
              <a:cs typeface="Calibri" panose="020F0502020204030204" pitchFamily="34" charset="0"/>
            </a:endParaRPr>
          </a:p>
        </xdr:txBody>
      </xdr:sp>
      <xdr:pic>
        <xdr:nvPicPr>
          <xdr:cNvPr id="5" name="Лупа">
            <a:extLst>
              <a:ext uri="{FF2B5EF4-FFF2-40B4-BE49-F238E27FC236}">
                <a16:creationId xmlns:a16="http://schemas.microsoft.com/office/drawing/2014/main" id="{60DB57A0-1A21-4855-8949-852EE82F38D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flipH="1">
            <a:off x="3695700" y="1274775"/>
            <a:ext cx="337980" cy="337980"/>
          </a:xfrm>
          <a:prstGeom prst="rect">
            <a:avLst/>
          </a:prstGeom>
        </xdr:spPr>
      </xdr:pic>
      <xdr:sp macro="" textlink="">
        <xdr:nvSpPr>
          <xdr:cNvPr id="6" name="Стрелка">
            <a:extLst>
              <a:ext uri="{FF2B5EF4-FFF2-40B4-BE49-F238E27FC236}">
                <a16:creationId xmlns:a16="http://schemas.microsoft.com/office/drawing/2014/main" id="{4816BE60-F57F-41AF-BF00-125790DC34AD}"/>
              </a:ext>
            </a:extLst>
          </xdr:cNvPr>
          <xdr:cNvSpPr/>
        </xdr:nvSpPr>
        <xdr:spPr>
          <a:xfrm rot="19961319">
            <a:off x="3165648" y="1150470"/>
            <a:ext cx="459212" cy="406164"/>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fLocksWithSheet="0"/>
  </xdr:absoluteAnchor>
  <xdr:twoCellAnchor>
    <xdr:from>
      <xdr:col>0</xdr:col>
      <xdr:colOff>0</xdr:colOff>
      <xdr:row>56</xdr:row>
      <xdr:rowOff>0</xdr:rowOff>
    </xdr:from>
    <xdr:to>
      <xdr:col>9</xdr:col>
      <xdr:colOff>410850</xdr:colOff>
      <xdr:row>59</xdr:row>
      <xdr:rowOff>96012</xdr:rowOff>
    </xdr:to>
    <xdr:sp macro="" textlink="">
      <xdr:nvSpPr>
        <xdr:cNvPr id="7" name="текст_НавигацияНижнийКолонтитул">
          <a:extLst>
            <a:ext uri="{FF2B5EF4-FFF2-40B4-BE49-F238E27FC236}">
              <a16:creationId xmlns:a16="http://schemas.microsoft.com/office/drawing/2014/main" id="{A8B6316E-DE5B-4093-841E-4DF0C9BCDB46}"/>
            </a:ext>
          </a:extLst>
        </xdr:cNvPr>
        <xdr:cNvSpPr txBox="1"/>
      </xdr:nvSpPr>
      <xdr:spPr>
        <a:xfrm>
          <a:off x="0" y="10241280"/>
          <a:ext cx="6034410" cy="64465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xdr:from>
      <xdr:col>7</xdr:col>
      <xdr:colOff>88900</xdr:colOff>
      <xdr:row>56</xdr:row>
      <xdr:rowOff>155448</xdr:rowOff>
    </xdr:from>
    <xdr:to>
      <xdr:col>9</xdr:col>
      <xdr:colOff>76708</xdr:colOff>
      <xdr:row>58</xdr:row>
      <xdr:rowOff>131064</xdr:rowOff>
    </xdr:to>
    <xdr:sp macro="" textlink="">
      <xdr:nvSpPr>
        <xdr:cNvPr id="8" name="текст_НавигацияДалее" descr="Next">
          <a:hlinkClick xmlns:r="http://schemas.openxmlformats.org/officeDocument/2006/relationships" r:id="rId3" tooltip="Нажмите, чтобы перейти на следующий лист"/>
          <a:extLst>
            <a:ext uri="{FF2B5EF4-FFF2-40B4-BE49-F238E27FC236}">
              <a16:creationId xmlns:a16="http://schemas.microsoft.com/office/drawing/2014/main" id="{6778CD4E-9B5F-486A-8B16-263010BAE200}"/>
            </a:ext>
          </a:extLst>
        </xdr:cNvPr>
        <xdr:cNvSpPr/>
      </xdr:nvSpPr>
      <xdr:spPr>
        <a:xfrm>
          <a:off x="4462780" y="10396728"/>
          <a:ext cx="1237488" cy="341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ru" sz="1200">
              <a:solidFill>
                <a:srgbClr val="0B744D"/>
              </a:solidFill>
              <a:latin typeface="Segoe UI" pitchFamily="34" charset="0"/>
              <a:ea typeface="Segoe UI" pitchFamily="34" charset="0"/>
              <a:cs typeface="Segoe UI" pitchFamily="34" charset="0"/>
            </a:rPr>
            <a:t>Далее</a:t>
          </a:r>
        </a:p>
      </xdr:txBody>
    </xdr:sp>
    <xdr:clientData/>
  </xdr:twoCellAnchor>
  <xdr:twoCellAnchor>
    <xdr:from>
      <xdr:col>0</xdr:col>
      <xdr:colOff>304800</xdr:colOff>
      <xdr:row>56</xdr:row>
      <xdr:rowOff>155448</xdr:rowOff>
    </xdr:from>
    <xdr:to>
      <xdr:col>2</xdr:col>
      <xdr:colOff>292608</xdr:colOff>
      <xdr:row>58</xdr:row>
      <xdr:rowOff>131064</xdr:rowOff>
    </xdr:to>
    <xdr:sp macro="" textlink="">
      <xdr:nvSpPr>
        <xdr:cNvPr id="9" name="текст_НавигацияНазад" descr="Previous">
          <a:hlinkClick xmlns:r="http://schemas.openxmlformats.org/officeDocument/2006/relationships" r:id="rId4" tooltip="Нажмите, чтобы вернуться на предыдущий лист"/>
          <a:extLst>
            <a:ext uri="{FF2B5EF4-FFF2-40B4-BE49-F238E27FC236}">
              <a16:creationId xmlns:a16="http://schemas.microsoft.com/office/drawing/2014/main" id="{D9AD1318-96CB-4E80-9A45-EA5692B36040}"/>
            </a:ext>
          </a:extLst>
        </xdr:cNvPr>
        <xdr:cNvSpPr/>
      </xdr:nvSpPr>
      <xdr:spPr>
        <a:xfrm flipH="1">
          <a:off x="304800" y="10396728"/>
          <a:ext cx="1237488" cy="341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ru" sz="1200">
              <a:solidFill>
                <a:srgbClr val="0B744D"/>
              </a:solidFill>
              <a:latin typeface="Segoe UI" pitchFamily="34" charset="0"/>
              <a:ea typeface="Segoe UI" pitchFamily="34" charset="0"/>
              <a:cs typeface="Segoe UI" pitchFamily="34" charset="0"/>
            </a:rPr>
            <a:t>Назад</a:t>
          </a:r>
        </a:p>
      </xdr:txBody>
    </xdr:sp>
    <xdr:clientData/>
  </xdr:twoCellAnchor>
</xdr:wsDr>
</file>

<file path=xl/drawings/drawing21.xml><?xml version="1.0" encoding="utf-8"?>
<xdr:wsDr xmlns:xdr="http://schemas.openxmlformats.org/drawingml/2006/spreadsheetDrawing" xmlns:a="http://schemas.openxmlformats.org/drawingml/2006/main">
  <xdr:absoluteAnchor>
    <xdr:pos x="481615" y="586635"/>
    <xdr:ext cx="1219550" cy="1398270"/>
    <xdr:sp macro="" textlink="" fLocksText="0">
      <xdr:nvSpPr>
        <xdr:cNvPr id="2" name="текст_Практика1" descr="We made the PivotTable below based on the previous sheet's data. Click anywhere inside the PivotTable below. ">
          <a:extLst>
            <a:ext uri="{FF2B5EF4-FFF2-40B4-BE49-F238E27FC236}">
              <a16:creationId xmlns:a16="http://schemas.microsoft.com/office/drawing/2014/main" id="{F0861045-46BF-4A1F-BBFD-32772DC43F56}"/>
            </a:ext>
          </a:extLst>
        </xdr:cNvPr>
        <xdr:cNvSpPr txBox="1"/>
      </xdr:nvSpPr>
      <xdr:spPr>
        <a:xfrm>
          <a:off x="481615" y="586635"/>
          <a:ext cx="1219550" cy="13982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ru"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Сводная таблица ниже создана на основе данных с предыдущего листа. Щелкните любую ячейку сводной таблицы ниже. </a:t>
          </a:r>
        </a:p>
      </xdr:txBody>
    </xdr:sp>
    <xdr:clientData/>
  </xdr:absoluteAnchor>
  <xdr:absoluteAnchor>
    <xdr:pos x="2107836" y="586635"/>
    <xdr:ext cx="1772649" cy="1398270"/>
    <xdr:sp macro="" textlink="" fLocksText="0">
      <xdr:nvSpPr>
        <xdr:cNvPr id="3" name="текст_Практика2" descr="Do you see the PivotTable Fields list on the right? Good! (If you don't see it, right-click the PivotTable below and choose Show Field List.">
          <a:extLst>
            <a:ext uri="{FF2B5EF4-FFF2-40B4-BE49-F238E27FC236}">
              <a16:creationId xmlns:a16="http://schemas.microsoft.com/office/drawing/2014/main" id="{8F80D513-0BAF-4F5D-9E60-C0A83AA354FF}"/>
            </a:ext>
          </a:extLst>
        </xdr:cNvPr>
        <xdr:cNvSpPr txBox="1"/>
      </xdr:nvSpPr>
      <xdr:spPr>
        <a:xfrm>
          <a:off x="2107836" y="586635"/>
          <a:ext cx="1772649" cy="13982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ru" sz="1000" b="0" i="0" kern="1200" baseline="0">
              <a:solidFill>
                <a:schemeClr val="dk1"/>
              </a:solidFill>
              <a:effectLst/>
              <a:latin typeface="Segoe UI" panose="020B0502040204020203" pitchFamily="34" charset="0"/>
              <a:ea typeface="+mn-ea"/>
              <a:cs typeface="Segoe UI" panose="020B0502040204020203" pitchFamily="34" charset="0"/>
            </a:rPr>
            <a:t>Вы видите список полей сводной таблицы справа? Хорошо! (Если вы его не видите, щелкните сводную таблицу ниже правой кнопкой мыши и выберите пункт </a:t>
          </a:r>
          <a:r>
            <a:rPr lang="ru" sz="1000" b="1" i="0" kern="1200" baseline="0">
              <a:solidFill>
                <a:schemeClr val="dk1"/>
              </a:solidFill>
              <a:effectLst/>
              <a:latin typeface="Segoe UI" panose="020B0502040204020203" pitchFamily="34" charset="0"/>
              <a:ea typeface="+mn-ea"/>
              <a:cs typeface="Segoe UI" panose="020B0502040204020203" pitchFamily="34" charset="0"/>
            </a:rPr>
            <a:t>Показать список полей</a:t>
          </a:r>
          <a:r>
            <a:rPr lang="ru" sz="1000" b="0" i="0" kern="1200" baseline="0">
              <a:solidFill>
                <a:schemeClr val="dk1"/>
              </a:solidFill>
              <a:effectLst/>
              <a:latin typeface="Segoe UI" panose="020B0502040204020203" pitchFamily="34" charset="0"/>
              <a:ea typeface="+mn-ea"/>
              <a:cs typeface="Segoe UI" panose="020B0502040204020203" pitchFamily="34" charset="0"/>
            </a:rPr>
            <a:t>.)</a:t>
          </a:r>
          <a:endParaRPr lang="sq-AL" sz="1000" b="0">
            <a:effectLst/>
            <a:latin typeface="Segoe UI" panose="020B0502040204020203" pitchFamily="34" charset="0"/>
            <a:cs typeface="Segoe UI" panose="020B0502040204020203" pitchFamily="34" charset="0"/>
          </a:endParaRPr>
        </a:p>
      </xdr:txBody>
    </xdr:sp>
    <xdr:clientData/>
  </xdr:absoluteAnchor>
  <xdr:absoluteAnchor>
    <xdr:pos x="4360204" y="586635"/>
    <xdr:ext cx="1823426" cy="1398270"/>
    <xdr:sp macro="" textlink="" fLocksText="0">
      <xdr:nvSpPr>
        <xdr:cNvPr id="4" name="текст_Практика3" descr="In the field list, drag the Sales rep field to either Rows or Columns so that you can answer: Who sold the most during the fall?">
          <a:extLst>
            <a:ext uri="{FF2B5EF4-FFF2-40B4-BE49-F238E27FC236}">
              <a16:creationId xmlns:a16="http://schemas.microsoft.com/office/drawing/2014/main" id="{E2F39535-CF46-461A-AB46-669E03A2F282}"/>
            </a:ext>
          </a:extLst>
        </xdr:cNvPr>
        <xdr:cNvSpPr txBox="1"/>
      </xdr:nvSpPr>
      <xdr:spPr>
        <a:xfrm>
          <a:off x="4360204" y="586635"/>
          <a:ext cx="1823426" cy="13982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ru" sz="1000" b="0" i="0" kern="1200" baseline="0">
              <a:solidFill>
                <a:schemeClr val="dk1"/>
              </a:solidFill>
              <a:effectLst/>
              <a:latin typeface="Segoe UI" panose="020B0502040204020203" pitchFamily="34" charset="0"/>
              <a:ea typeface="+mn-ea"/>
              <a:cs typeface="Segoe UI" panose="020B0502040204020203" pitchFamily="34" charset="0"/>
            </a:rPr>
            <a:t>В списке полей перетащите поле </a:t>
          </a:r>
          <a:r>
            <a:rPr lang="ru" sz="1000" b="1" i="0" kern="1200" baseline="0">
              <a:solidFill>
                <a:schemeClr val="dk1"/>
              </a:solidFill>
              <a:effectLst/>
              <a:latin typeface="Segoe UI" panose="020B0502040204020203" pitchFamily="34" charset="0"/>
              <a:ea typeface="+mn-ea"/>
              <a:cs typeface="Segoe UI" panose="020B0502040204020203" pitchFamily="34" charset="0"/>
            </a:rPr>
            <a:t>Торговый представитель</a:t>
          </a:r>
          <a:r>
            <a:rPr lang="ru" sz="1000" b="0" i="0" kern="1200" baseline="0">
              <a:solidFill>
                <a:schemeClr val="dk1"/>
              </a:solidFill>
              <a:effectLst/>
              <a:latin typeface="Segoe UI" panose="020B0502040204020203" pitchFamily="34" charset="0"/>
              <a:ea typeface="+mn-ea"/>
              <a:cs typeface="Segoe UI" panose="020B0502040204020203" pitchFamily="34" charset="0"/>
            </a:rPr>
            <a:t>
в область </a:t>
          </a:r>
          <a:r>
            <a:rPr lang="ru" sz="1000" b="1" i="0" kern="1200" baseline="0">
              <a:solidFill>
                <a:schemeClr val="dk1"/>
              </a:solidFill>
              <a:effectLst/>
              <a:latin typeface="Segoe UI" panose="020B0502040204020203" pitchFamily="34" charset="0"/>
              <a:ea typeface="+mn-ea"/>
              <a:cs typeface="Segoe UI" panose="020B0502040204020203" pitchFamily="34" charset="0"/>
            </a:rPr>
            <a:t>Строки</a:t>
          </a:r>
          <a:r>
            <a:rPr lang="ru" sz="1000" b="0" i="0" kern="1200" baseline="0">
              <a:solidFill>
                <a:schemeClr val="dk1"/>
              </a:solidFill>
              <a:effectLst/>
              <a:latin typeface="Segoe UI" panose="020B0502040204020203" pitchFamily="34" charset="0"/>
              <a:ea typeface="+mn-ea"/>
              <a:cs typeface="Segoe UI" panose="020B0502040204020203" pitchFamily="34" charset="0"/>
            </a:rPr>
            <a:t> или </a:t>
          </a:r>
          <a:r>
            <a:rPr lang="ru" sz="1000" b="1" i="0" kern="1200" baseline="0">
              <a:solidFill>
                <a:schemeClr val="dk1"/>
              </a:solidFill>
              <a:effectLst/>
              <a:latin typeface="Segoe UI" panose="020B0502040204020203" pitchFamily="34" charset="0"/>
              <a:ea typeface="+mn-ea"/>
              <a:cs typeface="Segoe UI" panose="020B0502040204020203" pitchFamily="34" charset="0"/>
            </a:rPr>
            <a:t>Столбцы</a:t>
          </a:r>
          <a:r>
            <a:rPr lang="ru" sz="1000" b="0" i="0" kern="1200" baseline="0">
              <a:solidFill>
                <a:schemeClr val="dk1"/>
              </a:solidFill>
              <a:effectLst/>
              <a:latin typeface="Segoe UI" panose="020B0502040204020203" pitchFamily="34" charset="0"/>
              <a:ea typeface="+mn-ea"/>
              <a:cs typeface="Segoe UI" panose="020B0502040204020203" pitchFamily="34" charset="0"/>
            </a:rPr>
            <a:t>, чтобы дать ответ на вопрос «Кто продал больше всего единиц товара осенью?»</a:t>
          </a:r>
          <a:endParaRPr lang="en-US" sz="1000">
            <a:effectLst/>
            <a:latin typeface="Segoe UI" panose="020B0502040204020203" pitchFamily="34" charset="0"/>
            <a:cs typeface="Segoe UI" panose="020B0502040204020203" pitchFamily="34" charset="0"/>
          </a:endParaRPr>
        </a:p>
      </xdr:txBody>
    </xdr:sp>
    <xdr:clientData/>
  </xdr:absoluteAnchor>
  <xdr:absoluteAnchor>
    <xdr:pos x="76085" y="586636"/>
    <xdr:ext cx="374904" cy="382524"/>
    <xdr:sp macro="" textlink="" fLocksText="0">
      <xdr:nvSpPr>
        <xdr:cNvPr id="5" name="фигура_Практика1" descr="Step 1">
          <a:extLst>
            <a:ext uri="{FF2B5EF4-FFF2-40B4-BE49-F238E27FC236}">
              <a16:creationId xmlns:a16="http://schemas.microsoft.com/office/drawing/2014/main" id="{9D99A8AC-64DB-4C6F-A1F1-80B97E6FE182}"/>
            </a:ext>
          </a:extLst>
        </xdr:cNvPr>
        <xdr:cNvSpPr/>
      </xdr:nvSpPr>
      <xdr:spPr>
        <a:xfrm>
          <a:off x="76085" y="586636"/>
          <a:ext cx="374904" cy="38252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1</a:t>
          </a:r>
        </a:p>
      </xdr:txBody>
    </xdr:sp>
    <xdr:clientData/>
  </xdr:absoluteAnchor>
  <xdr:absoluteAnchor>
    <xdr:pos x="1725863" y="586635"/>
    <xdr:ext cx="411099" cy="382524"/>
    <xdr:sp macro="" textlink="" fLocksText="0">
      <xdr:nvSpPr>
        <xdr:cNvPr id="6" name="фигура_Практика2" descr="Step 2">
          <a:extLst>
            <a:ext uri="{FF2B5EF4-FFF2-40B4-BE49-F238E27FC236}">
              <a16:creationId xmlns:a16="http://schemas.microsoft.com/office/drawing/2014/main" id="{3D30466A-12B8-4174-A518-02605FE8839A}"/>
            </a:ext>
          </a:extLst>
        </xdr:cNvPr>
        <xdr:cNvSpPr/>
      </xdr:nvSpPr>
      <xdr:spPr>
        <a:xfrm>
          <a:off x="1725863" y="586635"/>
          <a:ext cx="411099" cy="38252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2</a:t>
          </a:r>
        </a:p>
      </xdr:txBody>
    </xdr:sp>
    <xdr:clientData/>
  </xdr:absoluteAnchor>
  <xdr:absoluteAnchor>
    <xdr:pos x="3920470" y="586635"/>
    <xdr:ext cx="433959" cy="382524"/>
    <xdr:sp macro="" textlink="" fLocksText="0">
      <xdr:nvSpPr>
        <xdr:cNvPr id="7" name="фигура_Практика3" descr="Step 3">
          <a:extLst>
            <a:ext uri="{FF2B5EF4-FFF2-40B4-BE49-F238E27FC236}">
              <a16:creationId xmlns:a16="http://schemas.microsoft.com/office/drawing/2014/main" id="{30A01826-D287-4232-BEC5-E7BC32BDC108}"/>
            </a:ext>
          </a:extLst>
        </xdr:cNvPr>
        <xdr:cNvSpPr/>
      </xdr:nvSpPr>
      <xdr:spPr>
        <a:xfrm>
          <a:off x="3920470" y="586635"/>
          <a:ext cx="433959" cy="38252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3</a:t>
          </a:r>
        </a:p>
      </xdr:txBody>
    </xdr:sp>
    <xdr:clientData/>
  </xdr:absoluteAnchor>
  <xdr:absoluteAnchor>
    <xdr:pos x="0" y="0"/>
    <xdr:ext cx="7985378" cy="396621"/>
    <xdr:sp macro="" textlink="" fLocksText="0">
      <xdr:nvSpPr>
        <xdr:cNvPr id="8" name="текст_ПрактикаВерхнийКолонтитул" descr="Practice">
          <a:extLst>
            <a:ext uri="{FF2B5EF4-FFF2-40B4-BE49-F238E27FC236}">
              <a16:creationId xmlns:a16="http://schemas.microsoft.com/office/drawing/2014/main" id="{34DB2616-269D-4EAD-A00D-3E255D4593C3}"/>
            </a:ext>
          </a:extLst>
        </xdr:cNvPr>
        <xdr:cNvSpPr txBox="1"/>
      </xdr:nvSpPr>
      <xdr:spPr>
        <a:xfrm>
          <a:off x="0" y="0"/>
          <a:ext cx="7985378" cy="396621"/>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Упражнение</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absoluteAnchor>
  <xdr:absoluteAnchor>
    <xdr:pos x="6460830" y="662504"/>
    <xdr:ext cx="1572555" cy="470971"/>
    <xdr:sp macro="" textlink="" fLocksText="0">
      <xdr:nvSpPr>
        <xdr:cNvPr id="9" name="текст_Практика4" descr="Who sold the most during the fall?">
          <a:extLst>
            <a:ext uri="{FF2B5EF4-FFF2-40B4-BE49-F238E27FC236}">
              <a16:creationId xmlns:a16="http://schemas.microsoft.com/office/drawing/2014/main" id="{8CA7E134-9429-4FF1-BC07-1D5617122BE3}"/>
            </a:ext>
          </a:extLst>
        </xdr:cNvPr>
        <xdr:cNvSpPr txBox="1"/>
      </xdr:nvSpPr>
      <xdr:spPr>
        <a:xfrm>
          <a:off x="6460830" y="662504"/>
          <a:ext cx="1572555" cy="470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ru"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«Кто продал больше всего единиц товара осенью?»</a:t>
          </a:r>
        </a:p>
      </xdr:txBody>
    </xdr:sp>
    <xdr:clientData/>
  </xdr:absoluteAnchor>
  <xdr:absoluteAnchor>
    <xdr:pos x="6101015" y="607206"/>
    <xdr:ext cx="380619" cy="382524"/>
    <xdr:sp macro="" textlink="" fLocksText="0">
      <xdr:nvSpPr>
        <xdr:cNvPr id="10" name="фигура_Практика4" descr="Step 4">
          <a:extLst>
            <a:ext uri="{FF2B5EF4-FFF2-40B4-BE49-F238E27FC236}">
              <a16:creationId xmlns:a16="http://schemas.microsoft.com/office/drawing/2014/main" id="{7CF08432-2714-4666-9786-3B2B4C54B04A}"/>
            </a:ext>
          </a:extLst>
        </xdr:cNvPr>
        <xdr:cNvSpPr/>
      </xdr:nvSpPr>
      <xdr:spPr>
        <a:xfrm>
          <a:off x="6101015" y="607206"/>
          <a:ext cx="380619" cy="38252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4</a:t>
          </a:r>
        </a:p>
      </xdr:txBody>
    </xdr:sp>
    <xdr:clientData/>
  </xdr:absoluteAnchor>
  <xdr:absoluteAnchor>
    <xdr:pos x="0" y="5684520"/>
    <xdr:ext cx="7985378" cy="644652"/>
    <xdr:sp macro="" textlink="" fLocksText="0">
      <xdr:nvSpPr>
        <xdr:cNvPr id="11" name="текст_ПрактикаНижнийКолонтитул">
          <a:extLst>
            <a:ext uri="{FF2B5EF4-FFF2-40B4-BE49-F238E27FC236}">
              <a16:creationId xmlns:a16="http://schemas.microsoft.com/office/drawing/2014/main" id="{E672696D-7D60-43E7-9CCE-C50E1DD2E576}"/>
            </a:ext>
          </a:extLst>
        </xdr:cNvPr>
        <xdr:cNvSpPr txBox="1"/>
      </xdr:nvSpPr>
      <xdr:spPr>
        <a:xfrm>
          <a:off x="0" y="5684520"/>
          <a:ext cx="7985378" cy="64465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absoluteAnchor>
  <xdr:absoluteAnchor>
    <xdr:pos x="6459220" y="5839968"/>
    <xdr:ext cx="1237488" cy="341376"/>
    <xdr:sp macro="" textlink="" fLocksText="0">
      <xdr:nvSpPr>
        <xdr:cNvPr id="12" name="текст_ПрактикаДалее" descr="Next step button, hyperlinked to next sheet">
          <a:hlinkClick xmlns:r="http://schemas.openxmlformats.org/officeDocument/2006/relationships" r:id="rId1" tooltip="Нажмите, чтобы перейти на следующий лист"/>
          <a:extLst>
            <a:ext uri="{FF2B5EF4-FFF2-40B4-BE49-F238E27FC236}">
              <a16:creationId xmlns:a16="http://schemas.microsoft.com/office/drawing/2014/main" id="{A25826C3-C206-4299-8A91-FF32F64D7E84}"/>
            </a:ext>
          </a:extLst>
        </xdr:cNvPr>
        <xdr:cNvSpPr/>
      </xdr:nvSpPr>
      <xdr:spPr>
        <a:xfrm>
          <a:off x="6459220" y="5839968"/>
          <a:ext cx="1237488" cy="341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ru" sz="1200">
              <a:solidFill>
                <a:srgbClr val="0B744D"/>
              </a:solidFill>
              <a:latin typeface="Segoe UI" pitchFamily="34" charset="0"/>
              <a:ea typeface="Segoe UI" pitchFamily="34" charset="0"/>
              <a:cs typeface="Segoe UI" pitchFamily="34" charset="0"/>
            </a:rPr>
            <a:t>Далее</a:t>
          </a:r>
        </a:p>
      </xdr:txBody>
    </xdr:sp>
    <xdr:clientData/>
  </xdr:absoluteAnchor>
  <xdr:absoluteAnchor>
    <xdr:pos x="304800" y="5839968"/>
    <xdr:ext cx="1222248" cy="341376"/>
    <xdr:sp macro="" textlink="" fLocksText="0">
      <xdr:nvSpPr>
        <xdr:cNvPr id="13" name="текст_ПрактикаНазад" descr="Previous step button, hyperlinked to previous sheet">
          <a:hlinkClick xmlns:r="http://schemas.openxmlformats.org/officeDocument/2006/relationships" r:id="rId2" tooltip="Нажмите, чтобы вернуться на предыдущий лист"/>
          <a:extLst>
            <a:ext uri="{FF2B5EF4-FFF2-40B4-BE49-F238E27FC236}">
              <a16:creationId xmlns:a16="http://schemas.microsoft.com/office/drawing/2014/main" id="{6F061486-4BC0-4DBB-96A3-16564D19D326}"/>
            </a:ext>
          </a:extLst>
        </xdr:cNvPr>
        <xdr:cNvSpPr/>
      </xdr:nvSpPr>
      <xdr:spPr>
        <a:xfrm flipH="1">
          <a:off x="304800" y="5839968"/>
          <a:ext cx="1222248" cy="341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ru" sz="1200">
              <a:solidFill>
                <a:srgbClr val="0B744D"/>
              </a:solidFill>
              <a:latin typeface="Segoe UI" pitchFamily="34" charset="0"/>
              <a:ea typeface="Segoe UI" pitchFamily="34" charset="0"/>
              <a:cs typeface="Segoe UI" pitchFamily="34" charset="0"/>
            </a:rPr>
            <a:t>Назад</a:t>
          </a:r>
        </a:p>
      </xdr:txBody>
    </xdr:sp>
    <xdr:clientData/>
  </xdr:absoluteAnchor>
</xdr:wsDr>
</file>

<file path=xl/drawings/drawing22.xml><?xml version="1.0" encoding="utf-8"?>
<xdr:wsDr xmlns:xdr="http://schemas.openxmlformats.org/drawingml/2006/spreadsheetDrawing" xmlns:a="http://schemas.openxmlformats.org/drawingml/2006/main">
  <xdr:absoluteAnchor>
    <xdr:pos x="0" y="5833098"/>
    <xdr:ext cx="7802498" cy="654177"/>
    <xdr:sp macro="" textlink="" fLocksText="0">
      <xdr:nvSpPr>
        <xdr:cNvPr id="2" name="текст_ПрактикаНижнийКолонтитул">
          <a:extLst>
            <a:ext uri="{FF2B5EF4-FFF2-40B4-BE49-F238E27FC236}">
              <a16:creationId xmlns:a16="http://schemas.microsoft.com/office/drawing/2014/main" id="{3736FCED-E05B-460C-BB93-16CD757360EB}"/>
            </a:ext>
          </a:extLst>
        </xdr:cNvPr>
        <xdr:cNvSpPr txBox="1"/>
      </xdr:nvSpPr>
      <xdr:spPr>
        <a:xfrm>
          <a:off x="0" y="5833098"/>
          <a:ext cx="7802498" cy="654177"/>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absoluteAnchor>
  <xdr:absoluteAnchor>
    <xdr:pos x="471004" y="586635"/>
    <xdr:ext cx="1356620" cy="1398270"/>
    <xdr:sp macro="" textlink="" fLocksText="0">
      <xdr:nvSpPr>
        <xdr:cNvPr id="3" name="текст_Практика1" descr="Click anywhere inside the PivotTable below named Sum of Units sold. ">
          <a:extLst>
            <a:ext uri="{FF2B5EF4-FFF2-40B4-BE49-F238E27FC236}">
              <a16:creationId xmlns:a16="http://schemas.microsoft.com/office/drawing/2014/main" id="{261A8CF3-7031-45BA-9C02-8D59008569E9}"/>
            </a:ext>
          </a:extLst>
        </xdr:cNvPr>
        <xdr:cNvSpPr txBox="1"/>
      </xdr:nvSpPr>
      <xdr:spPr>
        <a:xfrm>
          <a:off x="471004" y="586635"/>
          <a:ext cx="1356620" cy="13982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ru"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Щелкните любую ячейку сводной таблицы </a:t>
          </a:r>
          <a:r>
            <a:rPr lang="ru-RU" sz="10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Сумма по полю Продано единиц</a:t>
          </a:r>
          <a:r>
            <a:rPr lang="ru"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ниже. </a:t>
          </a:r>
        </a:p>
      </xdr:txBody>
    </xdr:sp>
    <xdr:clientData/>
  </xdr:absoluteAnchor>
  <xdr:absoluteAnchor>
    <xdr:pos x="2221950" y="586635"/>
    <xdr:ext cx="1633770" cy="1398270"/>
    <xdr:sp macro="" textlink="" fLocksText="0">
      <xdr:nvSpPr>
        <xdr:cNvPr id="4" name="текст_Практика2" descr="Do you see the PivotTable Fields list on the right? Good! (If you don't see it, right-click the PivotTable and choose Show Field List.">
          <a:extLst>
            <a:ext uri="{FF2B5EF4-FFF2-40B4-BE49-F238E27FC236}">
              <a16:creationId xmlns:a16="http://schemas.microsoft.com/office/drawing/2014/main" id="{7B0032C9-2C92-4F1E-8FA4-E938F3144090}"/>
            </a:ext>
          </a:extLst>
        </xdr:cNvPr>
        <xdr:cNvSpPr txBox="1"/>
      </xdr:nvSpPr>
      <xdr:spPr>
        <a:xfrm>
          <a:off x="2221950" y="586635"/>
          <a:ext cx="1633770" cy="13982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ru" sz="1000" b="0" i="0" kern="1200" baseline="0">
              <a:solidFill>
                <a:schemeClr val="dk1"/>
              </a:solidFill>
              <a:effectLst/>
              <a:latin typeface="Segoe UI" panose="020B0502040204020203" pitchFamily="34" charset="0"/>
              <a:ea typeface="+mn-ea"/>
              <a:cs typeface="Segoe UI" panose="020B0502040204020203" pitchFamily="34" charset="0"/>
            </a:rPr>
            <a:t>Вы видите список полей сводной таблицы справа? Хорошо! (Если вы его не видите, щелкните сводную таблицу правой кнопкой мыши и выберите пункт </a:t>
          </a:r>
          <a:r>
            <a:rPr lang="ru" sz="1000" b="1" i="0" kern="1200" baseline="0">
              <a:solidFill>
                <a:schemeClr val="dk1"/>
              </a:solidFill>
              <a:effectLst/>
              <a:latin typeface="Segoe UI" panose="020B0502040204020203" pitchFamily="34" charset="0"/>
              <a:ea typeface="+mn-ea"/>
              <a:cs typeface="Segoe UI" panose="020B0502040204020203" pitchFamily="34" charset="0"/>
            </a:rPr>
            <a:t>Показать список полей</a:t>
          </a:r>
          <a:r>
            <a:rPr lang="ru" sz="1000" b="0" i="0" kern="1200" baseline="0">
              <a:solidFill>
                <a:schemeClr val="dk1"/>
              </a:solidFill>
              <a:effectLst/>
              <a:latin typeface="Segoe UI" panose="020B0502040204020203" pitchFamily="34" charset="0"/>
              <a:ea typeface="+mn-ea"/>
              <a:cs typeface="Segoe UI" panose="020B0502040204020203" pitchFamily="34" charset="0"/>
            </a:rPr>
            <a:t>.)</a:t>
          </a:r>
          <a:endParaRPr lang="sq-AL" sz="1000">
            <a:effectLst/>
            <a:latin typeface="Segoe UI" panose="020B0502040204020203" pitchFamily="34" charset="0"/>
            <a:cs typeface="Segoe UI" panose="020B0502040204020203" pitchFamily="34" charset="0"/>
          </a:endParaRPr>
        </a:p>
      </xdr:txBody>
    </xdr:sp>
    <xdr:clientData/>
  </xdr:absoluteAnchor>
  <xdr:absoluteAnchor>
    <xdr:pos x="4297234" y="586635"/>
    <xdr:ext cx="1503490" cy="1398270"/>
    <xdr:sp macro="" textlink="" fLocksText="0">
      <xdr:nvSpPr>
        <xdr:cNvPr id="5" name="текст_Практика3" descr="Now drag the fields into place so that you make a vertical PivotTable that has seasons on the left, and the sales reps indented under the seasons.">
          <a:extLst>
            <a:ext uri="{FF2B5EF4-FFF2-40B4-BE49-F238E27FC236}">
              <a16:creationId xmlns:a16="http://schemas.microsoft.com/office/drawing/2014/main" id="{654D2ADD-EAB0-4BCD-A389-A47643BD7CAB}"/>
            </a:ext>
          </a:extLst>
        </xdr:cNvPr>
        <xdr:cNvSpPr txBox="1"/>
      </xdr:nvSpPr>
      <xdr:spPr>
        <a:xfrm>
          <a:off x="4297234" y="586635"/>
          <a:ext cx="1503490" cy="13982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ru"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Теперь перетащите поля таким образом, чтобы получить вертикальную сводную таблицу, в которой </a:t>
          </a:r>
          <a:r>
            <a:rPr lang="ru"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времена года</a:t>
          </a:r>
          <a:r>
            <a:rPr lang="ru"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указаны слева, а </a:t>
          </a:r>
          <a:r>
            <a:rPr lang="ru"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торговые представители</a:t>
          </a:r>
          <a:r>
            <a:rPr lang="ru"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 под ними с отступом.</a:t>
          </a:r>
        </a:p>
      </xdr:txBody>
    </xdr:sp>
    <xdr:clientData/>
  </xdr:absoluteAnchor>
  <xdr:absoluteAnchor>
    <xdr:pos x="74409" y="586636"/>
    <xdr:ext cx="366644" cy="382524"/>
    <xdr:sp macro="" textlink="" fLocksText="0">
      <xdr:nvSpPr>
        <xdr:cNvPr id="6" name="фигура_Практика1" descr="Step 1">
          <a:extLst>
            <a:ext uri="{FF2B5EF4-FFF2-40B4-BE49-F238E27FC236}">
              <a16:creationId xmlns:a16="http://schemas.microsoft.com/office/drawing/2014/main" id="{175DC892-F629-4729-A865-19391FFE70FE}"/>
            </a:ext>
          </a:extLst>
        </xdr:cNvPr>
        <xdr:cNvSpPr/>
      </xdr:nvSpPr>
      <xdr:spPr>
        <a:xfrm>
          <a:off x="74409" y="586636"/>
          <a:ext cx="366644" cy="38252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1</a:t>
          </a:r>
        </a:p>
      </xdr:txBody>
    </xdr:sp>
    <xdr:clientData/>
  </xdr:absoluteAnchor>
  <xdr:absoluteAnchor>
    <xdr:pos x="1883791" y="586635"/>
    <xdr:ext cx="366644" cy="382524"/>
    <xdr:sp macro="" textlink="" fLocksText="0">
      <xdr:nvSpPr>
        <xdr:cNvPr id="7" name="фигура_Практика2" descr="Step 2">
          <a:extLst>
            <a:ext uri="{FF2B5EF4-FFF2-40B4-BE49-F238E27FC236}">
              <a16:creationId xmlns:a16="http://schemas.microsoft.com/office/drawing/2014/main" id="{ADBA9F7D-C258-4DF2-9F0D-8CF47B5737F2}"/>
            </a:ext>
          </a:extLst>
        </xdr:cNvPr>
        <xdr:cNvSpPr/>
      </xdr:nvSpPr>
      <xdr:spPr>
        <a:xfrm>
          <a:off x="1883791" y="586635"/>
          <a:ext cx="366644" cy="38252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2</a:t>
          </a:r>
        </a:p>
      </xdr:txBody>
    </xdr:sp>
    <xdr:clientData/>
  </xdr:absoluteAnchor>
  <xdr:absoluteAnchor>
    <xdr:pos x="3908438" y="586635"/>
    <xdr:ext cx="397124" cy="382524"/>
    <xdr:sp macro="" textlink="" fLocksText="0">
      <xdr:nvSpPr>
        <xdr:cNvPr id="8" name="фигура_Практика3" descr="Step 3">
          <a:extLst>
            <a:ext uri="{FF2B5EF4-FFF2-40B4-BE49-F238E27FC236}">
              <a16:creationId xmlns:a16="http://schemas.microsoft.com/office/drawing/2014/main" id="{4F51AF3C-854A-492F-9211-1F6C485543A0}"/>
            </a:ext>
          </a:extLst>
        </xdr:cNvPr>
        <xdr:cNvSpPr/>
      </xdr:nvSpPr>
      <xdr:spPr>
        <a:xfrm>
          <a:off x="3908438" y="586635"/>
          <a:ext cx="397124" cy="38252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3</a:t>
          </a:r>
        </a:p>
      </xdr:txBody>
    </xdr:sp>
    <xdr:clientData/>
  </xdr:absoluteAnchor>
  <xdr:absoluteAnchor>
    <xdr:pos x="0" y="0"/>
    <xdr:ext cx="7802498" cy="396621"/>
    <xdr:sp macro="" textlink="" fLocksText="0">
      <xdr:nvSpPr>
        <xdr:cNvPr id="9" name="текст_ПрактикаВерхнийКолонтитул" descr="Practice">
          <a:extLst>
            <a:ext uri="{FF2B5EF4-FFF2-40B4-BE49-F238E27FC236}">
              <a16:creationId xmlns:a16="http://schemas.microsoft.com/office/drawing/2014/main" id="{565C6736-C176-40E9-A9E4-FBE0A0F1B89F}"/>
            </a:ext>
          </a:extLst>
        </xdr:cNvPr>
        <xdr:cNvSpPr txBox="1"/>
      </xdr:nvSpPr>
      <xdr:spPr>
        <a:xfrm>
          <a:off x="0" y="0"/>
          <a:ext cx="7802498" cy="396621"/>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Упражнение</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absoluteAnchor>
  <xdr:absoluteAnchor>
    <xdr:pos x="6292695" y="5988546"/>
    <xdr:ext cx="1203274" cy="341376"/>
    <xdr:sp macro="" textlink="" fLocksText="0">
      <xdr:nvSpPr>
        <xdr:cNvPr id="10" name="текст_ПрактикаДалее" descr="Next step button, hyperlinked to next sheet">
          <a:hlinkClick xmlns:r="http://schemas.openxmlformats.org/officeDocument/2006/relationships" r:id="rId1" tooltip="Нажмите, чтобы перейти на следующий лист"/>
          <a:extLst>
            <a:ext uri="{FF2B5EF4-FFF2-40B4-BE49-F238E27FC236}">
              <a16:creationId xmlns:a16="http://schemas.microsoft.com/office/drawing/2014/main" id="{0D6527D8-F8FD-48C2-A6D9-CBA37C0B0611}"/>
            </a:ext>
          </a:extLst>
        </xdr:cNvPr>
        <xdr:cNvSpPr/>
      </xdr:nvSpPr>
      <xdr:spPr>
        <a:xfrm>
          <a:off x="6292695" y="5988546"/>
          <a:ext cx="1203274" cy="341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ru" sz="1200">
              <a:solidFill>
                <a:srgbClr val="0B744D"/>
              </a:solidFill>
              <a:latin typeface="Segoe UI" pitchFamily="34" charset="0"/>
              <a:ea typeface="Segoe UI" pitchFamily="34" charset="0"/>
              <a:cs typeface="Segoe UI" pitchFamily="34" charset="0"/>
            </a:rPr>
            <a:t>Далее</a:t>
          </a:r>
        </a:p>
      </xdr:txBody>
    </xdr:sp>
    <xdr:clientData/>
  </xdr:absoluteAnchor>
  <xdr:absoluteAnchor>
    <xdr:pos x="298084" y="5988546"/>
    <xdr:ext cx="1195654" cy="341376"/>
    <xdr:sp macro="" textlink="" fLocksText="0">
      <xdr:nvSpPr>
        <xdr:cNvPr id="11" name="текст_ПрактикаНазад" descr="Previous step button, hyperlinked to previous sheet">
          <a:hlinkClick xmlns:r="http://schemas.openxmlformats.org/officeDocument/2006/relationships" r:id="rId2" tooltip="Нажмите, чтобы вернуться на предыдущий лист"/>
          <a:extLst>
            <a:ext uri="{FF2B5EF4-FFF2-40B4-BE49-F238E27FC236}">
              <a16:creationId xmlns:a16="http://schemas.microsoft.com/office/drawing/2014/main" id="{781C2591-CD27-411E-8D98-53CA7C687D4C}"/>
            </a:ext>
          </a:extLst>
        </xdr:cNvPr>
        <xdr:cNvSpPr/>
      </xdr:nvSpPr>
      <xdr:spPr>
        <a:xfrm flipH="1">
          <a:off x="298084" y="5988546"/>
          <a:ext cx="1195654" cy="341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ru" sz="1200">
              <a:solidFill>
                <a:srgbClr val="0B744D"/>
              </a:solidFill>
              <a:latin typeface="Segoe UI" pitchFamily="34" charset="0"/>
              <a:ea typeface="Segoe UI" pitchFamily="34" charset="0"/>
              <a:cs typeface="Segoe UI" pitchFamily="34" charset="0"/>
            </a:rPr>
            <a:t>Назад</a:t>
          </a:r>
        </a:p>
      </xdr:txBody>
    </xdr:sp>
    <xdr:clientData/>
  </xdr:absoluteAnchor>
</xdr:wsDr>
</file>

<file path=xl/drawings/drawing23.xml><?xml version="1.0" encoding="utf-8"?>
<xdr:wsDr xmlns:xdr="http://schemas.openxmlformats.org/drawingml/2006/spreadsheetDrawing" xmlns:a="http://schemas.openxmlformats.org/drawingml/2006/main">
  <xdr:absoluteAnchor>
    <xdr:pos x="0" y="5688322"/>
    <xdr:ext cx="7812023" cy="654177"/>
    <xdr:sp macro="" textlink="" fLocksText="0">
      <xdr:nvSpPr>
        <xdr:cNvPr id="2" name="текст_ПрактикаНижнийКолонтитул">
          <a:extLst>
            <a:ext uri="{FF2B5EF4-FFF2-40B4-BE49-F238E27FC236}">
              <a16:creationId xmlns:a16="http://schemas.microsoft.com/office/drawing/2014/main" id="{6BB5F30D-2707-438F-9DD6-27A87EDB1C58}"/>
            </a:ext>
          </a:extLst>
        </xdr:cNvPr>
        <xdr:cNvSpPr txBox="1"/>
      </xdr:nvSpPr>
      <xdr:spPr>
        <a:xfrm>
          <a:off x="0" y="5688322"/>
          <a:ext cx="7812023" cy="654177"/>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absoluteAnchor>
  <xdr:absoluteAnchor>
    <xdr:pos x="471004" y="586635"/>
    <xdr:ext cx="1356620" cy="1030710"/>
    <xdr:sp macro="" textlink="" fLocksText="0">
      <xdr:nvSpPr>
        <xdr:cNvPr id="3" name="текст_Практика1" descr="Click anywhere inside the PivotTable below named Sum of Units sold. ">
          <a:extLst>
            <a:ext uri="{FF2B5EF4-FFF2-40B4-BE49-F238E27FC236}">
              <a16:creationId xmlns:a16="http://schemas.microsoft.com/office/drawing/2014/main" id="{1B2A8751-91C1-4CC4-8E31-042E954D9A28}"/>
            </a:ext>
          </a:extLst>
        </xdr:cNvPr>
        <xdr:cNvSpPr txBox="1"/>
      </xdr:nvSpPr>
      <xdr:spPr>
        <a:xfrm>
          <a:off x="471004" y="586635"/>
          <a:ext cx="1356620" cy="10307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ru"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Щелкните любую ячейку сводной таблицы </a:t>
          </a:r>
          <a:r>
            <a:rPr lang="ru-RU" sz="10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Сумма по полю Продано единиц</a:t>
          </a:r>
          <a:r>
            <a:rPr lang="ru"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ниже. </a:t>
          </a:r>
        </a:p>
      </xdr:txBody>
    </xdr:sp>
    <xdr:clientData/>
  </xdr:absoluteAnchor>
  <xdr:absoluteAnchor>
    <xdr:pos x="2221951" y="586635"/>
    <xdr:ext cx="1629959" cy="1398270"/>
    <xdr:sp macro="" textlink="" fLocksText="0">
      <xdr:nvSpPr>
        <xdr:cNvPr id="4" name="текст_Практика2" descr="Do you see the PivotTable Fields list on the right? Good! (If you don't see it, right-click the PivotTable and choose Show Field List.">
          <a:extLst>
            <a:ext uri="{FF2B5EF4-FFF2-40B4-BE49-F238E27FC236}">
              <a16:creationId xmlns:a16="http://schemas.microsoft.com/office/drawing/2014/main" id="{6BF57720-C6BD-4D0B-90F5-54387CF2A00F}"/>
            </a:ext>
          </a:extLst>
        </xdr:cNvPr>
        <xdr:cNvSpPr txBox="1"/>
      </xdr:nvSpPr>
      <xdr:spPr>
        <a:xfrm>
          <a:off x="2221951" y="586635"/>
          <a:ext cx="1629959" cy="13982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ru" sz="1000" b="0" i="0" kern="1200" baseline="0">
              <a:solidFill>
                <a:schemeClr val="dk1"/>
              </a:solidFill>
              <a:effectLst/>
              <a:latin typeface="Segoe UI" panose="020B0502040204020203" pitchFamily="34" charset="0"/>
              <a:ea typeface="+mn-ea"/>
              <a:cs typeface="Segoe UI" panose="020B0502040204020203" pitchFamily="34" charset="0"/>
            </a:rPr>
            <a:t>Вы видите список полей сводной таблицы справа? Хорошо! (Если вы его не видите, щелкните сводную таблицу правой кнопкой мыши и выберите пункт </a:t>
          </a:r>
          <a:r>
            <a:rPr lang="ru" sz="1000" b="1" i="0" kern="1200" baseline="0">
              <a:solidFill>
                <a:schemeClr val="dk1"/>
              </a:solidFill>
              <a:effectLst/>
              <a:latin typeface="Segoe UI" panose="020B0502040204020203" pitchFamily="34" charset="0"/>
              <a:ea typeface="+mn-ea"/>
              <a:cs typeface="Segoe UI" panose="020B0502040204020203" pitchFamily="34" charset="0"/>
            </a:rPr>
            <a:t>Показать список полей</a:t>
          </a:r>
          <a:r>
            <a:rPr lang="ru" sz="1000" b="0" i="0" kern="1200" baseline="0">
              <a:solidFill>
                <a:schemeClr val="dk1"/>
              </a:solidFill>
              <a:effectLst/>
              <a:latin typeface="Segoe UI" panose="020B0502040204020203" pitchFamily="34" charset="0"/>
              <a:ea typeface="+mn-ea"/>
              <a:cs typeface="Segoe UI" panose="020B0502040204020203" pitchFamily="34" charset="0"/>
            </a:rPr>
            <a:t>.)</a:t>
          </a:r>
          <a:endParaRPr lang="sq-AL" sz="1000">
            <a:effectLst/>
            <a:latin typeface="Segoe UI" panose="020B0502040204020203" pitchFamily="34" charset="0"/>
            <a:cs typeface="Segoe UI" panose="020B0502040204020203" pitchFamily="34" charset="0"/>
          </a:endParaRPr>
        </a:p>
      </xdr:txBody>
    </xdr:sp>
    <xdr:clientData/>
  </xdr:absoluteAnchor>
  <xdr:absoluteAnchor>
    <xdr:pos x="4302950" y="586635"/>
    <xdr:ext cx="1371860" cy="1398270"/>
    <xdr:sp macro="" textlink="" fLocksText="0">
      <xdr:nvSpPr>
        <xdr:cNvPr id="5" name="текст_Практика3" descr="Now drag the fields into place so that you make a vertical PivotTable that has seasons on the left, and the sales reps indented under the seasons.">
          <a:extLst>
            <a:ext uri="{FF2B5EF4-FFF2-40B4-BE49-F238E27FC236}">
              <a16:creationId xmlns:a16="http://schemas.microsoft.com/office/drawing/2014/main" id="{4E057E8F-9074-418A-A58A-F353A1A1BC94}"/>
            </a:ext>
          </a:extLst>
        </xdr:cNvPr>
        <xdr:cNvSpPr txBox="1"/>
      </xdr:nvSpPr>
      <xdr:spPr>
        <a:xfrm>
          <a:off x="4302950" y="586635"/>
          <a:ext cx="1371860" cy="13982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ru"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Теперь перетащите поля так, чтобы в сводной таблице каждый продукт отображался в собственной строке, а каждое время года — в собственном столбце.</a:t>
          </a:r>
        </a:p>
      </xdr:txBody>
    </xdr:sp>
    <xdr:clientData/>
  </xdr:absoluteAnchor>
  <xdr:absoluteAnchor>
    <xdr:pos x="74409" y="586636"/>
    <xdr:ext cx="366644" cy="382524"/>
    <xdr:sp macro="" textlink="" fLocksText="0">
      <xdr:nvSpPr>
        <xdr:cNvPr id="6" name="фигура_Практика1" descr="Step 1">
          <a:extLst>
            <a:ext uri="{FF2B5EF4-FFF2-40B4-BE49-F238E27FC236}">
              <a16:creationId xmlns:a16="http://schemas.microsoft.com/office/drawing/2014/main" id="{85C3494F-9053-41AD-BD20-D113109CDFAE}"/>
            </a:ext>
          </a:extLst>
        </xdr:cNvPr>
        <xdr:cNvSpPr/>
      </xdr:nvSpPr>
      <xdr:spPr>
        <a:xfrm>
          <a:off x="74409" y="586636"/>
          <a:ext cx="366644" cy="38252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1</a:t>
          </a:r>
        </a:p>
      </xdr:txBody>
    </xdr:sp>
    <xdr:clientData/>
  </xdr:absoluteAnchor>
  <xdr:absoluteAnchor>
    <xdr:pos x="1883791" y="586635"/>
    <xdr:ext cx="366644" cy="382524"/>
    <xdr:sp macro="" textlink="" fLocksText="0">
      <xdr:nvSpPr>
        <xdr:cNvPr id="7" name="фигура_Практика2" descr="Step 2">
          <a:extLst>
            <a:ext uri="{FF2B5EF4-FFF2-40B4-BE49-F238E27FC236}">
              <a16:creationId xmlns:a16="http://schemas.microsoft.com/office/drawing/2014/main" id="{8F5C56DB-385B-4709-B777-DDAD089F0578}"/>
            </a:ext>
          </a:extLst>
        </xdr:cNvPr>
        <xdr:cNvSpPr/>
      </xdr:nvSpPr>
      <xdr:spPr>
        <a:xfrm>
          <a:off x="1883791" y="586635"/>
          <a:ext cx="366644" cy="38252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2</a:t>
          </a:r>
        </a:p>
      </xdr:txBody>
    </xdr:sp>
    <xdr:clientData/>
  </xdr:absoluteAnchor>
  <xdr:absoluteAnchor>
    <xdr:pos x="3933203" y="586635"/>
    <xdr:ext cx="378074" cy="382524"/>
    <xdr:sp macro="" textlink="" fLocksText="0">
      <xdr:nvSpPr>
        <xdr:cNvPr id="8" name="фигура_Практика3" descr="Step 3">
          <a:extLst>
            <a:ext uri="{FF2B5EF4-FFF2-40B4-BE49-F238E27FC236}">
              <a16:creationId xmlns:a16="http://schemas.microsoft.com/office/drawing/2014/main" id="{F529BEA8-97B2-4E66-87CD-26D5CEA7E782}"/>
            </a:ext>
          </a:extLst>
        </xdr:cNvPr>
        <xdr:cNvSpPr/>
      </xdr:nvSpPr>
      <xdr:spPr>
        <a:xfrm>
          <a:off x="3933203" y="586635"/>
          <a:ext cx="378074" cy="38252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3</a:t>
          </a:r>
        </a:p>
      </xdr:txBody>
    </xdr:sp>
    <xdr:clientData/>
  </xdr:absoluteAnchor>
  <xdr:absoluteAnchor>
    <xdr:pos x="0" y="0"/>
    <xdr:ext cx="7812023" cy="396621"/>
    <xdr:sp macro="" textlink="" fLocksText="0">
      <xdr:nvSpPr>
        <xdr:cNvPr id="9" name="текст_ПрактикаВерхнийКолонтитул" descr="Practice">
          <a:extLst>
            <a:ext uri="{FF2B5EF4-FFF2-40B4-BE49-F238E27FC236}">
              <a16:creationId xmlns:a16="http://schemas.microsoft.com/office/drawing/2014/main" id="{B043E61B-4D8F-47A8-ABE5-23FC4C0AF759}"/>
            </a:ext>
          </a:extLst>
        </xdr:cNvPr>
        <xdr:cNvSpPr txBox="1"/>
      </xdr:nvSpPr>
      <xdr:spPr>
        <a:xfrm>
          <a:off x="0" y="0"/>
          <a:ext cx="7812023" cy="396621"/>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Упражнение</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absoluteAnchor>
  <xdr:absoluteAnchor>
    <xdr:pos x="6286980" y="5853295"/>
    <xdr:ext cx="1218514" cy="341376"/>
    <xdr:sp macro="" textlink="" fLocksText="0">
      <xdr:nvSpPr>
        <xdr:cNvPr id="10" name="текст_ПрактикаДалее" descr="Next step button, hyperlinked to next sheet">
          <a:hlinkClick xmlns:r="http://schemas.openxmlformats.org/officeDocument/2006/relationships" r:id="rId1" tooltip="Нажмите, чтобы перейти на следующий лист"/>
          <a:extLst>
            <a:ext uri="{FF2B5EF4-FFF2-40B4-BE49-F238E27FC236}">
              <a16:creationId xmlns:a16="http://schemas.microsoft.com/office/drawing/2014/main" id="{791F0994-595D-4587-81B3-7F6A602319C4}"/>
            </a:ext>
          </a:extLst>
        </xdr:cNvPr>
        <xdr:cNvSpPr/>
      </xdr:nvSpPr>
      <xdr:spPr>
        <a:xfrm>
          <a:off x="6286980" y="5853295"/>
          <a:ext cx="1218514" cy="341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ru" sz="1200">
              <a:solidFill>
                <a:srgbClr val="0B744D"/>
              </a:solidFill>
              <a:latin typeface="Segoe UI" pitchFamily="34" charset="0"/>
              <a:ea typeface="Segoe UI" pitchFamily="34" charset="0"/>
              <a:cs typeface="Segoe UI" pitchFamily="34" charset="0"/>
            </a:rPr>
            <a:t>Далее</a:t>
          </a:r>
        </a:p>
      </xdr:txBody>
    </xdr:sp>
    <xdr:clientData/>
  </xdr:absoluteAnchor>
  <xdr:absoluteAnchor>
    <xdr:pos x="298084" y="5853295"/>
    <xdr:ext cx="1195654" cy="341376"/>
    <xdr:sp macro="" textlink="" fLocksText="0">
      <xdr:nvSpPr>
        <xdr:cNvPr id="11" name="текст_ПрактикаНазад" descr="Previous step button, hyperlinked to previous sheet">
          <a:hlinkClick xmlns:r="http://schemas.openxmlformats.org/officeDocument/2006/relationships" r:id="rId2" tooltip="Нажмите, чтобы вернуться на предыдущий лист"/>
          <a:extLst>
            <a:ext uri="{FF2B5EF4-FFF2-40B4-BE49-F238E27FC236}">
              <a16:creationId xmlns:a16="http://schemas.microsoft.com/office/drawing/2014/main" id="{0C9A02D1-AFD4-4469-9AAF-056FB1A32071}"/>
            </a:ext>
          </a:extLst>
        </xdr:cNvPr>
        <xdr:cNvSpPr/>
      </xdr:nvSpPr>
      <xdr:spPr>
        <a:xfrm flipH="1">
          <a:off x="298084" y="5853295"/>
          <a:ext cx="1195654" cy="341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ru" sz="1200">
              <a:solidFill>
                <a:srgbClr val="0B744D"/>
              </a:solidFill>
              <a:latin typeface="Segoe UI" pitchFamily="34" charset="0"/>
              <a:ea typeface="Segoe UI" pitchFamily="34" charset="0"/>
              <a:cs typeface="Segoe UI" pitchFamily="34" charset="0"/>
            </a:rPr>
            <a:t>Назад</a:t>
          </a:r>
        </a:p>
      </xdr:txBody>
    </xdr:sp>
    <xdr:clientData/>
  </xdr:absoluteAnchor>
</xdr:wsDr>
</file>

<file path=xl/drawings/drawing24.xml><?xml version="1.0" encoding="utf-8"?>
<xdr:wsDr xmlns:xdr="http://schemas.openxmlformats.org/drawingml/2006/spreadsheetDrawing" xmlns:a="http://schemas.openxmlformats.org/drawingml/2006/main">
  <xdr:absoluteAnchor>
    <xdr:pos x="0" y="0"/>
    <xdr:ext cx="7994903" cy="6865421"/>
    <xdr:grpSp>
      <xdr:nvGrpSpPr>
        <xdr:cNvPr id="2" name="группа_Практика">
          <a:extLst>
            <a:ext uri="{FF2B5EF4-FFF2-40B4-BE49-F238E27FC236}">
              <a16:creationId xmlns:a16="http://schemas.microsoft.com/office/drawing/2014/main" id="{3FFB23A7-1C13-4954-AF7D-55F405FB9706}"/>
            </a:ext>
          </a:extLst>
        </xdr:cNvPr>
        <xdr:cNvGrpSpPr/>
      </xdr:nvGrpSpPr>
      <xdr:grpSpPr>
        <a:xfrm>
          <a:off x="0" y="0"/>
          <a:ext cx="7994903" cy="6865421"/>
          <a:chOff x="0" y="0"/>
          <a:chExt cx="7781543" cy="6826607"/>
        </a:xfrm>
      </xdr:grpSpPr>
      <xdr:sp macro="" textlink="" fLocksText="0">
        <xdr:nvSpPr>
          <xdr:cNvPr id="3" name="текст_Практика1" descr="Click anywhere inside the PivotTable below. ">
            <a:extLst>
              <a:ext uri="{FF2B5EF4-FFF2-40B4-BE49-F238E27FC236}">
                <a16:creationId xmlns:a16="http://schemas.microsoft.com/office/drawing/2014/main" id="{FBAC2A62-7E78-42D0-83CE-E5320EAF4496}"/>
              </a:ext>
            </a:extLst>
          </xdr:cNvPr>
          <xdr:cNvSpPr txBox="1"/>
        </xdr:nvSpPr>
        <xdr:spPr>
          <a:xfrm>
            <a:off x="481615" y="588540"/>
            <a:ext cx="13716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ru"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Щелкните любую ячейку сводной таблицы ниже.  </a:t>
            </a:r>
          </a:p>
        </xdr:txBody>
      </xdr:sp>
      <xdr:sp macro="" textlink="" fLocksText="0">
        <xdr:nvSpPr>
          <xdr:cNvPr id="4" name="текст_Практика2" descr="Do you see the PivotTable Fields list on the right? Good! (If you don't see it, right-click the PivotTable below and choose Show Field List.">
            <a:extLst>
              <a:ext uri="{FF2B5EF4-FFF2-40B4-BE49-F238E27FC236}">
                <a16:creationId xmlns:a16="http://schemas.microsoft.com/office/drawing/2014/main" id="{DF6F6591-48DC-482F-A3FF-86E10603833B}"/>
              </a:ext>
            </a:extLst>
          </xdr:cNvPr>
          <xdr:cNvSpPr txBox="1"/>
        </xdr:nvSpPr>
        <xdr:spPr>
          <a:xfrm>
            <a:off x="2323183" y="588540"/>
            <a:ext cx="1748976"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ru" sz="1000" b="0" i="0" kern="1200" baseline="0">
                <a:solidFill>
                  <a:schemeClr val="dk1"/>
                </a:solidFill>
                <a:effectLst/>
                <a:latin typeface="Segoe UI" panose="020B0502040204020203" pitchFamily="34" charset="0"/>
                <a:ea typeface="+mn-ea"/>
                <a:cs typeface="Segoe UI" panose="020B0502040204020203" pitchFamily="34" charset="0"/>
              </a:rPr>
              <a:t>Вы видите список полей сводной таблицы справа? Хорошо! (Если вы его не видите, щелкните сводную таблицу ниже правой кнопкой мыши и выберите пункт </a:t>
            </a:r>
            <a:r>
              <a:rPr lang="ru" sz="1000" b="1" i="0" kern="1200" baseline="0">
                <a:solidFill>
                  <a:schemeClr val="dk1"/>
                </a:solidFill>
                <a:effectLst/>
                <a:latin typeface="Segoe UI" panose="020B0502040204020203" pitchFamily="34" charset="0"/>
                <a:ea typeface="+mn-ea"/>
                <a:cs typeface="Segoe UI" panose="020B0502040204020203" pitchFamily="34" charset="0"/>
              </a:rPr>
              <a:t>Показать список полей</a:t>
            </a:r>
            <a:r>
              <a:rPr lang="ru" sz="1000" b="0" i="0" kern="1200" baseline="0">
                <a:solidFill>
                  <a:schemeClr val="dk1"/>
                </a:solidFill>
                <a:effectLst/>
                <a:latin typeface="Segoe UI" panose="020B0502040204020203" pitchFamily="34" charset="0"/>
                <a:ea typeface="+mn-ea"/>
                <a:cs typeface="Segoe UI" panose="020B0502040204020203" pitchFamily="34" charset="0"/>
              </a:rPr>
              <a:t>.)</a:t>
            </a:r>
            <a:endParaRPr lang="sq-AL" sz="1000">
              <a:effectLst/>
              <a:latin typeface="Segoe UI" panose="020B0502040204020203" pitchFamily="34" charset="0"/>
              <a:cs typeface="Segoe UI" panose="020B0502040204020203" pitchFamily="34" charset="0"/>
            </a:endParaRPr>
          </a:p>
        </xdr:txBody>
      </xdr:sp>
      <xdr:sp macro="" textlink="" fLocksText="0">
        <xdr:nvSpPr>
          <xdr:cNvPr id="5" name="текст_Практика3" descr="This PivotTable is simply too wide. Drag the fields into place so that you see each sales rep on the left, and the seasons indented under each sales rep.">
            <a:extLst>
              <a:ext uri="{FF2B5EF4-FFF2-40B4-BE49-F238E27FC236}">
                <a16:creationId xmlns:a16="http://schemas.microsoft.com/office/drawing/2014/main" id="{BC3116D6-5331-46A0-BEBF-E6010395C5DE}"/>
              </a:ext>
            </a:extLst>
          </xdr:cNvPr>
          <xdr:cNvSpPr txBox="1"/>
        </xdr:nvSpPr>
        <xdr:spPr>
          <a:xfrm>
            <a:off x="4702875" y="588540"/>
            <a:ext cx="1953723"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ru"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Эта сводная таблица слишком широкая. Перетащите поля таким образом, чтобы торговые представители отображались слева, а времена года были показаны под ними с отступом.</a:t>
            </a:r>
          </a:p>
        </xdr:txBody>
      </xdr:sp>
      <xdr:sp macro="" textlink="" fLocksText="0">
        <xdr:nvSpPr>
          <xdr:cNvPr id="6" name="фигура_Практика1" descr="Step 1">
            <a:extLst>
              <a:ext uri="{FF2B5EF4-FFF2-40B4-BE49-F238E27FC236}">
                <a16:creationId xmlns:a16="http://schemas.microsoft.com/office/drawing/2014/main" id="{1E6E553A-FC61-437F-90E8-39FD7C34718F}"/>
              </a:ext>
            </a:extLst>
          </xdr:cNvPr>
          <xdr:cNvSpPr/>
        </xdr:nvSpPr>
        <xdr:spPr>
          <a:xfrm>
            <a:off x="76085" y="588541"/>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1</a:t>
            </a:r>
          </a:p>
        </xdr:txBody>
      </xdr:sp>
      <xdr:sp macro="" textlink="" fLocksText="0">
        <xdr:nvSpPr>
          <xdr:cNvPr id="7" name="фигура_Практика2" descr="Step 2">
            <a:extLst>
              <a:ext uri="{FF2B5EF4-FFF2-40B4-BE49-F238E27FC236}">
                <a16:creationId xmlns:a16="http://schemas.microsoft.com/office/drawing/2014/main" id="{43E7902B-C692-4A1E-8594-B416CB6BF560}"/>
              </a:ext>
            </a:extLst>
          </xdr:cNvPr>
          <xdr:cNvSpPr/>
        </xdr:nvSpPr>
        <xdr:spPr>
          <a:xfrm>
            <a:off x="1977404"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2</a:t>
            </a:r>
          </a:p>
        </xdr:txBody>
      </xdr:sp>
      <xdr:sp macro="" textlink="" fLocksText="0">
        <xdr:nvSpPr>
          <xdr:cNvPr id="8" name="фигура_Практика3" descr="Step 3">
            <a:extLst>
              <a:ext uri="{FF2B5EF4-FFF2-40B4-BE49-F238E27FC236}">
                <a16:creationId xmlns:a16="http://schemas.microsoft.com/office/drawing/2014/main" id="{0E4D3202-A457-4FAB-858F-B561CF7DABED}"/>
              </a:ext>
            </a:extLst>
          </xdr:cNvPr>
          <xdr:cNvSpPr/>
        </xdr:nvSpPr>
        <xdr:spPr>
          <a:xfrm>
            <a:off x="4336485"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3</a:t>
            </a:r>
          </a:p>
        </xdr:txBody>
      </xdr:sp>
      <xdr:sp macro="" textlink="" fLocksText="0">
        <xdr:nvSpPr>
          <xdr:cNvPr id="9" name="текст_ПрактикаНижнийКолонтитул">
            <a:extLst>
              <a:ext uri="{FF2B5EF4-FFF2-40B4-BE49-F238E27FC236}">
                <a16:creationId xmlns:a16="http://schemas.microsoft.com/office/drawing/2014/main" id="{704EACD5-89FB-4836-A163-539782429CD9}"/>
              </a:ext>
            </a:extLst>
          </xdr:cNvPr>
          <xdr:cNvSpPr txBox="1"/>
        </xdr:nvSpPr>
        <xdr:spPr>
          <a:xfrm>
            <a:off x="0" y="6159095"/>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fLocksText="0">
        <xdr:nvSpPr>
          <xdr:cNvPr id="10" name="текст_ПрактикаВерхнийКолонтитул" descr="Practice">
            <a:extLst>
              <a:ext uri="{FF2B5EF4-FFF2-40B4-BE49-F238E27FC236}">
                <a16:creationId xmlns:a16="http://schemas.microsoft.com/office/drawing/2014/main" id="{546EC180-993A-4E35-9711-BA8D72587692}"/>
              </a:ext>
            </a:extLst>
          </xdr:cNvPr>
          <xdr:cNvSpPr txBox="1"/>
        </xdr:nvSpPr>
        <xdr:spPr>
          <a:xfrm>
            <a:off x="0" y="0"/>
            <a:ext cx="7781543"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Упражнение</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sp macro="" textlink="" fLocksText="0">
        <xdr:nvSpPr>
          <xdr:cNvPr id="11" name="текст_ПрактикаДалее" descr="Next">
            <a:hlinkClick xmlns:r="http://schemas.openxmlformats.org/officeDocument/2006/relationships" r:id="rId1" tooltip="Нажмите, чтобы перейти на следующий лист"/>
            <a:extLst>
              <a:ext uri="{FF2B5EF4-FFF2-40B4-BE49-F238E27FC236}">
                <a16:creationId xmlns:a16="http://schemas.microsoft.com/office/drawing/2014/main" id="{EA045EC4-F34F-4BFF-87ED-7773A05E1BC5}"/>
              </a:ext>
            </a:extLst>
          </xdr:cNvPr>
          <xdr:cNvSpPr/>
        </xdr:nvSpPr>
        <xdr:spPr>
          <a:xfrm>
            <a:off x="6261100" y="6314546"/>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ru" sz="1200">
                <a:solidFill>
                  <a:srgbClr val="0B744D"/>
                </a:solidFill>
                <a:latin typeface="Segoe UI" pitchFamily="34" charset="0"/>
                <a:ea typeface="Segoe UI" pitchFamily="34" charset="0"/>
                <a:cs typeface="Segoe UI" pitchFamily="34" charset="0"/>
              </a:rPr>
              <a:t>Далее</a:t>
            </a:r>
          </a:p>
        </xdr:txBody>
      </xdr:sp>
      <xdr:sp macro="" textlink="" fLocksText="0">
        <xdr:nvSpPr>
          <xdr:cNvPr id="12" name="текст_ПрактикаНазад" descr="Previous">
            <a:hlinkClick xmlns:r="http://schemas.openxmlformats.org/officeDocument/2006/relationships" r:id="rId2" tooltip="Нажмите, чтобы вернуться на предыдущий лист"/>
            <a:extLst>
              <a:ext uri="{FF2B5EF4-FFF2-40B4-BE49-F238E27FC236}">
                <a16:creationId xmlns:a16="http://schemas.microsoft.com/office/drawing/2014/main" id="{FD2E1961-6DBE-48F6-A8C7-7D431167B847}"/>
              </a:ext>
            </a:extLst>
          </xdr:cNvPr>
          <xdr:cNvSpPr/>
        </xdr:nvSpPr>
        <xdr:spPr>
          <a:xfrm flipH="1">
            <a:off x="304800" y="6314546"/>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ru" sz="1200">
                <a:solidFill>
                  <a:srgbClr val="0B744D"/>
                </a:solidFill>
                <a:latin typeface="Segoe UI" pitchFamily="34" charset="0"/>
                <a:ea typeface="Segoe UI" pitchFamily="34" charset="0"/>
                <a:cs typeface="Segoe UI" pitchFamily="34" charset="0"/>
              </a:rPr>
              <a:t>Назад</a:t>
            </a:r>
          </a:p>
        </xdr:txBody>
      </xdr:sp>
    </xdr:grpSp>
    <xdr:clientData/>
  </xdr:absoluteAnchor>
</xdr:wsDr>
</file>

<file path=xl/drawings/drawing25.xml><?xml version="1.0" encoding="utf-8"?>
<xdr:wsDr xmlns:xdr="http://schemas.openxmlformats.org/drawingml/2006/spreadsheetDrawing" xmlns:a="http://schemas.openxmlformats.org/drawingml/2006/main">
  <xdr:absoluteAnchor>
    <xdr:pos x="481615" y="596160"/>
    <xdr:ext cx="1396365" cy="925935"/>
    <xdr:sp macro="" textlink="" fLocksText="0">
      <xdr:nvSpPr>
        <xdr:cNvPr id="2" name="текст_Практика1" descr="Click anywhere inside the PivotTable below. ">
          <a:extLst>
            <a:ext uri="{FF2B5EF4-FFF2-40B4-BE49-F238E27FC236}">
              <a16:creationId xmlns:a16="http://schemas.microsoft.com/office/drawing/2014/main" id="{2E51E0A9-9A04-44F0-91B9-9619ED5AB68B}"/>
            </a:ext>
          </a:extLst>
        </xdr:cNvPr>
        <xdr:cNvSpPr txBox="1"/>
      </xdr:nvSpPr>
      <xdr:spPr>
        <a:xfrm>
          <a:off x="481615" y="596160"/>
          <a:ext cx="1396365" cy="9259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ru"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Щелкните любую ячейку сводной таблицы </a:t>
          </a:r>
          <a:r>
            <a:rPr lang="ru-RU"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Сумма по полю Продано единиц</a:t>
          </a:r>
          <a:r>
            <a:rPr lang="ru"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ниже. </a:t>
          </a:r>
        </a:p>
      </xdr:txBody>
    </xdr:sp>
    <xdr:clientData/>
  </xdr:absoluteAnchor>
  <xdr:absoluteAnchor>
    <xdr:pos x="2281191" y="596160"/>
    <xdr:ext cx="1768838" cy="1398270"/>
    <xdr:sp macro="" textlink="" fLocksText="0">
      <xdr:nvSpPr>
        <xdr:cNvPr id="3" name="текст_Практика2" descr="Do you see the PivotTable Fields list on the right? Good! (If you don't see it, right-click the PivotTable below and choose Show Field List.">
          <a:extLst>
            <a:ext uri="{FF2B5EF4-FFF2-40B4-BE49-F238E27FC236}">
              <a16:creationId xmlns:a16="http://schemas.microsoft.com/office/drawing/2014/main" id="{3F5DB7F2-830A-4E82-9ECE-76E06DB81106}"/>
            </a:ext>
          </a:extLst>
        </xdr:cNvPr>
        <xdr:cNvSpPr txBox="1"/>
      </xdr:nvSpPr>
      <xdr:spPr>
        <a:xfrm>
          <a:off x="2281191" y="596160"/>
          <a:ext cx="1768838" cy="13982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eaLnBrk="1" fontAlgn="auto" latinLnBrk="0" hangingPunct="1"/>
          <a:r>
            <a:rPr lang="ru" sz="1000" b="0" i="0" kern="1200" baseline="0">
              <a:solidFill>
                <a:schemeClr val="dk1"/>
              </a:solidFill>
              <a:effectLst/>
              <a:latin typeface="Segoe UI" panose="020B0502040204020203" pitchFamily="34" charset="0"/>
              <a:ea typeface="+mn-ea"/>
              <a:cs typeface="Segoe UI" panose="020B0502040204020203" pitchFamily="34" charset="0"/>
            </a:rPr>
            <a:t>Вы видите список полей сводной таблицы справа? Хорошо! (Если вы его не видите, </a:t>
          </a:r>
          <a:br>
            <a:rPr lang="en-US" sz="1000" b="0" i="0" kern="1200" baseline="0">
              <a:solidFill>
                <a:schemeClr val="dk1"/>
              </a:solidFill>
              <a:effectLst/>
              <a:latin typeface="Segoe UI" panose="020B0502040204020203" pitchFamily="34" charset="0"/>
              <a:ea typeface="+mn-ea"/>
              <a:cs typeface="Segoe UI" panose="020B0502040204020203" pitchFamily="34" charset="0"/>
            </a:rPr>
          </a:br>
          <a:r>
            <a:rPr lang="ru" sz="1000" b="0" i="0" kern="1200" baseline="0">
              <a:solidFill>
                <a:schemeClr val="dk1"/>
              </a:solidFill>
              <a:effectLst/>
              <a:latin typeface="Segoe UI" panose="020B0502040204020203" pitchFamily="34" charset="0"/>
              <a:ea typeface="+mn-ea"/>
              <a:cs typeface="Segoe UI" panose="020B0502040204020203" pitchFamily="34" charset="0"/>
            </a:rPr>
            <a:t>щелкните сводную таблицу ниже правой кнопкой мыши и выберите пункт </a:t>
          </a:r>
          <a:r>
            <a:rPr lang="ru" sz="1000" b="1" i="0" kern="1200" baseline="0">
              <a:solidFill>
                <a:schemeClr val="dk1"/>
              </a:solidFill>
              <a:effectLst/>
              <a:latin typeface="Segoe UI" panose="020B0502040204020203" pitchFamily="34" charset="0"/>
              <a:ea typeface="+mn-ea"/>
              <a:cs typeface="Segoe UI" panose="020B0502040204020203" pitchFamily="34" charset="0"/>
            </a:rPr>
            <a:t>Показать список полей</a:t>
          </a:r>
          <a:r>
            <a:rPr lang="ru" sz="1000" b="0" i="0" kern="1200" baseline="0">
              <a:solidFill>
                <a:schemeClr val="dk1"/>
              </a:solidFill>
              <a:effectLst/>
              <a:latin typeface="Segoe UI" panose="020B0502040204020203" pitchFamily="34" charset="0"/>
              <a:ea typeface="+mn-ea"/>
              <a:cs typeface="Segoe UI" panose="020B0502040204020203" pitchFamily="34" charset="0"/>
            </a:rPr>
            <a:t>.)</a:t>
          </a:r>
          <a:endParaRPr lang="sq-AL" sz="1000" b="0">
            <a:effectLst/>
            <a:latin typeface="Segoe UI" panose="020B0502040204020203" pitchFamily="34" charset="0"/>
            <a:cs typeface="Segoe UI" panose="020B0502040204020203" pitchFamily="34" charset="0"/>
          </a:endParaRPr>
        </a:p>
      </xdr:txBody>
    </xdr:sp>
    <xdr:clientData/>
  </xdr:absoluteAnchor>
  <xdr:absoluteAnchor>
    <xdr:pos x="4491648" y="596160"/>
    <xdr:ext cx="1852002" cy="1398270"/>
    <xdr:sp macro="" textlink="" fLocksText="0">
      <xdr:nvSpPr>
        <xdr:cNvPr id="4" name="текст_Практика3" descr="Drag the fields into position so that you can see:&#10;• Each sales rep its own column field.&#10;• Seasons on the left&#10;• Products indented under the seasons.">
          <a:extLst>
            <a:ext uri="{FF2B5EF4-FFF2-40B4-BE49-F238E27FC236}">
              <a16:creationId xmlns:a16="http://schemas.microsoft.com/office/drawing/2014/main" id="{6A05147B-5B67-498A-8B8B-B4937AEB1AC7}"/>
            </a:ext>
          </a:extLst>
        </xdr:cNvPr>
        <xdr:cNvSpPr txBox="1"/>
      </xdr:nvSpPr>
      <xdr:spPr>
        <a:xfrm>
          <a:off x="4491648" y="596160"/>
          <a:ext cx="1852002" cy="13982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ru"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Перетащите поля, чтобы данные отображались следующим образом:
• каждый торговый представитель в собственном поле столбца;
• времена года слева;
• продукты под временами года с отступом.</a:t>
          </a:r>
        </a:p>
      </xdr:txBody>
    </xdr:sp>
    <xdr:clientData/>
  </xdr:absoluteAnchor>
  <xdr:absoluteAnchor>
    <xdr:pos x="76085" y="596161"/>
    <xdr:ext cx="374904" cy="382524"/>
    <xdr:sp macro="" textlink="" fLocksText="0">
      <xdr:nvSpPr>
        <xdr:cNvPr id="5" name="фигура_Практика1" descr="Step 1">
          <a:extLst>
            <a:ext uri="{FF2B5EF4-FFF2-40B4-BE49-F238E27FC236}">
              <a16:creationId xmlns:a16="http://schemas.microsoft.com/office/drawing/2014/main" id="{0ED73957-07F6-4BD4-B512-B0C27DB1CE5E}"/>
            </a:ext>
          </a:extLst>
        </xdr:cNvPr>
        <xdr:cNvSpPr/>
      </xdr:nvSpPr>
      <xdr:spPr>
        <a:xfrm>
          <a:off x="76085" y="596161"/>
          <a:ext cx="374904" cy="38252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1</a:t>
          </a:r>
        </a:p>
      </xdr:txBody>
    </xdr:sp>
    <xdr:clientData/>
  </xdr:absoluteAnchor>
  <xdr:absoluteAnchor>
    <xdr:pos x="1935413" y="596160"/>
    <xdr:ext cx="374904" cy="382524"/>
    <xdr:sp macro="" textlink="" fLocksText="0">
      <xdr:nvSpPr>
        <xdr:cNvPr id="6" name="фигура_Практика2" descr="Step 2">
          <a:extLst>
            <a:ext uri="{FF2B5EF4-FFF2-40B4-BE49-F238E27FC236}">
              <a16:creationId xmlns:a16="http://schemas.microsoft.com/office/drawing/2014/main" id="{2653FC5A-9161-45AE-83E2-DCEC9324FBC7}"/>
            </a:ext>
          </a:extLst>
        </xdr:cNvPr>
        <xdr:cNvSpPr/>
      </xdr:nvSpPr>
      <xdr:spPr>
        <a:xfrm>
          <a:off x="1935413" y="596160"/>
          <a:ext cx="374904" cy="38252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2</a:t>
          </a:r>
        </a:p>
      </xdr:txBody>
    </xdr:sp>
    <xdr:clientData/>
  </xdr:absoluteAnchor>
  <xdr:absoluteAnchor>
    <xdr:pos x="4132878" y="596160"/>
    <xdr:ext cx="395859" cy="382524"/>
    <xdr:sp macro="" textlink="" fLocksText="0">
      <xdr:nvSpPr>
        <xdr:cNvPr id="7" name="фигура_Практика3" descr="Step 3">
          <a:extLst>
            <a:ext uri="{FF2B5EF4-FFF2-40B4-BE49-F238E27FC236}">
              <a16:creationId xmlns:a16="http://schemas.microsoft.com/office/drawing/2014/main" id="{85BA438C-D282-4E18-970C-13D3908B0F08}"/>
            </a:ext>
          </a:extLst>
        </xdr:cNvPr>
        <xdr:cNvSpPr/>
      </xdr:nvSpPr>
      <xdr:spPr>
        <a:xfrm>
          <a:off x="4132878" y="596160"/>
          <a:ext cx="395859" cy="38252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3</a:t>
          </a:r>
        </a:p>
      </xdr:txBody>
    </xdr:sp>
    <xdr:clientData/>
  </xdr:absoluteAnchor>
  <xdr:absoluteAnchor>
    <xdr:pos x="0" y="0"/>
    <xdr:ext cx="7968233" cy="406146"/>
    <xdr:sp macro="" textlink="" fLocksText="0">
      <xdr:nvSpPr>
        <xdr:cNvPr id="8" name="текст_ПрактикаВерхнийКолонтитул" descr="Practice">
          <a:extLst>
            <a:ext uri="{FF2B5EF4-FFF2-40B4-BE49-F238E27FC236}">
              <a16:creationId xmlns:a16="http://schemas.microsoft.com/office/drawing/2014/main" id="{FDDE6827-1456-48A2-9189-E0C1B7F8B4A1}"/>
            </a:ext>
          </a:extLst>
        </xdr:cNvPr>
        <xdr:cNvSpPr txBox="1"/>
      </xdr:nvSpPr>
      <xdr:spPr>
        <a:xfrm>
          <a:off x="0" y="0"/>
          <a:ext cx="7968233" cy="40614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Упражнение</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absoluteAnchor>
  <xdr:absoluteAnchor>
    <xdr:pos x="6776650" y="596160"/>
    <xdr:ext cx="1239590" cy="651615"/>
    <xdr:sp macro="" textlink="" fLocksText="0">
      <xdr:nvSpPr>
        <xdr:cNvPr id="9" name="текст_Практика4" descr="In the winter, how many grapefruits did Dave sell?">
          <a:extLst>
            <a:ext uri="{FF2B5EF4-FFF2-40B4-BE49-F238E27FC236}">
              <a16:creationId xmlns:a16="http://schemas.microsoft.com/office/drawing/2014/main" id="{C1AF8DFC-14FB-4BF1-9CFF-3EA8A66391C5}"/>
            </a:ext>
          </a:extLst>
        </xdr:cNvPr>
        <xdr:cNvSpPr txBox="1"/>
      </xdr:nvSpPr>
      <xdr:spPr>
        <a:xfrm>
          <a:off x="6776650" y="596160"/>
          <a:ext cx="1239590" cy="651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ru"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Сколько грейпфрутов Дмитрий продал за зиму?</a:t>
          </a:r>
        </a:p>
      </xdr:txBody>
    </xdr:sp>
    <xdr:clientData/>
  </xdr:absoluteAnchor>
  <xdr:absoluteAnchor>
    <xdr:pos x="6365586" y="596160"/>
    <xdr:ext cx="374904" cy="382524"/>
    <xdr:sp macro="" textlink="" fLocksText="0">
      <xdr:nvSpPr>
        <xdr:cNvPr id="10" name="фигура_Практика4" descr="Step 4">
          <a:extLst>
            <a:ext uri="{FF2B5EF4-FFF2-40B4-BE49-F238E27FC236}">
              <a16:creationId xmlns:a16="http://schemas.microsoft.com/office/drawing/2014/main" id="{014F6A68-A199-44C8-BB75-D4915A58D7EB}"/>
            </a:ext>
          </a:extLst>
        </xdr:cNvPr>
        <xdr:cNvSpPr/>
      </xdr:nvSpPr>
      <xdr:spPr>
        <a:xfrm>
          <a:off x="6365586" y="596160"/>
          <a:ext cx="374904" cy="38252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r>
            <a:rPr lang="ru" sz="1600" kern="1200">
              <a:solidFill>
                <a:schemeClr val="lt1"/>
              </a:solidFill>
              <a:latin typeface="Segoe UI Semibold" panose="020B0702040204020203" pitchFamily="34" charset="0"/>
              <a:ea typeface="+mn-ea"/>
              <a:cs typeface="Segoe UI Semibold" panose="020B0702040204020203" pitchFamily="34" charset="0"/>
            </a:rPr>
            <a:t>4</a:t>
          </a:r>
        </a:p>
      </xdr:txBody>
    </xdr:sp>
    <xdr:clientData/>
  </xdr:absoluteAnchor>
  <xdr:absoluteAnchor>
    <xdr:pos x="0" y="7143750"/>
    <xdr:ext cx="7968233" cy="659892"/>
    <xdr:sp macro="" textlink="" fLocksText="0">
      <xdr:nvSpPr>
        <xdr:cNvPr id="11" name="текст_ПрактикаНижнийКолонтитул">
          <a:extLst>
            <a:ext uri="{FF2B5EF4-FFF2-40B4-BE49-F238E27FC236}">
              <a16:creationId xmlns:a16="http://schemas.microsoft.com/office/drawing/2014/main" id="{772666EE-1780-478F-A086-F60D2461EF90}"/>
            </a:ext>
          </a:extLst>
        </xdr:cNvPr>
        <xdr:cNvSpPr txBox="1"/>
      </xdr:nvSpPr>
      <xdr:spPr>
        <a:xfrm>
          <a:off x="0" y="7143750"/>
          <a:ext cx="7968233" cy="65989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absoluteAnchor>
  <xdr:absoluteAnchor>
    <xdr:pos x="6456363" y="7299198"/>
    <xdr:ext cx="1241297" cy="348996"/>
    <xdr:sp macro="" textlink="" fLocksText="0">
      <xdr:nvSpPr>
        <xdr:cNvPr id="12" name="текст_ПрактикаДалее" descr="Next step button, hyperlinked to next sheet">
          <a:hlinkClick xmlns:r="http://schemas.openxmlformats.org/officeDocument/2006/relationships" r:id="rId1" tooltip="Нажмите, чтобы перейти на следующий лист"/>
          <a:extLst>
            <a:ext uri="{FF2B5EF4-FFF2-40B4-BE49-F238E27FC236}">
              <a16:creationId xmlns:a16="http://schemas.microsoft.com/office/drawing/2014/main" id="{DE16E366-94A3-4051-A83E-75F6634F3E24}"/>
            </a:ext>
          </a:extLst>
        </xdr:cNvPr>
        <xdr:cNvSpPr/>
      </xdr:nvSpPr>
      <xdr:spPr>
        <a:xfrm>
          <a:off x="6456363" y="7299198"/>
          <a:ext cx="1241297" cy="34899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ru" sz="1200">
              <a:solidFill>
                <a:srgbClr val="0B744D"/>
              </a:solidFill>
              <a:latin typeface="Segoe UI" pitchFamily="34" charset="0"/>
              <a:ea typeface="Segoe UI" pitchFamily="34" charset="0"/>
              <a:cs typeface="Segoe UI" pitchFamily="34" charset="0"/>
            </a:rPr>
            <a:t>Далее</a:t>
          </a:r>
        </a:p>
      </xdr:txBody>
    </xdr:sp>
    <xdr:clientData/>
  </xdr:absoluteAnchor>
  <xdr:absoluteAnchor>
    <xdr:pos x="304800" y="7299198"/>
    <xdr:ext cx="1222248" cy="348996"/>
    <xdr:sp macro="" textlink="" fLocksText="0">
      <xdr:nvSpPr>
        <xdr:cNvPr id="13" name="текст_ПрактикаНазад" descr="Previous step button, hyperlinked to previous sheet">
          <a:hlinkClick xmlns:r="http://schemas.openxmlformats.org/officeDocument/2006/relationships" r:id="rId2" tooltip="Нажмите, чтобы вернуться на предыдущий лист"/>
          <a:extLst>
            <a:ext uri="{FF2B5EF4-FFF2-40B4-BE49-F238E27FC236}">
              <a16:creationId xmlns:a16="http://schemas.microsoft.com/office/drawing/2014/main" id="{F2ADE546-2998-42FB-BD62-47BE9EFA0265}"/>
            </a:ext>
          </a:extLst>
        </xdr:cNvPr>
        <xdr:cNvSpPr/>
      </xdr:nvSpPr>
      <xdr:spPr>
        <a:xfrm flipH="1">
          <a:off x="304800" y="7299198"/>
          <a:ext cx="1222248" cy="34899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ru" sz="1200">
              <a:solidFill>
                <a:srgbClr val="0B744D"/>
              </a:solidFill>
              <a:latin typeface="Segoe UI" pitchFamily="34" charset="0"/>
              <a:ea typeface="Segoe UI" pitchFamily="34" charset="0"/>
              <a:cs typeface="Segoe UI" pitchFamily="34" charset="0"/>
            </a:rPr>
            <a:t>Назад</a:t>
          </a:r>
        </a:p>
      </xdr:txBody>
    </xdr:sp>
    <xdr:clientData/>
  </xdr:absoluteAnchor>
</xdr:wsDr>
</file>

<file path=xl/drawings/drawing26.xml><?xml version="1.0" encoding="utf-8"?>
<xdr:wsDr xmlns:xdr="http://schemas.openxmlformats.org/drawingml/2006/spreadsheetDrawing" xmlns:a="http://schemas.openxmlformats.org/drawingml/2006/main">
  <xdr:oneCellAnchor>
    <xdr:from>
      <xdr:col>1</xdr:col>
      <xdr:colOff>202165</xdr:colOff>
      <xdr:row>13</xdr:row>
      <xdr:rowOff>83872</xdr:rowOff>
    </xdr:from>
    <xdr:ext cx="6074810" cy="0"/>
    <xdr:cxnSp macro="">
      <xdr:nvCxnSpPr>
        <xdr:cNvPr id="2" name="Прямая соединительная линия 1">
          <a:extLst>
            <a:ext uri="{FF2B5EF4-FFF2-40B4-BE49-F238E27FC236}">
              <a16:creationId xmlns:a16="http://schemas.microsoft.com/office/drawing/2014/main" id="{5105DB09-15F1-45F2-842D-D9428B1A74F4}"/>
            </a:ext>
          </a:extLst>
        </xdr:cNvPr>
        <xdr:cNvCxnSpPr/>
      </xdr:nvCxnSpPr>
      <xdr:spPr>
        <a:xfrm>
          <a:off x="811765" y="2461312"/>
          <a:ext cx="6074810"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oneCellAnchor>
  <xdr:absoluteAnchor>
    <xdr:pos x="171450" y="265430"/>
    <xdr:ext cx="7980045" cy="4478020"/>
    <xdr:sp macro="" textlink="">
      <xdr:nvSpPr>
        <xdr:cNvPr id="3" name="Прямоугольник 2">
          <a:extLst>
            <a:ext uri="{FF2B5EF4-FFF2-40B4-BE49-F238E27FC236}">
              <a16:creationId xmlns:a16="http://schemas.microsoft.com/office/drawing/2014/main" id="{7DCAFC28-29CA-40F0-A570-B16605A0B43B}"/>
            </a:ext>
          </a:extLst>
        </xdr:cNvPr>
        <xdr:cNvSpPr/>
      </xdr:nvSpPr>
      <xdr:spPr>
        <a:xfrm>
          <a:off x="171450" y="265430"/>
          <a:ext cx="7980045" cy="4478020"/>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clientData/>
  </xdr:absoluteAnchor>
  <xdr:absoluteAnchor>
    <xdr:pos x="171451" y="1305406"/>
    <xdr:ext cx="7980044" cy="3544724"/>
    <xdr:sp macro="" textlink="">
      <xdr:nvSpPr>
        <xdr:cNvPr id="4" name="Прямоугольник 3">
          <a:extLst>
            <a:ext uri="{FF2B5EF4-FFF2-40B4-BE49-F238E27FC236}">
              <a16:creationId xmlns:a16="http://schemas.microsoft.com/office/drawing/2014/main" id="{CB611E8D-1B19-4762-8A1B-A6E9B401D3C3}"/>
            </a:ext>
          </a:extLst>
        </xdr:cNvPr>
        <xdr:cNvSpPr/>
      </xdr:nvSpPr>
      <xdr:spPr>
        <a:xfrm>
          <a:off x="171451" y="1305406"/>
          <a:ext cx="7980044" cy="35447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clientData/>
  </xdr:absoluteAnchor>
  <xdr:absoluteAnchor>
    <xdr:pos x="799360" y="1289685"/>
    <xdr:ext cx="8482567" cy="933450"/>
    <xdr:sp macro="" textlink="">
      <xdr:nvSpPr>
        <xdr:cNvPr id="5" name="Приветственное сообщение" descr="But we encourage you to keep going! There's more to discover...">
          <a:extLst>
            <a:ext uri="{FF2B5EF4-FFF2-40B4-BE49-F238E27FC236}">
              <a16:creationId xmlns:a16="http://schemas.microsoft.com/office/drawing/2014/main" id="{B7530506-570E-41A0-BE89-9777F2F7F797}"/>
            </a:ext>
          </a:extLst>
        </xdr:cNvPr>
        <xdr:cNvSpPr txBox="1"/>
      </xdr:nvSpPr>
      <xdr:spPr>
        <a:xfrm>
          <a:off x="799360" y="1289685"/>
          <a:ext cx="8482567" cy="933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rtl="0" eaLnBrk="1" fontAlgn="auto" latinLnBrk="0" hangingPunct="1"/>
          <a:r>
            <a:rPr lang="ru" sz="14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Но не стоит на этом останавливаться! Вы можете узнать еще много нового…</a:t>
          </a:r>
          <a:endParaRPr lang="en-US" sz="14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absoluteAnchor>
  <xdr:absoluteAnchor>
    <xdr:pos x="770706" y="259080"/>
    <xdr:ext cx="7838441" cy="1035647"/>
    <xdr:sp macro="" textlink="">
      <xdr:nvSpPr>
        <xdr:cNvPr id="6" name="Приветственное сообщение" descr="Good job. You made it">
          <a:extLst>
            <a:ext uri="{FF2B5EF4-FFF2-40B4-BE49-F238E27FC236}">
              <a16:creationId xmlns:a16="http://schemas.microsoft.com/office/drawing/2014/main" id="{3EDB142A-E247-49D5-A87C-8E120E572659}"/>
            </a:ext>
          </a:extLst>
        </xdr:cNvPr>
        <xdr:cNvSpPr txBox="1"/>
      </xdr:nvSpPr>
      <xdr:spPr>
        <a:xfrm>
          <a:off x="770706" y="259080"/>
          <a:ext cx="7838441" cy="1035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rtl="0" eaLnBrk="1" fontAlgn="auto" latinLnBrk="0" hangingPunct="1"/>
          <a:r>
            <a:rPr lang="ru" sz="2600" b="0" i="0" baseline="0">
              <a:solidFill>
                <a:schemeClr val="bg1"/>
              </a:solidFill>
              <a:effectLst/>
              <a:latin typeface="Segoe UI Light" pitchFamily="34" charset="0"/>
              <a:ea typeface="Segoe UI" pitchFamily="34" charset="0"/>
              <a:cs typeface="Segoe UI" pitchFamily="34" charset="0"/>
            </a:rPr>
            <a:t>Хорошо! Сводные таблицы дарят невероятные возможности, не правда ли?</a:t>
          </a:r>
          <a:endParaRPr lang="en-US" sz="2600" b="0">
            <a:latin typeface="Segoe UI Light" pitchFamily="34" charset="0"/>
            <a:ea typeface="Segoe UI" pitchFamily="34" charset="0"/>
            <a:cs typeface="Segoe UI" pitchFamily="34" charset="0"/>
          </a:endParaRPr>
        </a:p>
      </xdr:txBody>
    </xdr:sp>
    <xdr:clientData/>
  </xdr:absoluteAnchor>
  <xdr:absoluteAnchor>
    <xdr:pos x="5952106" y="2234511"/>
    <xdr:ext cx="1618364" cy="1478280"/>
    <xdr:sp macro="" textlink="">
      <xdr:nvSpPr>
        <xdr:cNvPr id="7" name="Надпись 9" descr="Community&#10;Connect with other Excel fans. They can help you, and you can help them.">
          <a:hlinkClick xmlns:r="http://schemas.openxmlformats.org/officeDocument/2006/relationships" r:id="rId1" tooltip="Щелкните, чтобы связаться с участниками сообщества Excel"/>
          <a:extLst>
            <a:ext uri="{FF2B5EF4-FFF2-40B4-BE49-F238E27FC236}">
              <a16:creationId xmlns:a16="http://schemas.microsoft.com/office/drawing/2014/main" id="{F4903E4C-C3B2-469B-893B-8B7E431F8E7A}"/>
            </a:ext>
          </a:extLst>
        </xdr:cNvPr>
        <xdr:cNvSpPr txBox="1"/>
      </xdr:nvSpPr>
      <xdr:spPr>
        <a:xfrm>
          <a:off x="5952106" y="2234511"/>
          <a:ext cx="1618364" cy="1478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ru" sz="1200" b="1" baseline="0">
              <a:solidFill>
                <a:srgbClr val="217346"/>
              </a:solidFill>
              <a:effectLst/>
              <a:latin typeface="Segoe UI Light" panose="020B0502040204020203" pitchFamily="34" charset="0"/>
              <a:ea typeface="+mn-ea"/>
              <a:cs typeface="Segoe UI Light" panose="020B0502040204020203" pitchFamily="34" charset="0"/>
            </a:rPr>
            <a:t>Сообщество</a:t>
          </a:r>
          <a:r>
            <a:rPr lang="ru" sz="1200" baseline="0">
              <a:solidFill>
                <a:srgbClr val="217346"/>
              </a:solidFill>
              <a:effectLst/>
              <a:latin typeface="Segoe UI Light" panose="020B0502040204020203" pitchFamily="34" charset="0"/>
              <a:ea typeface="+mn-ea"/>
              <a:cs typeface="Segoe UI Light" panose="020B0502040204020203" pitchFamily="34" charset="0"/>
            </a:rPr>
            <a:t>
</a:t>
          </a:r>
          <a:r>
            <a:rPr lang="ru" sz="1200" baseline="0">
              <a:solidFill>
                <a:sysClr val="windowText" lastClr="000000"/>
              </a:solidFill>
              <a:effectLst/>
              <a:latin typeface="Segoe UI Light" panose="020B0502040204020203" pitchFamily="34" charset="0"/>
              <a:ea typeface="+mn-ea"/>
              <a:cs typeface="Segoe UI Light" panose="020B0502040204020203" pitchFamily="34" charset="0"/>
            </a:rPr>
            <a:t>Общайтесь с другими фанатами Excel. Вы можете помогать друг другу.</a:t>
          </a:r>
          <a:endParaRPr lang="en-US" sz="1100" baseline="0">
            <a:solidFill>
              <a:sysClr val="windowText" lastClr="000000"/>
            </a:solidFill>
            <a:effectLst/>
            <a:latin typeface="Segoe UI Light" panose="020B0502040204020203" pitchFamily="34" charset="0"/>
            <a:ea typeface="+mn-ea"/>
            <a:cs typeface="Segoe UI" panose="020B0502040204020203" pitchFamily="34" charset="0"/>
          </a:endParaRPr>
        </a:p>
      </xdr:txBody>
    </xdr:sp>
    <xdr:clientData/>
  </xdr:absoluteAnchor>
  <xdr:twoCellAnchor>
    <xdr:from>
      <xdr:col>1</xdr:col>
      <xdr:colOff>257175</xdr:colOff>
      <xdr:row>12</xdr:row>
      <xdr:rowOff>47624</xdr:rowOff>
    </xdr:from>
    <xdr:to>
      <xdr:col>1</xdr:col>
      <xdr:colOff>2581275</xdr:colOff>
      <xdr:row>24</xdr:row>
      <xdr:rowOff>171450</xdr:rowOff>
    </xdr:to>
    <xdr:grpSp>
      <xdr:nvGrpSpPr>
        <xdr:cNvPr id="8" name="Группа 21">
          <a:extLst>
            <a:ext uri="{FF2B5EF4-FFF2-40B4-BE49-F238E27FC236}">
              <a16:creationId xmlns:a16="http://schemas.microsoft.com/office/drawing/2014/main" id="{A5C37904-B722-476B-831D-A8C0870D4CC5}"/>
            </a:ext>
          </a:extLst>
        </xdr:cNvPr>
        <xdr:cNvGrpSpPr/>
      </xdr:nvGrpSpPr>
      <xdr:grpSpPr>
        <a:xfrm>
          <a:off x="866775" y="2242184"/>
          <a:ext cx="2324100" cy="2318386"/>
          <a:chOff x="847725" y="2209799"/>
          <a:chExt cx="2324100" cy="2295526"/>
        </a:xfrm>
      </xdr:grpSpPr>
      <xdr:sp macro="" textlink="">
        <xdr:nvSpPr>
          <xdr:cNvPr id="9" name="Надпись 12" descr="Learn more">
            <a:hlinkClick xmlns:r="http://schemas.openxmlformats.org/officeDocument/2006/relationships" r:id="rId2"/>
            <a:extLst>
              <a:ext uri="{FF2B5EF4-FFF2-40B4-BE49-F238E27FC236}">
                <a16:creationId xmlns:a16="http://schemas.microsoft.com/office/drawing/2014/main" id="{3DCC2C66-8B5A-4F44-B95B-AFAFC531F551}"/>
              </a:ext>
            </a:extLst>
          </xdr:cNvPr>
          <xdr:cNvSpPr txBox="1"/>
        </xdr:nvSpPr>
        <xdr:spPr>
          <a:xfrm>
            <a:off x="1362074" y="3728515"/>
            <a:ext cx="1524001" cy="7768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ru" sz="1200" u="sng" baseline="0">
                <a:solidFill>
                  <a:srgbClr val="217346"/>
                </a:solidFill>
                <a:effectLst/>
                <a:latin typeface="Segoe UI Semibold" panose="020B0702040204020203" pitchFamily="34" charset="0"/>
                <a:ea typeface="+mn-ea"/>
                <a:cs typeface="Segoe UI Semibold" panose="020B0702040204020203" pitchFamily="34" charset="0"/>
              </a:rPr>
              <a:t>Дополнительные сведения</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10" name="Надпись 13" descr="More Pivot info&#10;Discover more you can do by reading this helpful article on PivotTables.">
            <a:hlinkClick xmlns:r="http://schemas.openxmlformats.org/officeDocument/2006/relationships" r:id="rId2" tooltip="Щелкните, чтобы получить дополнительные сведения о сводных таблицах"/>
            <a:extLst>
              <a:ext uri="{FF2B5EF4-FFF2-40B4-BE49-F238E27FC236}">
                <a16:creationId xmlns:a16="http://schemas.microsoft.com/office/drawing/2014/main" id="{7D64D538-60F6-45BF-B7B8-F6B41A729D11}"/>
              </a:ext>
            </a:extLst>
          </xdr:cNvPr>
          <xdr:cNvSpPr txBox="1"/>
        </xdr:nvSpPr>
        <xdr:spPr>
          <a:xfrm>
            <a:off x="1362073" y="2209799"/>
            <a:ext cx="1809752" cy="15335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ru" sz="1200" b="1" baseline="0">
                <a:solidFill>
                  <a:srgbClr val="217346"/>
                </a:solidFill>
                <a:effectLst/>
                <a:latin typeface="Segoe UI Light" panose="020B0502040204020203" pitchFamily="34" charset="0"/>
                <a:ea typeface="+mn-ea"/>
                <a:cs typeface="Segoe UI Light" panose="020B0502040204020203" pitchFamily="34" charset="0"/>
              </a:rPr>
              <a:t>Подробнее о сводных таблицах</a:t>
            </a:r>
            <a:r>
              <a:rPr lang="ru" sz="1200" baseline="0">
                <a:solidFill>
                  <a:srgbClr val="217346"/>
                </a:solidFill>
                <a:effectLst/>
                <a:latin typeface="Segoe UI Light" panose="020B0502040204020203" pitchFamily="34" charset="0"/>
                <a:ea typeface="+mn-ea"/>
                <a:cs typeface="Segoe UI Light" panose="020B0502040204020203" pitchFamily="34" charset="0"/>
              </a:rPr>
              <a:t>
</a:t>
            </a:r>
            <a:r>
              <a:rPr lang="ru" sz="1200" baseline="0">
                <a:solidFill>
                  <a:sysClr val="windowText" lastClr="000000"/>
                </a:solidFill>
                <a:effectLst/>
                <a:latin typeface="Segoe UI Light" panose="020B0502040204020203" pitchFamily="34" charset="0"/>
                <a:ea typeface="+mn-ea"/>
                <a:cs typeface="Segoe UI Light" panose="020B0502040204020203" pitchFamily="34" charset="0"/>
              </a:rPr>
              <a:t>Узнайте о дополнительных возможностях сводных таблиц, прочитав эту полезную статью.</a:t>
            </a:r>
            <a:endParaRPr lang="en-US" sz="1100" baseline="0">
              <a:solidFill>
                <a:sysClr val="windowText" lastClr="000000"/>
              </a:solidFill>
              <a:effectLst/>
              <a:latin typeface="Segoe UI Light" panose="020B0502040204020203" pitchFamily="34" charset="0"/>
              <a:ea typeface="+mn-ea"/>
              <a:cs typeface="Segoe UI" panose="020B0502040204020203" pitchFamily="34" charset="0"/>
            </a:endParaRPr>
          </a:p>
        </xdr:txBody>
      </xdr:sp>
      <xdr:pic>
        <xdr:nvPicPr>
          <xdr:cNvPr id="11" name="Рисунок 10">
            <a:hlinkClick xmlns:r="http://schemas.openxmlformats.org/officeDocument/2006/relationships" r:id="rId2" tooltip="Щелкните, чтобы получить дополнительные сведения о сводных таблицах"/>
            <a:extLst>
              <a:ext uri="{FF2B5EF4-FFF2-40B4-BE49-F238E27FC236}">
                <a16:creationId xmlns:a16="http://schemas.microsoft.com/office/drawing/2014/main" id="{834D2BC9-3533-477A-A1A7-0F7E6CD7985B}"/>
              </a:ext>
            </a:extLst>
          </xdr:cNvPr>
          <xdr:cNvPicPr>
            <a:picLocks noChangeAspect="1"/>
          </xdr:cNvPicPr>
        </xdr:nvPicPr>
        <xdr:blipFill>
          <a:blip xmlns:r="http://schemas.openxmlformats.org/officeDocument/2006/relationships" r:embed="rId3"/>
          <a:stretch>
            <a:fillRect/>
          </a:stretch>
        </xdr:blipFill>
        <xdr:spPr>
          <a:xfrm>
            <a:off x="847725" y="2305050"/>
            <a:ext cx="550870" cy="378920"/>
          </a:xfrm>
          <a:prstGeom prst="rect">
            <a:avLst/>
          </a:prstGeom>
        </xdr:spPr>
      </xdr:pic>
    </xdr:grpSp>
    <xdr:clientData/>
  </xdr:twoCellAnchor>
  <xdr:twoCellAnchor>
    <xdr:from>
      <xdr:col>1</xdr:col>
      <xdr:colOff>2745828</xdr:colOff>
      <xdr:row>12</xdr:row>
      <xdr:rowOff>66675</xdr:rowOff>
    </xdr:from>
    <xdr:to>
      <xdr:col>1</xdr:col>
      <xdr:colOff>4552950</xdr:colOff>
      <xdr:row>24</xdr:row>
      <xdr:rowOff>85725</xdr:rowOff>
    </xdr:to>
    <xdr:grpSp>
      <xdr:nvGrpSpPr>
        <xdr:cNvPr id="12" name="Группа 11">
          <a:extLst>
            <a:ext uri="{FF2B5EF4-FFF2-40B4-BE49-F238E27FC236}">
              <a16:creationId xmlns:a16="http://schemas.microsoft.com/office/drawing/2014/main" id="{F7E33293-337E-40F8-8FDD-C730326610A6}"/>
            </a:ext>
          </a:extLst>
        </xdr:cNvPr>
        <xdr:cNvGrpSpPr/>
      </xdr:nvGrpSpPr>
      <xdr:grpSpPr>
        <a:xfrm>
          <a:off x="3355428" y="2261235"/>
          <a:ext cx="1807122" cy="2213610"/>
          <a:chOff x="2983953" y="2171700"/>
          <a:chExt cx="1807122" cy="2190750"/>
        </a:xfrm>
      </xdr:grpSpPr>
      <xdr:pic>
        <xdr:nvPicPr>
          <xdr:cNvPr id="13" name="Графический объект 15">
            <a:hlinkClick xmlns:r="http://schemas.openxmlformats.org/officeDocument/2006/relationships" r:id="rId4" tooltip="Щелкните, чтобы получить дополнительные сведения об обновлении данных в сводных таблицах"/>
            <a:extLst>
              <a:ext uri="{FF2B5EF4-FFF2-40B4-BE49-F238E27FC236}">
                <a16:creationId xmlns:a16="http://schemas.microsoft.com/office/drawing/2014/main" id="{777A9978-B728-4FCE-BD78-957C811B5EE7}"/>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flipH="1">
            <a:off x="2983953" y="2311031"/>
            <a:ext cx="281592" cy="281592"/>
          </a:xfrm>
          <a:prstGeom prst="rect">
            <a:avLst/>
          </a:prstGeom>
        </xdr:spPr>
      </xdr:pic>
      <xdr:sp macro="" textlink="">
        <xdr:nvSpPr>
          <xdr:cNvPr id="14" name="Надпись 16" descr="About refresh&#10;Read this important article about how to refresh PivotTables. ">
            <a:hlinkClick xmlns:r="http://schemas.openxmlformats.org/officeDocument/2006/relationships" r:id="rId4" tooltip="Щелкните, чтобы получить дополнительные сведения об обновлении данных в сводных таблицах"/>
            <a:extLst>
              <a:ext uri="{FF2B5EF4-FFF2-40B4-BE49-F238E27FC236}">
                <a16:creationId xmlns:a16="http://schemas.microsoft.com/office/drawing/2014/main" id="{9305915B-EF7A-4871-AC15-182F47351F3A}"/>
              </a:ext>
            </a:extLst>
          </xdr:cNvPr>
          <xdr:cNvSpPr txBox="1"/>
        </xdr:nvSpPr>
        <xdr:spPr>
          <a:xfrm>
            <a:off x="3273314" y="2171700"/>
            <a:ext cx="1432036"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ru" sz="1200" b="1" baseline="0">
                <a:solidFill>
                  <a:srgbClr val="217346"/>
                </a:solidFill>
                <a:effectLst/>
                <a:latin typeface="Segoe UI Light" panose="020B0502040204020203" pitchFamily="34" charset="0"/>
                <a:ea typeface="+mn-ea"/>
                <a:cs typeface="Segoe UI Light" panose="020B0502040204020203" pitchFamily="34" charset="0"/>
              </a:rPr>
              <a:t>Об обновлении</a:t>
            </a:r>
            <a:r>
              <a:rPr lang="ru" sz="1200" baseline="0">
                <a:solidFill>
                  <a:srgbClr val="217346"/>
                </a:solidFill>
                <a:effectLst/>
                <a:latin typeface="Segoe UI Light" panose="020B0502040204020203" pitchFamily="34" charset="0"/>
                <a:ea typeface="+mn-ea"/>
                <a:cs typeface="Segoe UI Light" panose="020B0502040204020203" pitchFamily="34" charset="0"/>
              </a:rPr>
              <a:t>
</a:t>
            </a:r>
            <a:r>
              <a:rPr lang="ru" sz="1200" baseline="0">
                <a:solidFill>
                  <a:sysClr val="windowText" lastClr="000000"/>
                </a:solidFill>
                <a:effectLst/>
                <a:latin typeface="Segoe UI Light" panose="020B0502040204020203" pitchFamily="34" charset="0"/>
                <a:ea typeface="+mn-ea"/>
                <a:cs typeface="Segoe UI Light" panose="020B0502040204020203" pitchFamily="34" charset="0"/>
              </a:rPr>
              <a:t>Прочитайте эту важную статью и узнайте, как обновлять сводные таблицы. </a:t>
            </a:r>
            <a:endParaRPr lang="en-US" sz="1100" baseline="0">
              <a:solidFill>
                <a:sysClr val="windowText" lastClr="000000"/>
              </a:solidFill>
              <a:effectLst/>
              <a:latin typeface="Segoe UI Light" panose="020B0502040204020203" pitchFamily="34" charset="0"/>
              <a:ea typeface="+mn-ea"/>
              <a:cs typeface="Segoe UI" panose="020B0502040204020203" pitchFamily="34" charset="0"/>
            </a:endParaRPr>
          </a:p>
        </xdr:txBody>
      </xdr:sp>
      <xdr:sp macro="" textlink="">
        <xdr:nvSpPr>
          <xdr:cNvPr id="15" name="Надпись 17" descr="Learn more">
            <a:hlinkClick xmlns:r="http://schemas.openxmlformats.org/officeDocument/2006/relationships" r:id="rId4" tooltip="Щелкните, чтобы получить дополнительные сведения об обновлении данных в сводных таблицах"/>
            <a:extLst>
              <a:ext uri="{FF2B5EF4-FFF2-40B4-BE49-F238E27FC236}">
                <a16:creationId xmlns:a16="http://schemas.microsoft.com/office/drawing/2014/main" id="{780CB427-CBC4-40F1-8F32-9236830851CD}"/>
              </a:ext>
            </a:extLst>
          </xdr:cNvPr>
          <xdr:cNvSpPr txBox="1"/>
        </xdr:nvSpPr>
        <xdr:spPr>
          <a:xfrm>
            <a:off x="3286124" y="3661840"/>
            <a:ext cx="1504951" cy="7006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ru" sz="1200" u="sng" baseline="0">
                <a:solidFill>
                  <a:srgbClr val="217346"/>
                </a:solidFill>
                <a:effectLst/>
                <a:latin typeface="Segoe UI Semibold" panose="020B0702040204020203" pitchFamily="34" charset="0"/>
                <a:ea typeface="+mn-ea"/>
                <a:cs typeface="Segoe UI Semibold" panose="020B0702040204020203" pitchFamily="34" charset="0"/>
              </a:rPr>
              <a:t>Дополнительные сведения</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grpSp>
    <xdr:clientData/>
  </xdr:twoCellAnchor>
  <xdr:absoluteAnchor>
    <xdr:pos x="5972174" y="3766614"/>
    <xdr:ext cx="2131696" cy="910160"/>
    <xdr:sp macro="" textlink="">
      <xdr:nvSpPr>
        <xdr:cNvPr id="16" name="Надпись 19" descr="Learn more">
          <a:hlinkClick xmlns:r="http://schemas.openxmlformats.org/officeDocument/2006/relationships" r:id="rId1" tooltip="Щелкните, чтобы связаться с участниками сообщества Excel"/>
          <a:extLst>
            <a:ext uri="{FF2B5EF4-FFF2-40B4-BE49-F238E27FC236}">
              <a16:creationId xmlns:a16="http://schemas.microsoft.com/office/drawing/2014/main" id="{FE587A78-6948-4C61-9A73-113BB7C5753F}"/>
            </a:ext>
          </a:extLst>
        </xdr:cNvPr>
        <xdr:cNvSpPr txBox="1"/>
      </xdr:nvSpPr>
      <xdr:spPr>
        <a:xfrm>
          <a:off x="5972174" y="3766614"/>
          <a:ext cx="2131696" cy="910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rtl="0"/>
          <a:r>
            <a:rPr lang="ru" sz="1200" u="sng" baseline="0">
              <a:solidFill>
                <a:srgbClr val="217346"/>
              </a:solidFill>
              <a:effectLst/>
              <a:latin typeface="Segoe UI Semibold" panose="020B0702040204020203" pitchFamily="34" charset="0"/>
              <a:ea typeface="+mn-ea"/>
              <a:cs typeface="Segoe UI Semibold" panose="020B0702040204020203" pitchFamily="34" charset="0"/>
            </a:rPr>
            <a:t>Дополнительные сведения (только на английском)</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absoluteAnchor>
  <xdr:absoluteAnchor>
    <xdr:pos x="5305425" y="2289810"/>
    <xdr:ext cx="669210" cy="433578"/>
    <xdr:pic>
      <xdr:nvPicPr>
        <xdr:cNvPr id="17" name="Рисунок 20" descr="Community">
          <a:hlinkClick xmlns:r="http://schemas.openxmlformats.org/officeDocument/2006/relationships" r:id="rId1" tooltip="Щелкните, чтобы связаться с участниками сообщества Excel"/>
          <a:extLst>
            <a:ext uri="{FF2B5EF4-FFF2-40B4-BE49-F238E27FC236}">
              <a16:creationId xmlns:a16="http://schemas.microsoft.com/office/drawing/2014/main" id="{4679F576-7FF0-42FB-88C7-7034E205371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5305425" y="2289810"/>
          <a:ext cx="669210" cy="433578"/>
        </a:xfrm>
        <a:prstGeom prst="rect">
          <a:avLst/>
        </a:prstGeom>
      </xdr:spPr>
    </xdr:pic>
    <xdr:clientData/>
  </xdr:absoluteAnchor>
</xdr:wsDr>
</file>

<file path=xl/drawings/drawing3.xml><?xml version="1.0" encoding="utf-8"?>
<xdr:wsDr xmlns:xdr="http://schemas.openxmlformats.org/drawingml/2006/spreadsheetDrawing" xmlns:a="http://schemas.openxmlformats.org/drawingml/2006/main">
  <xdr:absoluteAnchor>
    <xdr:pos x="0" y="0"/>
    <xdr:ext cx="8000618" cy="3946923"/>
    <xdr:grpSp>
      <xdr:nvGrpSpPr>
        <xdr:cNvPr id="2" name="группа_Навигация">
          <a:extLst>
            <a:ext uri="{FF2B5EF4-FFF2-40B4-BE49-F238E27FC236}">
              <a16:creationId xmlns:a16="http://schemas.microsoft.com/office/drawing/2014/main" id="{B5AB0CC6-E3F2-46B9-BF40-6C2ED5E21560}"/>
            </a:ext>
          </a:extLst>
        </xdr:cNvPr>
        <xdr:cNvGrpSpPr/>
      </xdr:nvGrpSpPr>
      <xdr:grpSpPr>
        <a:xfrm>
          <a:off x="0" y="0"/>
          <a:ext cx="8000618" cy="3946923"/>
          <a:chOff x="0" y="0"/>
          <a:chExt cx="7781543" cy="4267962"/>
        </a:xfrm>
      </xdr:grpSpPr>
      <xdr:sp macro="" textlink="">
        <xdr:nvSpPr>
          <xdr:cNvPr id="3" name="текст_НавигацияВерхнийКолонтитул" descr="But when you first look at a PivotTable, you might find that you need more answers out of it.">
            <a:extLst>
              <a:ext uri="{FF2B5EF4-FFF2-40B4-BE49-F238E27FC236}">
                <a16:creationId xmlns:a16="http://schemas.microsoft.com/office/drawing/2014/main" id="{25AD80E6-73F7-4F9E-BD27-7469EE1AA6DA}"/>
              </a:ext>
            </a:extLst>
          </xdr:cNvPr>
          <xdr:cNvSpPr txBox="1"/>
        </xdr:nvSpPr>
        <xdr:spPr>
          <a:xfrm>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ru" sz="1500" b="0" kern="1200" baseline="0">
                <a:solidFill>
                  <a:schemeClr val="dk1"/>
                </a:solidFill>
                <a:effectLst/>
                <a:latin typeface="Segoe UI Semibold" panose="020B0702040204020203" pitchFamily="34" charset="0"/>
                <a:ea typeface="+mn-ea"/>
                <a:cs typeface="Segoe UI Semibold" panose="020B0702040204020203" pitchFamily="34" charset="0"/>
              </a:rPr>
              <a:t>При первом взгляде на сводную таблицу </a:t>
            </a:r>
            <a:r>
              <a:rPr lang="ru" sz="1500" b="0" kern="1200" baseline="0">
                <a:solidFill>
                  <a:schemeClr val="dk1"/>
                </a:solidFill>
                <a:effectLst/>
                <a:latin typeface="Segoe UI Light" panose="020B0502040204020203" pitchFamily="34" charset="0"/>
                <a:ea typeface="+mn-ea"/>
                <a:cs typeface="Segoe UI Light" panose="020B0502040204020203" pitchFamily="34" charset="0"/>
              </a:rPr>
              <a:t>может возникнуть ощущение, что информации недостаточно. </a:t>
            </a:r>
          </a:p>
        </xdr:txBody>
      </xdr:sp>
      <xdr:sp macro="" textlink="">
        <xdr:nvSpPr>
          <xdr:cNvPr id="4" name="текст_НавигацияНижнийКолонтитул">
            <a:extLst>
              <a:ext uri="{FF2B5EF4-FFF2-40B4-BE49-F238E27FC236}">
                <a16:creationId xmlns:a16="http://schemas.microsoft.com/office/drawing/2014/main" id="{3B0DA0FA-EB2F-4EF3-AE45-D028215FADF8}"/>
              </a:ext>
            </a:extLst>
          </xdr:cNvPr>
          <xdr:cNvSpPr txBox="1"/>
        </xdr:nvSpPr>
        <xdr:spPr>
          <a:xfrm>
            <a:off x="0" y="3600450"/>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текст_НавигацияДалее" descr="Next step button, hyperlinked to next sheet">
            <a:hlinkClick xmlns:r="http://schemas.openxmlformats.org/officeDocument/2006/relationships" r:id="rId1" tooltip="Нажмите, чтобы перейти на следующий лист"/>
            <a:extLst>
              <a:ext uri="{FF2B5EF4-FFF2-40B4-BE49-F238E27FC236}">
                <a16:creationId xmlns:a16="http://schemas.microsoft.com/office/drawing/2014/main" id="{933267A5-8D46-4C1F-8D6C-BCB3CD541202}"/>
              </a:ext>
            </a:extLst>
          </xdr:cNvPr>
          <xdr:cNvSpPr/>
        </xdr:nvSpPr>
        <xdr:spPr>
          <a:xfrm>
            <a:off x="6261100" y="375589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ru" sz="1200">
                <a:solidFill>
                  <a:srgbClr val="0B744D"/>
                </a:solidFill>
                <a:latin typeface="Segoe UI" pitchFamily="34" charset="0"/>
                <a:ea typeface="Segoe UI" pitchFamily="34" charset="0"/>
                <a:cs typeface="Segoe UI" pitchFamily="34" charset="0"/>
              </a:rPr>
              <a:t>Далее</a:t>
            </a:r>
          </a:p>
        </xdr:txBody>
      </xdr:sp>
      <xdr:sp macro="" textlink="">
        <xdr:nvSpPr>
          <xdr:cNvPr id="6" name="текст_НавигацияНазад" descr="Previous step button, hyperlinked to previous sheet">
            <a:hlinkClick xmlns:r="http://schemas.openxmlformats.org/officeDocument/2006/relationships" r:id="rId2" tooltip="Нажмите, чтобы вернуться на предыдущий лист"/>
            <a:extLst>
              <a:ext uri="{FF2B5EF4-FFF2-40B4-BE49-F238E27FC236}">
                <a16:creationId xmlns:a16="http://schemas.microsoft.com/office/drawing/2014/main" id="{06B1FD00-92A3-4039-AC0F-E93C2825CC62}"/>
              </a:ext>
            </a:extLst>
          </xdr:cNvPr>
          <xdr:cNvSpPr/>
        </xdr:nvSpPr>
        <xdr:spPr>
          <a:xfrm flipH="1">
            <a:off x="304800" y="375589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ru" sz="1200">
                <a:solidFill>
                  <a:srgbClr val="0B744D"/>
                </a:solidFill>
                <a:latin typeface="Segoe UI" pitchFamily="34" charset="0"/>
                <a:ea typeface="Segoe UI" pitchFamily="34" charset="0"/>
                <a:cs typeface="Segoe UI" pitchFamily="34" charset="0"/>
              </a:rPr>
              <a:t>Назад</a:t>
            </a:r>
          </a:p>
        </xdr:txBody>
      </xdr:sp>
    </xdr:grpSp>
    <xdr:clientData/>
  </xdr:absoluteAnchor>
  <xdr:absoluteAnchor>
    <xdr:pos x="3395108" y="992515"/>
    <xdr:ext cx="2152252" cy="489277"/>
    <xdr:sp macro="" textlink="">
      <xdr:nvSpPr>
        <xdr:cNvPr id="7" name="текст_НавигацияВыноска2" descr="What did Mom buy that was so expensive?">
          <a:extLst>
            <a:ext uri="{FF2B5EF4-FFF2-40B4-BE49-F238E27FC236}">
              <a16:creationId xmlns:a16="http://schemas.microsoft.com/office/drawing/2014/main" id="{41128370-D7C4-4E50-BF0E-B595FC3A2504}"/>
            </a:ext>
          </a:extLst>
        </xdr:cNvPr>
        <xdr:cNvSpPr txBox="1"/>
      </xdr:nvSpPr>
      <xdr:spPr>
        <a:xfrm>
          <a:off x="3395108" y="992515"/>
          <a:ext cx="2152252" cy="489277"/>
        </a:xfrm>
        <a:prstGeom prst="rect">
          <a:avLst/>
        </a:prstGeom>
        <a:solidFill>
          <a:srgbClr val="F4B183"/>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ru" sz="1100" noProof="0">
              <a:effectLst/>
              <a:latin typeface="Calibri" panose="020F0502020204030204" pitchFamily="34" charset="0"/>
              <a:ea typeface="Calibri" panose="020F0502020204030204" pitchFamily="34" charset="0"/>
              <a:cs typeface="Calibri" panose="020F0502020204030204" pitchFamily="34" charset="0"/>
            </a:rPr>
            <a:t>На что потратил деньги каждый из перечисленных?</a:t>
          </a:r>
        </a:p>
      </xdr:txBody>
    </xdr:sp>
    <xdr:clientData/>
  </xdr:absoluteAnchor>
  <xdr:absoluteAnchor>
    <xdr:pos x="3557785" y="1495430"/>
    <xdr:ext cx="0" cy="281213"/>
    <xdr:cxnSp macro="">
      <xdr:nvCxnSpPr>
        <xdr:cNvPr id="8" name="фигура_ПрямаяСтрелка">
          <a:extLst>
            <a:ext uri="{FF2B5EF4-FFF2-40B4-BE49-F238E27FC236}">
              <a16:creationId xmlns:a16="http://schemas.microsoft.com/office/drawing/2014/main" id="{B05C6454-2E80-4DA6-A202-9F4C32457A58}"/>
            </a:ext>
          </a:extLst>
        </xdr:cNvPr>
        <xdr:cNvCxnSpPr/>
      </xdr:nvCxnSpPr>
      <xdr:spPr>
        <a:xfrm flipV="1">
          <a:off x="3557785" y="1495430"/>
          <a:ext cx="0" cy="281213"/>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xdr:absoluteAnchor>
  <xdr:absoluteAnchor>
    <xdr:pos x="6065520" y="1659266"/>
    <xdr:ext cx="1638696" cy="494992"/>
    <xdr:sp macro="" textlink="">
      <xdr:nvSpPr>
        <xdr:cNvPr id="9" name="текст_НавигацияВыноска3" descr="When did these purchases happen?">
          <a:extLst>
            <a:ext uri="{FF2B5EF4-FFF2-40B4-BE49-F238E27FC236}">
              <a16:creationId xmlns:a16="http://schemas.microsoft.com/office/drawing/2014/main" id="{3D928127-6324-4F00-8873-32723A3DEC7A}"/>
            </a:ext>
          </a:extLst>
        </xdr:cNvPr>
        <xdr:cNvSpPr txBox="1"/>
      </xdr:nvSpPr>
      <xdr:spPr>
        <a:xfrm>
          <a:off x="6065520" y="1659266"/>
          <a:ext cx="1638696" cy="494992"/>
        </a:xfrm>
        <a:prstGeom prst="rect">
          <a:avLst/>
        </a:prstGeom>
        <a:solidFill>
          <a:srgbClr val="B4C6E7"/>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ru" sz="1100" noProof="0">
              <a:effectLst/>
              <a:latin typeface="Calibri" panose="020F0502020204030204" pitchFamily="34" charset="0"/>
              <a:ea typeface="Calibri" panose="020F0502020204030204" pitchFamily="34" charset="0"/>
              <a:cs typeface="Calibri" panose="020F0502020204030204" pitchFamily="34" charset="0"/>
            </a:rPr>
            <a:t>Какую дорогостоящую покупку сделала мама?</a:t>
          </a:r>
        </a:p>
      </xdr:txBody>
    </xdr:sp>
    <xdr:clientData/>
  </xdr:absoluteAnchor>
  <xdr:absoluteAnchor>
    <xdr:pos x="1034415" y="1609735"/>
    <xdr:ext cx="1705371" cy="487372"/>
    <xdr:sp macro="" textlink="">
      <xdr:nvSpPr>
        <xdr:cNvPr id="10" name="текст_НавигацияВыноска1" descr="What did each person spend money on?">
          <a:extLst>
            <a:ext uri="{FF2B5EF4-FFF2-40B4-BE49-F238E27FC236}">
              <a16:creationId xmlns:a16="http://schemas.microsoft.com/office/drawing/2014/main" id="{47FF9C40-8B58-4826-A73D-AD38475B1338}"/>
            </a:ext>
          </a:extLst>
        </xdr:cNvPr>
        <xdr:cNvSpPr txBox="1"/>
      </xdr:nvSpPr>
      <xdr:spPr>
        <a:xfrm>
          <a:off x="1034415" y="1609735"/>
          <a:ext cx="1705371" cy="487372"/>
        </a:xfrm>
        <a:prstGeom prst="rect">
          <a:avLst/>
        </a:prstGeom>
        <a:solidFill>
          <a:srgbClr val="FFE699"/>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ru" sz="1100" noProof="0">
              <a:effectLst/>
              <a:latin typeface="Calibri" panose="020F0502020204030204" pitchFamily="34" charset="0"/>
              <a:ea typeface="Calibri" panose="020F0502020204030204" pitchFamily="34" charset="0"/>
              <a:cs typeface="Calibri" panose="020F0502020204030204" pitchFamily="34" charset="0"/>
            </a:rPr>
            <a:t>Когда были сделаны эти покупки?</a:t>
          </a:r>
        </a:p>
      </xdr:txBody>
    </xdr:sp>
    <xdr:clientData/>
  </xdr:absoluteAnchor>
  <xdr:twoCellAnchor>
    <xdr:from>
      <xdr:col>3</xdr:col>
      <xdr:colOff>583369</xdr:colOff>
      <xdr:row>10</xdr:row>
      <xdr:rowOff>60265</xdr:rowOff>
    </xdr:from>
    <xdr:to>
      <xdr:col>5</xdr:col>
      <xdr:colOff>164164</xdr:colOff>
      <xdr:row>13</xdr:row>
      <xdr:rowOff>2717</xdr:rowOff>
    </xdr:to>
    <xdr:sp macro="" textlink="">
      <xdr:nvSpPr>
        <xdr:cNvPr id="11" name="фигура_ИзогнутаяСтрелка">
          <a:extLst>
            <a:ext uri="{FF2B5EF4-FFF2-40B4-BE49-F238E27FC236}">
              <a16:creationId xmlns:a16="http://schemas.microsoft.com/office/drawing/2014/main" id="{06DF59AD-9ECA-4C29-B38B-1E2506F70164}"/>
            </a:ext>
          </a:extLst>
        </xdr:cNvPr>
        <xdr:cNvSpPr/>
      </xdr:nvSpPr>
      <xdr:spPr>
        <a:xfrm rot="11700000">
          <a:off x="2457889" y="1889065"/>
          <a:ext cx="830475" cy="491092"/>
        </a:xfrm>
        <a:prstGeom prst="arc">
          <a:avLst>
            <a:gd name="adj1" fmla="val 15041774"/>
            <a:gd name="adj2" fmla="val 20877560"/>
          </a:avLst>
        </a:prstGeom>
        <a:ln w="19050">
          <a:solidFill>
            <a:srgbClr val="217346"/>
          </a:solidFill>
          <a:prstDash val="sysDot"/>
          <a:headEnd type="triangle"/>
          <a:tail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clientData/>
  </xdr:twoCellAnchor>
  <xdr:twoCellAnchor>
    <xdr:from>
      <xdr:col>6</xdr:col>
      <xdr:colOff>1297744</xdr:colOff>
      <xdr:row>10</xdr:row>
      <xdr:rowOff>107892</xdr:rowOff>
    </xdr:from>
    <xdr:to>
      <xdr:col>8</xdr:col>
      <xdr:colOff>68914</xdr:colOff>
      <xdr:row>13</xdr:row>
      <xdr:rowOff>50344</xdr:rowOff>
    </xdr:to>
    <xdr:sp macro="" textlink="">
      <xdr:nvSpPr>
        <xdr:cNvPr id="12" name="фигура_ИзогнутаяСтрелка" descr="Arrow">
          <a:extLst>
            <a:ext uri="{FF2B5EF4-FFF2-40B4-BE49-F238E27FC236}">
              <a16:creationId xmlns:a16="http://schemas.microsoft.com/office/drawing/2014/main" id="{A5730644-7BD4-4D63-8AC2-B876D9FF3740}"/>
            </a:ext>
          </a:extLst>
        </xdr:cNvPr>
        <xdr:cNvSpPr/>
      </xdr:nvSpPr>
      <xdr:spPr>
        <a:xfrm rot="9900000" flipH="1">
          <a:off x="4376224" y="1936692"/>
          <a:ext cx="691410" cy="491092"/>
        </a:xfrm>
        <a:prstGeom prst="arc">
          <a:avLst>
            <a:gd name="adj1" fmla="val 15041774"/>
            <a:gd name="adj2" fmla="val 20877560"/>
          </a:avLst>
        </a:prstGeom>
        <a:ln w="19050">
          <a:solidFill>
            <a:srgbClr val="217346"/>
          </a:solidFill>
          <a:prstDash val="sysDot"/>
          <a:headEnd type="triangle"/>
          <a:tail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absoluteAnchor>
    <xdr:pos x="0" y="0"/>
    <xdr:ext cx="8000618" cy="3946923"/>
    <xdr:grpSp>
      <xdr:nvGrpSpPr>
        <xdr:cNvPr id="2" name="группа_Навигация">
          <a:extLst>
            <a:ext uri="{FF2B5EF4-FFF2-40B4-BE49-F238E27FC236}">
              <a16:creationId xmlns:a16="http://schemas.microsoft.com/office/drawing/2014/main" id="{2B871503-BFC8-48A9-86FE-BAA20B75AEFF}"/>
            </a:ext>
          </a:extLst>
        </xdr:cNvPr>
        <xdr:cNvGrpSpPr/>
      </xdr:nvGrpSpPr>
      <xdr:grpSpPr>
        <a:xfrm>
          <a:off x="0" y="0"/>
          <a:ext cx="8000618" cy="3946923"/>
          <a:chOff x="0" y="0"/>
          <a:chExt cx="7781543" cy="4267962"/>
        </a:xfrm>
      </xdr:grpSpPr>
      <xdr:sp macro="" textlink="">
        <xdr:nvSpPr>
          <xdr:cNvPr id="3" name="текст_НавигацияВерхнийКолонтитул" descr="These are all good questions but for the moment, lets focus on just one question.">
            <a:extLst>
              <a:ext uri="{FF2B5EF4-FFF2-40B4-BE49-F238E27FC236}">
                <a16:creationId xmlns:a16="http://schemas.microsoft.com/office/drawing/2014/main" id="{28FB5E5D-0121-4316-9349-19401FA7EC9B}"/>
              </a:ext>
            </a:extLst>
          </xdr:cNvPr>
          <xdr:cNvSpPr txBox="1"/>
        </xdr:nvSpPr>
        <xdr:spPr>
          <a:xfrm>
            <a:off x="0" y="0"/>
            <a:ext cx="7781543" cy="795527"/>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ru" sz="1500" b="0" kern="1200" baseline="0">
                <a:solidFill>
                  <a:schemeClr val="dk1"/>
                </a:solidFill>
                <a:effectLst/>
                <a:latin typeface="Segoe UI Semibold" panose="020B0702040204020203" pitchFamily="34" charset="0"/>
                <a:ea typeface="+mn-ea"/>
                <a:cs typeface="Segoe UI Semibold" panose="020B0702040204020203" pitchFamily="34" charset="0"/>
              </a:rPr>
              <a:t>Все эти вопросы уместны, </a:t>
            </a:r>
            <a:r>
              <a:rPr lang="ru" sz="1500" b="0" kern="1200" baseline="0">
                <a:solidFill>
                  <a:schemeClr val="dk1"/>
                </a:solidFill>
                <a:effectLst/>
                <a:latin typeface="Segoe UI Light" panose="020B0502040204020203" pitchFamily="34" charset="0"/>
                <a:ea typeface="+mn-ea"/>
                <a:cs typeface="Segoe UI Light" panose="020B0502040204020203" pitchFamily="34" charset="0"/>
              </a:rPr>
              <a:t>но сейчас мы остановимся только на одном из них…</a:t>
            </a:r>
            <a:endParaRPr lang="sq-AL" sz="1500">
              <a:effectLst/>
              <a:latin typeface="Segoe UI Light" panose="020B0502040204020203" pitchFamily="34" charset="0"/>
              <a:cs typeface="Segoe UI Light" panose="020B0502040204020203" pitchFamily="34" charset="0"/>
            </a:endParaRPr>
          </a:p>
        </xdr:txBody>
      </xdr:sp>
      <xdr:sp macro="" textlink="">
        <xdr:nvSpPr>
          <xdr:cNvPr id="4" name="текст_НавигацияНижнийКолонтитул">
            <a:extLst>
              <a:ext uri="{FF2B5EF4-FFF2-40B4-BE49-F238E27FC236}">
                <a16:creationId xmlns:a16="http://schemas.microsoft.com/office/drawing/2014/main" id="{FA491351-C146-4393-A1FA-F5037D16B7EA}"/>
              </a:ext>
            </a:extLst>
          </xdr:cNvPr>
          <xdr:cNvSpPr txBox="1"/>
        </xdr:nvSpPr>
        <xdr:spPr>
          <a:xfrm>
            <a:off x="0" y="3600450"/>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текст_НавигацияДалее" descr="Next step button, hyperlinked to next sheet">
            <a:hlinkClick xmlns:r="http://schemas.openxmlformats.org/officeDocument/2006/relationships" r:id="rId1" tooltip="Нажмите, чтобы перейти на следующий лист"/>
            <a:extLst>
              <a:ext uri="{FF2B5EF4-FFF2-40B4-BE49-F238E27FC236}">
                <a16:creationId xmlns:a16="http://schemas.microsoft.com/office/drawing/2014/main" id="{4B61EC92-03BD-48B4-9F15-FA3D3A2081D4}"/>
              </a:ext>
            </a:extLst>
          </xdr:cNvPr>
          <xdr:cNvSpPr/>
        </xdr:nvSpPr>
        <xdr:spPr>
          <a:xfrm>
            <a:off x="6261100" y="375589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ru" sz="1200">
                <a:solidFill>
                  <a:srgbClr val="0B744D"/>
                </a:solidFill>
                <a:latin typeface="Segoe UI" pitchFamily="34" charset="0"/>
                <a:ea typeface="Segoe UI" pitchFamily="34" charset="0"/>
                <a:cs typeface="Segoe UI" pitchFamily="34" charset="0"/>
              </a:rPr>
              <a:t>Далее</a:t>
            </a:r>
          </a:p>
        </xdr:txBody>
      </xdr:sp>
      <xdr:sp macro="" textlink="">
        <xdr:nvSpPr>
          <xdr:cNvPr id="6" name="текст_НавигацияНазад" descr="Previous step button, hyperlinked to previous sheet">
            <a:hlinkClick xmlns:r="http://schemas.openxmlformats.org/officeDocument/2006/relationships" r:id="rId2" tooltip="Нажмите, чтобы вернуться на предыдущий лист"/>
            <a:extLst>
              <a:ext uri="{FF2B5EF4-FFF2-40B4-BE49-F238E27FC236}">
                <a16:creationId xmlns:a16="http://schemas.microsoft.com/office/drawing/2014/main" id="{4CE9CE61-1F19-4EEB-AF76-ED680D3F9AD6}"/>
              </a:ext>
            </a:extLst>
          </xdr:cNvPr>
          <xdr:cNvSpPr/>
        </xdr:nvSpPr>
        <xdr:spPr>
          <a:xfrm flipH="1">
            <a:off x="304800" y="375589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ru" sz="1200">
                <a:solidFill>
                  <a:srgbClr val="0B744D"/>
                </a:solidFill>
                <a:latin typeface="Segoe UI" pitchFamily="34" charset="0"/>
                <a:ea typeface="Segoe UI" pitchFamily="34" charset="0"/>
                <a:cs typeface="Segoe UI" pitchFamily="34" charset="0"/>
              </a:rPr>
              <a:t>Назад</a:t>
            </a:r>
          </a:p>
        </xdr:txBody>
      </xdr:sp>
    </xdr:grpSp>
    <xdr:clientData/>
  </xdr:absoluteAnchor>
  <xdr:absoluteAnchor>
    <xdr:pos x="3396616" y="992515"/>
    <xdr:ext cx="2150670" cy="489277"/>
    <xdr:sp macro="" textlink="">
      <xdr:nvSpPr>
        <xdr:cNvPr id="7" name="текст_НавигацияВыноска1" descr="What did each person spend money on?">
          <a:extLst>
            <a:ext uri="{FF2B5EF4-FFF2-40B4-BE49-F238E27FC236}">
              <a16:creationId xmlns:a16="http://schemas.microsoft.com/office/drawing/2014/main" id="{B4E919B7-1F74-4F11-8496-0D826BB7407B}"/>
            </a:ext>
          </a:extLst>
        </xdr:cNvPr>
        <xdr:cNvSpPr txBox="1"/>
      </xdr:nvSpPr>
      <xdr:spPr>
        <a:xfrm>
          <a:off x="3396616" y="992515"/>
          <a:ext cx="2150670" cy="489277"/>
        </a:xfrm>
        <a:prstGeom prst="rect">
          <a:avLst/>
        </a:prstGeom>
        <a:solidFill>
          <a:srgbClr val="F4B183"/>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ru" sz="1100" noProof="0">
              <a:effectLst/>
              <a:latin typeface="Calibri" panose="020F0502020204030204" pitchFamily="34" charset="0"/>
              <a:ea typeface="Calibri" panose="020F0502020204030204" pitchFamily="34" charset="0"/>
              <a:cs typeface="Calibri" panose="020F0502020204030204" pitchFamily="34" charset="0"/>
            </a:rPr>
            <a:t>На что потратил деньги каждый из перечисленных?</a:t>
          </a:r>
        </a:p>
      </xdr:txBody>
    </xdr:sp>
    <xdr:clientData/>
  </xdr:absoluteAnchor>
  <xdr:absoluteAnchor>
    <xdr:pos x="3562548" y="1495430"/>
    <xdr:ext cx="0" cy="281213"/>
    <xdr:cxnSp macro="">
      <xdr:nvCxnSpPr>
        <xdr:cNvPr id="8" name="фигура_ПрямаяСтрелка">
          <a:extLst>
            <a:ext uri="{FF2B5EF4-FFF2-40B4-BE49-F238E27FC236}">
              <a16:creationId xmlns:a16="http://schemas.microsoft.com/office/drawing/2014/main" id="{79B4F70D-00CD-4D03-8006-0CCCFB8BCF2B}"/>
            </a:ext>
          </a:extLst>
        </xdr:cNvPr>
        <xdr:cNvCxnSpPr/>
      </xdr:nvCxnSpPr>
      <xdr:spPr>
        <a:xfrm flipV="1">
          <a:off x="3562548" y="1495430"/>
          <a:ext cx="0" cy="281213"/>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xdr:absoluteAnchor>
</xdr:wsDr>
</file>

<file path=xl/drawings/drawing5.xml><?xml version="1.0" encoding="utf-8"?>
<xdr:wsDr xmlns:xdr="http://schemas.openxmlformats.org/drawingml/2006/spreadsheetDrawing" xmlns:a="http://schemas.openxmlformats.org/drawingml/2006/main">
  <xdr:absoluteAnchor>
    <xdr:pos x="0" y="0"/>
    <xdr:ext cx="8000618" cy="4070410"/>
    <xdr:grpSp>
      <xdr:nvGrpSpPr>
        <xdr:cNvPr id="2" name="группа_Навигация">
          <a:extLst>
            <a:ext uri="{FF2B5EF4-FFF2-40B4-BE49-F238E27FC236}">
              <a16:creationId xmlns:a16="http://schemas.microsoft.com/office/drawing/2014/main" id="{AD93D6B4-CCD4-4B43-AEBE-849F2D552636}"/>
            </a:ext>
          </a:extLst>
        </xdr:cNvPr>
        <xdr:cNvGrpSpPr/>
      </xdr:nvGrpSpPr>
      <xdr:grpSpPr>
        <a:xfrm>
          <a:off x="0" y="0"/>
          <a:ext cx="8000618" cy="4070410"/>
          <a:chOff x="0" y="0"/>
          <a:chExt cx="7781543" cy="4334637"/>
        </a:xfrm>
      </xdr:grpSpPr>
      <xdr:sp macro="" textlink="">
        <xdr:nvSpPr>
          <xdr:cNvPr id="3" name="текст_НавигацияВерхнийКолонтитул" descr="We answered that question by adding a column field. As a result, the PivotTable now has six new columns that show us the type of purchase made by each person. ">
            <a:extLst>
              <a:ext uri="{FF2B5EF4-FFF2-40B4-BE49-F238E27FC236}">
                <a16:creationId xmlns:a16="http://schemas.microsoft.com/office/drawing/2014/main" id="{7B2A31E2-7894-4785-99BC-B39EC47855A4}"/>
              </a:ext>
            </a:extLst>
          </xdr:cNvPr>
          <xdr:cNvSpPr txBox="1"/>
        </xdr:nvSpPr>
        <xdr:spPr>
          <a:xfrm>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ru" sz="1500" b="0" kern="1200" baseline="0">
                <a:solidFill>
                  <a:schemeClr val="dk1"/>
                </a:solidFill>
                <a:effectLst/>
                <a:latin typeface="Segoe UI Semibold" panose="020B0702040204020203" pitchFamily="34" charset="0"/>
                <a:ea typeface="+mn-ea"/>
                <a:cs typeface="Segoe UI Semibold" panose="020B0702040204020203" pitchFamily="34" charset="0"/>
              </a:rPr>
              <a:t>Мы ответили на этот вопрос, добавив </a:t>
            </a:r>
            <a:r>
              <a:rPr lang="ru" sz="1500" b="0" i="1" kern="1200" baseline="0">
                <a:solidFill>
                  <a:schemeClr val="dk1"/>
                </a:solidFill>
                <a:effectLst/>
                <a:latin typeface="Segoe UI Semibold" panose="020B0702040204020203" pitchFamily="34" charset="0"/>
                <a:ea typeface="+mn-ea"/>
                <a:cs typeface="Segoe UI Semibold" panose="020B0702040204020203" pitchFamily="34" charset="0"/>
              </a:rPr>
              <a:t>поле столбца</a:t>
            </a:r>
            <a:r>
              <a:rPr lang="ru" sz="1500" b="0" kern="1200" baseline="0">
                <a:solidFill>
                  <a:schemeClr val="dk1"/>
                </a:solidFill>
                <a:effectLst/>
                <a:latin typeface="Segoe UI Semibold" panose="020B0702040204020203" pitchFamily="34" charset="0"/>
                <a:ea typeface="+mn-ea"/>
                <a:cs typeface="Segoe UI Semibold" panose="020B0702040204020203" pitchFamily="34" charset="0"/>
              </a:rPr>
              <a:t>. </a:t>
            </a:r>
            <a:r>
              <a:rPr lang="ru" sz="1500" b="0" kern="1200" baseline="0">
                <a:solidFill>
                  <a:schemeClr val="dk1"/>
                </a:solidFill>
                <a:effectLst/>
                <a:latin typeface="Segoe UI Light" panose="020B0502040204020203" pitchFamily="34" charset="0"/>
                <a:ea typeface="+mn-ea"/>
                <a:cs typeface="Segoe UI Light" panose="020B0502040204020203" pitchFamily="34" charset="0"/>
              </a:rPr>
              <a:t>В результате в сводной таблице теперь пять новых столбцов, показывающих типы покупок каждого человека.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текст_НавигацияНижнийКолонтитул">
            <a:extLst>
              <a:ext uri="{FF2B5EF4-FFF2-40B4-BE49-F238E27FC236}">
                <a16:creationId xmlns:a16="http://schemas.microsoft.com/office/drawing/2014/main" id="{97D2F433-5C76-406B-B06B-FD9417D5E84E}"/>
              </a:ext>
            </a:extLst>
          </xdr:cNvPr>
          <xdr:cNvSpPr txBox="1"/>
        </xdr:nvSpPr>
        <xdr:spPr>
          <a:xfrm>
            <a:off x="0" y="3667125"/>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текст_НавигацияДалее" descr="Next step button, hyperlinked to next sheet">
            <a:hlinkClick xmlns:r="http://schemas.openxmlformats.org/officeDocument/2006/relationships" r:id="rId1" tooltip="Нажмите, чтобы перейти на следующий лист"/>
            <a:extLst>
              <a:ext uri="{FF2B5EF4-FFF2-40B4-BE49-F238E27FC236}">
                <a16:creationId xmlns:a16="http://schemas.microsoft.com/office/drawing/2014/main" id="{B275882B-18C1-416D-8B7C-88AA60331957}"/>
              </a:ext>
            </a:extLst>
          </xdr:cNvPr>
          <xdr:cNvSpPr/>
        </xdr:nvSpPr>
        <xdr:spPr>
          <a:xfrm>
            <a:off x="6261100" y="3822573"/>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ru" sz="1200">
                <a:solidFill>
                  <a:srgbClr val="0B744D"/>
                </a:solidFill>
                <a:latin typeface="Segoe UI" pitchFamily="34" charset="0"/>
                <a:ea typeface="Segoe UI" pitchFamily="34" charset="0"/>
                <a:cs typeface="Segoe UI" pitchFamily="34" charset="0"/>
              </a:rPr>
              <a:t>Далее</a:t>
            </a:r>
          </a:p>
        </xdr:txBody>
      </xdr:sp>
      <xdr:sp macro="" textlink="">
        <xdr:nvSpPr>
          <xdr:cNvPr id="6" name="текст_НавигацияНазад" descr="Previous step button, hyperlinked to previous sheet">
            <a:hlinkClick xmlns:r="http://schemas.openxmlformats.org/officeDocument/2006/relationships" r:id="rId2" tooltip="Нажмите, чтобы вернуться на предыдущий лист"/>
            <a:extLst>
              <a:ext uri="{FF2B5EF4-FFF2-40B4-BE49-F238E27FC236}">
                <a16:creationId xmlns:a16="http://schemas.microsoft.com/office/drawing/2014/main" id="{8BCDB7EC-C290-45A3-B39A-568B842DAFD1}"/>
              </a:ext>
            </a:extLst>
          </xdr:cNvPr>
          <xdr:cNvSpPr/>
        </xdr:nvSpPr>
        <xdr:spPr>
          <a:xfrm flipH="1">
            <a:off x="304800" y="3822573"/>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ru" sz="1200">
                <a:solidFill>
                  <a:srgbClr val="0B744D"/>
                </a:solidFill>
                <a:latin typeface="Segoe UI" pitchFamily="34" charset="0"/>
                <a:ea typeface="Segoe UI" pitchFamily="34" charset="0"/>
                <a:cs typeface="Segoe UI" pitchFamily="34" charset="0"/>
              </a:rPr>
              <a:t>Назад</a:t>
            </a:r>
          </a:p>
        </xdr:txBody>
      </xdr:sp>
    </xdr:grpSp>
    <xdr:clientData/>
  </xdr:absoluteAnchor>
  <xdr:absoluteAnchor>
    <xdr:pos x="2828922" y="1429179"/>
    <xdr:ext cx="2872742" cy="254847"/>
    <xdr:sp macro="" textlink="">
      <xdr:nvSpPr>
        <xdr:cNvPr id="7" name="фигура_КрайняяФигурнаяСкобка">
          <a:extLst>
            <a:ext uri="{FF2B5EF4-FFF2-40B4-BE49-F238E27FC236}">
              <a16:creationId xmlns:a16="http://schemas.microsoft.com/office/drawing/2014/main" id="{4D253E11-680F-465E-A9BC-58909A957EC4}"/>
            </a:ext>
          </a:extLst>
        </xdr:cNvPr>
        <xdr:cNvSpPr/>
      </xdr:nvSpPr>
      <xdr:spPr>
        <a:xfrm rot="5400000">
          <a:off x="4137869" y="120232"/>
          <a:ext cx="254847" cy="2872742"/>
        </a:xfrm>
        <a:prstGeom prst="leftBrace">
          <a:avLst>
            <a:gd name="adj1" fmla="val 34667"/>
            <a:gd name="adj2" fmla="val 49712"/>
          </a:avLst>
        </a:prstGeom>
        <a:ln w="19050">
          <a:solidFill>
            <a:srgbClr val="217346"/>
          </a:solidFill>
          <a:prstDash val="sysDot"/>
          <a:head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marL="0" indent="0" algn="l" rtl="0"/>
          <a:endParaRPr lang="en-US" sz="1100">
            <a:solidFill>
              <a:schemeClr val="tx1"/>
            </a:solidFill>
            <a:latin typeface="+mn-lt"/>
            <a:ea typeface="+mn-ea"/>
            <a:cs typeface="+mn-cs"/>
          </a:endParaRPr>
        </a:p>
      </xdr:txBody>
    </xdr:sp>
    <xdr:clientData/>
  </xdr:absoluteAnchor>
  <xdr:absoluteAnchor>
    <xdr:pos x="2807021" y="1066799"/>
    <xdr:ext cx="2952513" cy="260639"/>
    <xdr:sp macro="" textlink="">
      <xdr:nvSpPr>
        <xdr:cNvPr id="8" name="Текст подсказки 23" descr="We added a column field here, which gave us six new columns...">
          <a:extLst>
            <a:ext uri="{FF2B5EF4-FFF2-40B4-BE49-F238E27FC236}">
              <a16:creationId xmlns:a16="http://schemas.microsoft.com/office/drawing/2014/main" id="{30562D69-E1A9-4290-9096-01A16E67A7B9}"/>
            </a:ext>
          </a:extLst>
        </xdr:cNvPr>
        <xdr:cNvSpPr txBox="1"/>
      </xdr:nvSpPr>
      <xdr:spPr>
        <a:xfrm>
          <a:off x="2807021" y="1066799"/>
          <a:ext cx="2952513" cy="260639"/>
        </a:xfrm>
        <a:prstGeom prst="rect">
          <a:avLst/>
        </a:prstGeom>
        <a:no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ru" sz="1100" b="0" baseline="0" noProof="0">
              <a:effectLst/>
              <a:latin typeface="Calibri" panose="020F0502020204030204" pitchFamily="34" charset="0"/>
              <a:ea typeface="Calibri" panose="020F0502020204030204" pitchFamily="34" charset="0"/>
              <a:cs typeface="Calibri" panose="020F0502020204030204" pitchFamily="34" charset="0"/>
            </a:rPr>
            <a:t>Мы добавили </a:t>
          </a:r>
          <a:r>
            <a:rPr lang="ru" sz="1100" b="1" baseline="0" noProof="0">
              <a:effectLst/>
              <a:latin typeface="Calibri" panose="020F0502020204030204" pitchFamily="34" charset="0"/>
              <a:ea typeface="Calibri" panose="020F0502020204030204" pitchFamily="34" charset="0"/>
              <a:cs typeface="Calibri" panose="020F0502020204030204" pitchFamily="34" charset="0"/>
            </a:rPr>
            <a:t>поле столбца</a:t>
          </a:r>
          <a:r>
            <a:rPr lang="ru" sz="1100" b="0" baseline="0" noProof="0">
              <a:effectLst/>
              <a:latin typeface="Calibri" panose="020F0502020204030204" pitchFamily="34" charset="0"/>
              <a:ea typeface="Calibri" panose="020F0502020204030204" pitchFamily="34" charset="0"/>
              <a:cs typeface="Calibri" panose="020F0502020204030204" pitchFamily="34" charset="0"/>
            </a:rPr>
            <a:t> и получили пять новых столбцов…</a:t>
          </a:r>
          <a:endParaRPr lang="en-US" sz="1100" b="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absoluteAnchor>
  <xdr:absoluteAnchor>
    <xdr:pos x="2499359" y="3041863"/>
    <xdr:ext cx="3569442" cy="293024"/>
    <xdr:sp macro="" textlink="">
      <xdr:nvSpPr>
        <xdr:cNvPr id="9" name="Текст подсказки 24" descr="...and the value field is broken down even further.">
          <a:extLst>
            <a:ext uri="{FF2B5EF4-FFF2-40B4-BE49-F238E27FC236}">
              <a16:creationId xmlns:a16="http://schemas.microsoft.com/office/drawing/2014/main" id="{FB4D439C-915C-4F74-BC96-3568B0C6EF57}"/>
            </a:ext>
          </a:extLst>
        </xdr:cNvPr>
        <xdr:cNvSpPr txBox="1"/>
      </xdr:nvSpPr>
      <xdr:spPr>
        <a:xfrm>
          <a:off x="2499359" y="3041863"/>
          <a:ext cx="3569442" cy="293024"/>
        </a:xfrm>
        <a:prstGeom prst="rect">
          <a:avLst/>
        </a:prstGeom>
        <a:no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ru" sz="1100" b="0" noProof="0">
              <a:effectLst/>
              <a:latin typeface="Calibri" panose="020F0502020204030204" pitchFamily="34" charset="0"/>
              <a:ea typeface="Calibri" panose="020F0502020204030204" pitchFamily="34" charset="0"/>
              <a:cs typeface="Calibri" panose="020F0502020204030204" pitchFamily="34" charset="0"/>
            </a:rPr>
            <a:t>Теперь поле значения детализировано еще больше.</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absoluteAnchor>
  <xdr:absoluteAnchor>
    <xdr:pos x="2828923" y="2806490"/>
    <xdr:ext cx="2872746" cy="254847"/>
    <xdr:sp macro="" textlink="">
      <xdr:nvSpPr>
        <xdr:cNvPr id="10" name="фигура_КрайняяФигурнаяСкобка">
          <a:extLst>
            <a:ext uri="{FF2B5EF4-FFF2-40B4-BE49-F238E27FC236}">
              <a16:creationId xmlns:a16="http://schemas.microsoft.com/office/drawing/2014/main" id="{E1495F76-4192-43A4-A79F-D899C6F0299C}"/>
            </a:ext>
          </a:extLst>
        </xdr:cNvPr>
        <xdr:cNvSpPr/>
      </xdr:nvSpPr>
      <xdr:spPr>
        <a:xfrm rot="16200000">
          <a:off x="4137872" y="1497541"/>
          <a:ext cx="254847" cy="2872746"/>
        </a:xfrm>
        <a:prstGeom prst="leftBrace">
          <a:avLst>
            <a:gd name="adj1" fmla="val 34667"/>
            <a:gd name="adj2" fmla="val 49712"/>
          </a:avLst>
        </a:prstGeom>
        <a:ln w="19050">
          <a:solidFill>
            <a:srgbClr val="217346"/>
          </a:solidFill>
          <a:prstDash val="sysDot"/>
          <a:head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marL="0" indent="0" algn="l" rtl="0"/>
          <a:endParaRPr lang="en-US" sz="1100">
            <a:solidFill>
              <a:schemeClr val="tx1"/>
            </a:solidFill>
            <a:latin typeface="+mn-lt"/>
            <a:ea typeface="+mn-ea"/>
            <a:cs typeface="+mn-cs"/>
          </a:endParaRPr>
        </a:p>
      </xdr:txBody>
    </xdr:sp>
    <xdr:clientData/>
  </xdr:absoluteAnchor>
</xdr:wsDr>
</file>

<file path=xl/drawings/drawing6.xml><?xml version="1.0" encoding="utf-8"?>
<xdr:wsDr xmlns:xdr="http://schemas.openxmlformats.org/drawingml/2006/spreadsheetDrawing" xmlns:a="http://schemas.openxmlformats.org/drawingml/2006/main">
  <xdr:absoluteAnchor>
    <xdr:pos x="0" y="0"/>
    <xdr:ext cx="8002523" cy="4398070"/>
    <xdr:grpSp>
      <xdr:nvGrpSpPr>
        <xdr:cNvPr id="2" name="группа_Навигация">
          <a:extLst>
            <a:ext uri="{FF2B5EF4-FFF2-40B4-BE49-F238E27FC236}">
              <a16:creationId xmlns:a16="http://schemas.microsoft.com/office/drawing/2014/main" id="{0A2CCB83-6E72-4B4B-AE6B-6C5848B45FD8}"/>
            </a:ext>
          </a:extLst>
        </xdr:cNvPr>
        <xdr:cNvGrpSpPr/>
      </xdr:nvGrpSpPr>
      <xdr:grpSpPr>
        <a:xfrm>
          <a:off x="0" y="0"/>
          <a:ext cx="8002523" cy="4398070"/>
          <a:chOff x="0" y="0"/>
          <a:chExt cx="7781543" cy="4646804"/>
        </a:xfrm>
      </xdr:grpSpPr>
      <xdr:sp macro="" textlink="">
        <xdr:nvSpPr>
          <xdr:cNvPr id="3" name="текст_НавигацияВерхнийКолонтитул" descr="We answered that question by adding a column field. As a result, the PivotTable now has six new columns that show us the type of purchase made by each person. ">
            <a:extLst>
              <a:ext uri="{FF2B5EF4-FFF2-40B4-BE49-F238E27FC236}">
                <a16:creationId xmlns:a16="http://schemas.microsoft.com/office/drawing/2014/main" id="{77C6CAD6-1EE6-41F9-8F31-05A7FA21D5F0}"/>
              </a:ext>
            </a:extLst>
          </xdr:cNvPr>
          <xdr:cNvSpPr txBox="1"/>
        </xdr:nvSpPr>
        <xdr:spPr>
          <a:xfrm>
            <a:off x="0" y="0"/>
            <a:ext cx="7781543" cy="1131607"/>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ru" sz="1500" b="0" kern="1200" baseline="0">
                <a:solidFill>
                  <a:schemeClr val="dk1"/>
                </a:solidFill>
                <a:effectLst/>
                <a:latin typeface="Segoe UI Semibold" panose="020B0702040204020203" pitchFamily="34" charset="0"/>
                <a:ea typeface="+mn-ea"/>
                <a:cs typeface="Segoe UI Semibold" panose="020B0702040204020203" pitchFamily="34" charset="0"/>
              </a:rPr>
              <a:t>Если вам сложно понять содержимое сводной таблицы, попробуйте сделать следующее: </a:t>
            </a:r>
            <a:r>
              <a:rPr lang="ru" sz="1500" b="0" kern="1200" baseline="0">
                <a:solidFill>
                  <a:schemeClr val="dk1"/>
                </a:solidFill>
                <a:effectLst/>
                <a:latin typeface="Segoe UI Light" panose="020B0502040204020203" pitchFamily="34" charset="0"/>
                <a:ea typeface="+mn-ea"/>
                <a:cs typeface="Segoe UI Light" panose="020B0502040204020203" pitchFamily="34" charset="0"/>
              </a:rPr>
              <a:t>читайте содержимое сначала </a:t>
            </a:r>
            <a:r>
              <a:rPr lang="ru" sz="1500" b="0" i="1" kern="1200" baseline="0">
                <a:solidFill>
                  <a:schemeClr val="dk1"/>
                </a:solidFill>
                <a:effectLst/>
                <a:latin typeface="Segoe UI Light" panose="020B0502040204020203" pitchFamily="34" charset="0"/>
                <a:ea typeface="+mn-ea"/>
                <a:cs typeface="Segoe UI Light" panose="020B0502040204020203" pitchFamily="34" charset="0"/>
              </a:rPr>
              <a:t>слева</a:t>
            </a:r>
            <a:r>
              <a:rPr lang="ru" sz="1500" b="0" kern="1200" baseline="0">
                <a:solidFill>
                  <a:schemeClr val="dk1"/>
                </a:solidFill>
                <a:effectLst/>
                <a:latin typeface="Segoe UI Light" panose="020B0502040204020203" pitchFamily="34" charset="0"/>
                <a:ea typeface="+mn-ea"/>
                <a:cs typeface="Segoe UI Light" panose="020B0502040204020203" pitchFamily="34" charset="0"/>
              </a:rPr>
              <a:t>, потом </a:t>
            </a:r>
            <a:r>
              <a:rPr lang="ru" sz="1500" b="0" i="1" kern="1200" baseline="0">
                <a:solidFill>
                  <a:schemeClr val="dk1"/>
                </a:solidFill>
                <a:effectLst/>
                <a:latin typeface="Segoe UI Light" panose="020B0502040204020203" pitchFamily="34" charset="0"/>
                <a:ea typeface="+mn-ea"/>
                <a:cs typeface="Segoe UI Light" panose="020B0502040204020203" pitchFamily="34" charset="0"/>
              </a:rPr>
              <a:t>сверху</a:t>
            </a:r>
            <a:r>
              <a:rPr lang="ru" sz="1500" b="0" kern="1200" baseline="0">
                <a:solidFill>
                  <a:schemeClr val="dk1"/>
                </a:solidFill>
                <a:effectLst/>
                <a:latin typeface="Segoe UI Light" panose="020B0502040204020203" pitchFamily="34" charset="0"/>
                <a:ea typeface="+mn-ea"/>
                <a:cs typeface="Segoe UI Light" panose="020B0502040204020203" pitchFamily="34" charset="0"/>
              </a:rPr>
              <a:t>, затем </a:t>
            </a:r>
            <a:r>
              <a:rPr lang="ru" sz="1500" b="0" i="1" kern="1200" baseline="0">
                <a:solidFill>
                  <a:schemeClr val="dk1"/>
                </a:solidFill>
                <a:effectLst/>
                <a:latin typeface="Segoe UI Light" panose="020B0502040204020203" pitchFamily="34" charset="0"/>
                <a:ea typeface="+mn-ea"/>
                <a:cs typeface="Segoe UI Light" panose="020B0502040204020203" pitchFamily="34" charset="0"/>
              </a:rPr>
              <a:t>снизу</a:t>
            </a:r>
            <a:r>
              <a:rPr lang="ru" sz="1500" b="0" kern="1200" baseline="0">
                <a:solidFill>
                  <a:schemeClr val="dk1"/>
                </a:solidFill>
                <a:effectLst/>
                <a:latin typeface="Segoe UI Light" panose="020B0502040204020203" pitchFamily="34" charset="0"/>
                <a:ea typeface="+mn-ea"/>
                <a:cs typeface="Segoe UI Light" panose="020B0502040204020203" pitchFamily="34" charset="0"/>
              </a:rPr>
              <a:t>. В примере ниже этот процесс показан для строки «Папа», но его также можно применять для строк «Арина» и «Мама». </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текст_НавигацияНижнийКолонтитул">
            <a:extLst>
              <a:ext uri="{FF2B5EF4-FFF2-40B4-BE49-F238E27FC236}">
                <a16:creationId xmlns:a16="http://schemas.microsoft.com/office/drawing/2014/main" id="{57959B3A-0F89-43AA-B752-4DB2C51710BE}"/>
              </a:ext>
            </a:extLst>
          </xdr:cNvPr>
          <xdr:cNvSpPr txBox="1"/>
        </xdr:nvSpPr>
        <xdr:spPr>
          <a:xfrm>
            <a:off x="0" y="3979292"/>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текст_НавигацияДалее" descr="Next step button, hyperlinked to next sheet">
            <a:hlinkClick xmlns:r="http://schemas.openxmlformats.org/officeDocument/2006/relationships" r:id="rId1" tooltip="Нажмите, чтобы перейти на следующий лист"/>
            <a:extLst>
              <a:ext uri="{FF2B5EF4-FFF2-40B4-BE49-F238E27FC236}">
                <a16:creationId xmlns:a16="http://schemas.microsoft.com/office/drawing/2014/main" id="{642E64BA-AF2C-4524-BA5F-FEBF760A35BA}"/>
              </a:ext>
            </a:extLst>
          </xdr:cNvPr>
          <xdr:cNvSpPr/>
        </xdr:nvSpPr>
        <xdr:spPr>
          <a:xfrm>
            <a:off x="6261100" y="4134741"/>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ru" sz="1200">
                <a:solidFill>
                  <a:srgbClr val="0B744D"/>
                </a:solidFill>
                <a:latin typeface="Segoe UI" pitchFamily="34" charset="0"/>
                <a:ea typeface="Segoe UI" pitchFamily="34" charset="0"/>
                <a:cs typeface="Segoe UI" pitchFamily="34" charset="0"/>
              </a:rPr>
              <a:t>Далее</a:t>
            </a:r>
          </a:p>
        </xdr:txBody>
      </xdr:sp>
      <xdr:sp macro="" textlink="">
        <xdr:nvSpPr>
          <xdr:cNvPr id="6" name="текст_НавигацияНазад" descr="Previous step button, hyperlinked to previous sheet">
            <a:hlinkClick xmlns:r="http://schemas.openxmlformats.org/officeDocument/2006/relationships" r:id="rId2" tooltip="Нажмите, чтобы вернуться на предыдущий лист"/>
            <a:extLst>
              <a:ext uri="{FF2B5EF4-FFF2-40B4-BE49-F238E27FC236}">
                <a16:creationId xmlns:a16="http://schemas.microsoft.com/office/drawing/2014/main" id="{77CFDDE0-642E-42C1-94C2-E9587E9F3753}"/>
              </a:ext>
            </a:extLst>
          </xdr:cNvPr>
          <xdr:cNvSpPr/>
        </xdr:nvSpPr>
        <xdr:spPr>
          <a:xfrm flipH="1">
            <a:off x="304800" y="4134741"/>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ru" sz="1200">
                <a:solidFill>
                  <a:srgbClr val="0B744D"/>
                </a:solidFill>
                <a:latin typeface="Segoe UI" pitchFamily="34" charset="0"/>
                <a:ea typeface="Segoe UI" pitchFamily="34" charset="0"/>
                <a:cs typeface="Segoe UI" pitchFamily="34" charset="0"/>
              </a:rPr>
              <a:t>Назад</a:t>
            </a:r>
          </a:p>
        </xdr:txBody>
      </xdr:sp>
    </xdr:grpSp>
    <xdr:clientData/>
  </xdr:absoluteAnchor>
  <xdr:absoluteAnchor>
    <xdr:pos x="1752761" y="1365884"/>
    <xdr:ext cx="1377154" cy="260639"/>
    <xdr:sp macro="" textlink="">
      <xdr:nvSpPr>
        <xdr:cNvPr id="7" name="Текст подсказки 23" descr="We added a column field here, which gave us six new columns...">
          <a:extLst>
            <a:ext uri="{FF2B5EF4-FFF2-40B4-BE49-F238E27FC236}">
              <a16:creationId xmlns:a16="http://schemas.microsoft.com/office/drawing/2014/main" id="{4A867AF0-681B-4B49-A1FA-CA42361C14DB}"/>
            </a:ext>
          </a:extLst>
        </xdr:cNvPr>
        <xdr:cNvSpPr txBox="1"/>
      </xdr:nvSpPr>
      <xdr:spPr>
        <a:xfrm>
          <a:off x="1752761" y="1365884"/>
          <a:ext cx="1377154" cy="260639"/>
        </a:xfrm>
        <a:prstGeom prst="rect">
          <a:avLst/>
        </a:prstGeom>
        <a:noFill/>
        <a:ln w="9525">
          <a:noFill/>
          <a:miter lim="800000"/>
          <a:headEnd/>
          <a:tailEnd/>
        </a:ln>
      </xdr:spPr>
      <xdr:txBody>
        <a:bodyPr rot="0" vert="horz" wrap="square" lIns="91440" tIns="45720" rIns="91440" bIns="45720" rtlCol="0" anchor="ctr" anchorCtr="0">
          <a:noAutofit/>
        </a:bodyPr>
        <a:lstStyle/>
        <a:p>
          <a:pPr marL="0" marR="0" lvl="0" indent="0" algn="r" defTabSz="914400" rtl="0" eaLnBrk="1" fontAlgn="auto" latinLnBrk="0" hangingPunct="1">
            <a:lnSpc>
              <a:spcPct val="107000"/>
            </a:lnSpc>
            <a:spcBef>
              <a:spcPts val="0"/>
            </a:spcBef>
            <a:spcAft>
              <a:spcPts val="800"/>
            </a:spcAft>
            <a:buClrTx/>
            <a:buSzTx/>
            <a:buFontTx/>
            <a:buNone/>
            <a:tabLst/>
            <a:defRPr/>
          </a:pPr>
          <a:r>
            <a:rPr lang="ru" sz="1100" b="0" baseline="0" noProof="0">
              <a:effectLst/>
              <a:latin typeface="Calibri" panose="020F0502020204030204" pitchFamily="34" charset="0"/>
              <a:ea typeface="Calibri" panose="020F0502020204030204" pitchFamily="34" charset="0"/>
              <a:cs typeface="Calibri" panose="020F0502020204030204" pitchFamily="34" charset="0"/>
            </a:rPr>
            <a:t>Потратил на еду </a:t>
          </a:r>
          <a:r>
            <a:rPr lang="en-US" sz="1100" b="0" baseline="0" noProof="0">
              <a:effectLst/>
              <a:latin typeface="Calibri" panose="020F0502020204030204" pitchFamily="34" charset="0"/>
              <a:ea typeface="Calibri" panose="020F0502020204030204" pitchFamily="34" charset="0"/>
              <a:cs typeface="Calibri" panose="020F0502020204030204" pitchFamily="34" charset="0"/>
            </a:rPr>
            <a:t>125</a:t>
          </a:r>
          <a:r>
            <a:rPr lang="ru" sz="1100" b="0" baseline="0" noProof="0">
              <a:effectLst/>
              <a:latin typeface="Calibri" panose="020F0502020204030204" pitchFamily="34" charset="0"/>
              <a:ea typeface="Calibri" panose="020F0502020204030204" pitchFamily="34" charset="0"/>
              <a:cs typeface="Calibri" panose="020F0502020204030204" pitchFamily="34" charset="0"/>
            </a:rPr>
            <a:t> ₽.</a:t>
          </a:r>
          <a:endParaRPr lang="en-US" sz="1100" b="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absoluteAnchor>
  <xdr:absoluteAnchor>
    <xdr:pos x="104775" y="2229704"/>
    <xdr:ext cx="1121664" cy="304800"/>
    <xdr:sp macro="" textlink="">
      <xdr:nvSpPr>
        <xdr:cNvPr id="8" name="Текст подсказки 23" descr="This example shows how the row field...">
          <a:extLst>
            <a:ext uri="{FF2B5EF4-FFF2-40B4-BE49-F238E27FC236}">
              <a16:creationId xmlns:a16="http://schemas.microsoft.com/office/drawing/2014/main" id="{9DD9712D-5A73-4508-8D6B-E7A02AF0E819}"/>
            </a:ext>
          </a:extLst>
        </xdr:cNvPr>
        <xdr:cNvSpPr txBox="1"/>
      </xdr:nvSpPr>
      <xdr:spPr>
        <a:xfrm>
          <a:off x="104775" y="2229704"/>
          <a:ext cx="1121664" cy="304800"/>
        </a:xfrm>
        <a:prstGeom prst="rect">
          <a:avLst/>
        </a:prstGeom>
        <a:no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ru" sz="1100" b="0" noProof="0">
              <a:effectLst/>
              <a:latin typeface="Calibri" panose="020F0502020204030204" pitchFamily="34" charset="0"/>
              <a:ea typeface="Calibri" panose="020F0502020204030204" pitchFamily="34" charset="0"/>
              <a:cs typeface="Calibri" panose="020F0502020204030204" pitchFamily="34" charset="0"/>
            </a:rPr>
            <a:t>Папа…</a:t>
          </a:r>
        </a:p>
      </xdr:txBody>
    </xdr:sp>
    <xdr:clientData/>
  </xdr:absoluteAnchor>
  <xdr:absoluteAnchor>
    <xdr:pos x="646536" y="1824990"/>
    <xdr:ext cx="705307" cy="773616"/>
    <xdr:sp macro="" textlink="">
      <xdr:nvSpPr>
        <xdr:cNvPr id="9" name="фигура_ИзогнутаяСтрелка">
          <a:extLst>
            <a:ext uri="{FF2B5EF4-FFF2-40B4-BE49-F238E27FC236}">
              <a16:creationId xmlns:a16="http://schemas.microsoft.com/office/drawing/2014/main" id="{3FDF320E-2099-49EB-8F4F-E06B1D7D3E2B}"/>
            </a:ext>
          </a:extLst>
        </xdr:cNvPr>
        <xdr:cNvSpPr/>
      </xdr:nvSpPr>
      <xdr:spPr>
        <a:xfrm rot="13532850">
          <a:off x="612382" y="1859144"/>
          <a:ext cx="773616" cy="705307"/>
        </a:xfrm>
        <a:prstGeom prst="arc">
          <a:avLst>
            <a:gd name="adj1" fmla="val 11455374"/>
            <a:gd name="adj2" fmla="val 1491486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latin typeface="Calibri" panose="020F0502020204030204" pitchFamily="34" charset="0"/>
          </a:endParaRPr>
        </a:p>
      </xdr:txBody>
    </xdr:sp>
    <xdr:clientData/>
  </xdr:absoluteAnchor>
  <xdr:absoluteAnchor>
    <xdr:pos x="2967990" y="1691640"/>
    <xdr:ext cx="1" cy="281214"/>
    <xdr:cxnSp macro="">
      <xdr:nvCxnSpPr>
        <xdr:cNvPr id="10" name="фигура_ПрямаяСтрелка">
          <a:extLst>
            <a:ext uri="{FF2B5EF4-FFF2-40B4-BE49-F238E27FC236}">
              <a16:creationId xmlns:a16="http://schemas.microsoft.com/office/drawing/2014/main" id="{30403E56-550D-4F5F-BC66-F16A13928809}"/>
            </a:ext>
          </a:extLst>
        </xdr:cNvPr>
        <xdr:cNvCxnSpPr/>
      </xdr:nvCxnSpPr>
      <xdr:spPr>
        <a:xfrm flipH="1" flipV="1">
          <a:off x="2967990" y="1691640"/>
          <a:ext cx="1" cy="281214"/>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xdr:absoluteAnchor>
  <xdr:absoluteAnchor>
    <xdr:pos x="3653790" y="1691640"/>
    <xdr:ext cx="0" cy="281213"/>
    <xdr:cxnSp macro="">
      <xdr:nvCxnSpPr>
        <xdr:cNvPr id="11" name="фигура_ПрямаяСтрелка">
          <a:extLst>
            <a:ext uri="{FF2B5EF4-FFF2-40B4-BE49-F238E27FC236}">
              <a16:creationId xmlns:a16="http://schemas.microsoft.com/office/drawing/2014/main" id="{9DEC74BE-FB17-4D6E-868B-C6B4726D4D58}"/>
            </a:ext>
          </a:extLst>
        </xdr:cNvPr>
        <xdr:cNvCxnSpPr/>
      </xdr:nvCxnSpPr>
      <xdr:spPr>
        <a:xfrm flipV="1">
          <a:off x="3653790" y="1691640"/>
          <a:ext cx="0" cy="281213"/>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xdr:absoluteAnchor>
  <xdr:absoluteAnchor>
    <xdr:pos x="3090071" y="1365884"/>
    <xdr:ext cx="1371439" cy="260639"/>
    <xdr:sp macro="" textlink="">
      <xdr:nvSpPr>
        <xdr:cNvPr id="12" name="Текст подсказки 23" descr="We added a column field here, which gave us six new columns...">
          <a:extLst>
            <a:ext uri="{FF2B5EF4-FFF2-40B4-BE49-F238E27FC236}">
              <a16:creationId xmlns:a16="http://schemas.microsoft.com/office/drawing/2014/main" id="{C12E06EA-506E-40BD-B414-3447E858AEDC}"/>
            </a:ext>
          </a:extLst>
        </xdr:cNvPr>
        <xdr:cNvSpPr txBox="1"/>
      </xdr:nvSpPr>
      <xdr:spPr>
        <a:xfrm>
          <a:off x="3090071" y="1365884"/>
          <a:ext cx="1371439" cy="260639"/>
        </a:xfrm>
        <a:prstGeom prst="rect">
          <a:avLst/>
        </a:prstGeom>
        <a:no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ru" sz="1100" b="0" baseline="0" noProof="0">
              <a:effectLst/>
              <a:latin typeface="Calibri" panose="020F0502020204030204" pitchFamily="34" charset="0"/>
              <a:ea typeface="Calibri" panose="020F0502020204030204" pitchFamily="34" charset="0"/>
              <a:cs typeface="Calibri" panose="020F0502020204030204" pitchFamily="34" charset="0"/>
            </a:rPr>
            <a:t>Потратил на подарки </a:t>
          </a:r>
          <a:r>
            <a:rPr lang="en-US" sz="1100" b="0" baseline="0" noProof="0">
              <a:effectLst/>
              <a:latin typeface="Calibri" panose="020F0502020204030204" pitchFamily="34" charset="0"/>
              <a:ea typeface="Calibri" panose="020F0502020204030204" pitchFamily="34" charset="0"/>
              <a:cs typeface="Calibri" panose="020F0502020204030204" pitchFamily="34" charset="0"/>
            </a:rPr>
            <a:t>95</a:t>
          </a:r>
          <a:r>
            <a:rPr lang="ru" sz="1100" b="0" baseline="0" noProof="0">
              <a:effectLst/>
              <a:latin typeface="Calibri" panose="020F0502020204030204" pitchFamily="34" charset="0"/>
              <a:ea typeface="Calibri" panose="020F0502020204030204" pitchFamily="34" charset="0"/>
              <a:cs typeface="Calibri" panose="020F0502020204030204" pitchFamily="34" charset="0"/>
            </a:rPr>
            <a:t> ₽.</a:t>
          </a:r>
          <a:endParaRPr lang="en-US" sz="1100" b="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absoluteAnchor>
  <xdr:absoluteAnchor>
    <xdr:pos x="5985510" y="1691640"/>
    <xdr:ext cx="0" cy="281213"/>
    <xdr:cxnSp macro="">
      <xdr:nvCxnSpPr>
        <xdr:cNvPr id="13" name="фигура_ПрямаяСтрелка">
          <a:extLst>
            <a:ext uri="{FF2B5EF4-FFF2-40B4-BE49-F238E27FC236}">
              <a16:creationId xmlns:a16="http://schemas.microsoft.com/office/drawing/2014/main" id="{BDEC6878-EF23-47F9-8B47-271BCFCC57E1}"/>
            </a:ext>
          </a:extLst>
        </xdr:cNvPr>
        <xdr:cNvCxnSpPr/>
      </xdr:nvCxnSpPr>
      <xdr:spPr>
        <a:xfrm flipV="1">
          <a:off x="5985510" y="1691640"/>
          <a:ext cx="0" cy="281213"/>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clientData/>
  </xdr:absoluteAnchor>
  <xdr:absoluteAnchor>
    <xdr:pos x="4975860" y="1365884"/>
    <xdr:ext cx="1257301" cy="260639"/>
    <xdr:sp macro="" textlink="">
      <xdr:nvSpPr>
        <xdr:cNvPr id="14" name="Текст подсказки 23" descr="We added a column field here, which gave us six new columns...">
          <a:extLst>
            <a:ext uri="{FF2B5EF4-FFF2-40B4-BE49-F238E27FC236}">
              <a16:creationId xmlns:a16="http://schemas.microsoft.com/office/drawing/2014/main" id="{8084E638-97DB-4EA6-89DC-52A49C7FCABF}"/>
            </a:ext>
          </a:extLst>
        </xdr:cNvPr>
        <xdr:cNvSpPr txBox="1"/>
      </xdr:nvSpPr>
      <xdr:spPr>
        <a:xfrm>
          <a:off x="4975860" y="1365884"/>
          <a:ext cx="1257301" cy="260639"/>
        </a:xfrm>
        <a:prstGeom prst="rect">
          <a:avLst/>
        </a:prstGeom>
        <a:noFill/>
        <a:ln w="9525">
          <a:noFill/>
          <a:miter lim="800000"/>
          <a:headEnd/>
          <a:tailEnd/>
        </a:ln>
      </xdr:spPr>
      <xdr:txBody>
        <a:bodyPr rot="0" vert="horz" wrap="square" lIns="91440" tIns="45720" rIns="91440" bIns="45720" rtlCol="0" anchor="ctr" anchorCtr="0">
          <a:noAutofit/>
        </a:bodyPr>
        <a:lstStyle/>
        <a:p>
          <a:pPr marL="0" marR="0" lvl="0" indent="0" algn="r" defTabSz="914400" rtl="0" eaLnBrk="1" fontAlgn="auto" latinLnBrk="0" hangingPunct="1">
            <a:lnSpc>
              <a:spcPct val="107000"/>
            </a:lnSpc>
            <a:spcBef>
              <a:spcPts val="0"/>
            </a:spcBef>
            <a:spcAft>
              <a:spcPts val="800"/>
            </a:spcAft>
            <a:buClrTx/>
            <a:buSzTx/>
            <a:buFontTx/>
            <a:buNone/>
            <a:tabLst/>
            <a:defRPr/>
          </a:pPr>
          <a:r>
            <a:rPr lang="ru" sz="1100" b="0" baseline="0" noProof="0">
              <a:effectLst/>
              <a:latin typeface="Calibri" panose="020F0502020204030204" pitchFamily="34" charset="0"/>
              <a:ea typeface="Calibri" panose="020F0502020204030204" pitchFamily="34" charset="0"/>
              <a:cs typeface="Calibri" panose="020F0502020204030204" pitchFamily="34" charset="0"/>
            </a:rPr>
            <a:t>Всего потратил </a:t>
          </a:r>
          <a:r>
            <a:rPr lang="en-US" sz="1100" b="0" baseline="0" noProof="0">
              <a:effectLst/>
              <a:latin typeface="Calibri" panose="020F0502020204030204" pitchFamily="34" charset="0"/>
              <a:ea typeface="Calibri" panose="020F0502020204030204" pitchFamily="34" charset="0"/>
              <a:cs typeface="Calibri" panose="020F0502020204030204" pitchFamily="34" charset="0"/>
            </a:rPr>
            <a:t>220</a:t>
          </a:r>
          <a:r>
            <a:rPr lang="ru" sz="1100" b="0" baseline="0" noProof="0">
              <a:effectLst/>
              <a:latin typeface="Calibri" panose="020F0502020204030204" pitchFamily="34" charset="0"/>
              <a:ea typeface="Calibri" panose="020F0502020204030204" pitchFamily="34" charset="0"/>
              <a:cs typeface="Calibri" panose="020F0502020204030204" pitchFamily="34" charset="0"/>
            </a:rPr>
            <a:t> ₽.</a:t>
          </a:r>
          <a:endParaRPr lang="en-US" sz="1100" b="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absoluteAnchor>
</xdr:wsDr>
</file>

<file path=xl/drawings/drawing7.xml><?xml version="1.0" encoding="utf-8"?>
<xdr:wsDr xmlns:xdr="http://schemas.openxmlformats.org/drawingml/2006/spreadsheetDrawing" xmlns:a="http://schemas.openxmlformats.org/drawingml/2006/main">
  <xdr:absoluteAnchor>
    <xdr:pos x="0" y="0"/>
    <xdr:ext cx="8006333" cy="6668272"/>
    <xdr:grpSp>
      <xdr:nvGrpSpPr>
        <xdr:cNvPr id="2" name="группа_Навигация">
          <a:extLst>
            <a:ext uri="{FF2B5EF4-FFF2-40B4-BE49-F238E27FC236}">
              <a16:creationId xmlns:a16="http://schemas.microsoft.com/office/drawing/2014/main" id="{53B836E7-842F-4A07-AF9B-2A4585696CDE}"/>
            </a:ext>
          </a:extLst>
        </xdr:cNvPr>
        <xdr:cNvGrpSpPr/>
      </xdr:nvGrpSpPr>
      <xdr:grpSpPr>
        <a:xfrm>
          <a:off x="0" y="0"/>
          <a:ext cx="8006333" cy="6668272"/>
          <a:chOff x="0" y="0"/>
          <a:chExt cx="7781543" cy="7112345"/>
        </a:xfrm>
      </xdr:grpSpPr>
      <xdr:sp macro="" textlink="">
        <xdr:nvSpPr>
          <xdr:cNvPr id="3" name="текст_НавигацияВерхнийКолонтитул" descr="How did we make the column field? We dragged the Type field, down to the Columns area in the PivotTable Fields list.">
            <a:extLst>
              <a:ext uri="{FF2B5EF4-FFF2-40B4-BE49-F238E27FC236}">
                <a16:creationId xmlns:a16="http://schemas.microsoft.com/office/drawing/2014/main" id="{88CD11C8-D579-4627-9EC8-FB886095E196}"/>
              </a:ext>
            </a:extLst>
          </xdr:cNvPr>
          <xdr:cNvSpPr txBox="1"/>
        </xdr:nvSpPr>
        <xdr:spPr>
          <a:xfrm>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ru" sz="1500" b="0" kern="1200" baseline="0">
                <a:solidFill>
                  <a:schemeClr val="dk1"/>
                </a:solidFill>
                <a:effectLst/>
                <a:latin typeface="Segoe UI Semibold" panose="020B0702040204020203" pitchFamily="34" charset="0"/>
                <a:ea typeface="+mn-ea"/>
                <a:cs typeface="Segoe UI Semibold" panose="020B0702040204020203" pitchFamily="34" charset="0"/>
              </a:rPr>
              <a:t>Как создать поле столбца? </a:t>
            </a:r>
            <a:r>
              <a:rPr lang="ru" sz="1500" b="0" kern="1200" baseline="0">
                <a:solidFill>
                  <a:schemeClr val="dk1"/>
                </a:solidFill>
                <a:effectLst/>
                <a:latin typeface="Segoe UI Light" panose="020B0502040204020203" pitchFamily="34" charset="0"/>
                <a:ea typeface="+mn-ea"/>
                <a:cs typeface="Segoe UI Light" panose="020B0502040204020203" pitchFamily="34" charset="0"/>
              </a:rPr>
              <a:t>Нужно перетащить поле </a:t>
            </a:r>
            <a:r>
              <a:rPr lang="ru" sz="1500" b="0" i="1" kern="1200" baseline="0">
                <a:solidFill>
                  <a:schemeClr val="dk1"/>
                </a:solidFill>
                <a:effectLst/>
                <a:latin typeface="Segoe UI Light" panose="020B0502040204020203" pitchFamily="34" charset="0"/>
                <a:ea typeface="+mn-ea"/>
                <a:cs typeface="Segoe UI Light" panose="020B0502040204020203" pitchFamily="34" charset="0"/>
              </a:rPr>
              <a:t>Тип</a:t>
            </a:r>
            <a:r>
              <a:rPr lang="ru" sz="1500" b="0" kern="1200" baseline="0">
                <a:solidFill>
                  <a:schemeClr val="dk1"/>
                </a:solidFill>
                <a:effectLst/>
                <a:latin typeface="Segoe UI Light" panose="020B0502040204020203" pitchFamily="34" charset="0"/>
                <a:ea typeface="+mn-ea"/>
                <a:cs typeface="Segoe UI Light" panose="020B0502040204020203" pitchFamily="34" charset="0"/>
              </a:rPr>
              <a:t> в область </a:t>
            </a:r>
            <a:r>
              <a:rPr lang="ru" sz="1500" b="0" i="1" kern="1200" baseline="0">
                <a:solidFill>
                  <a:schemeClr val="dk1"/>
                </a:solidFill>
                <a:effectLst/>
                <a:latin typeface="Segoe UI Light" panose="020B0502040204020203" pitchFamily="34" charset="0"/>
                <a:ea typeface="+mn-ea"/>
                <a:cs typeface="Segoe UI Light" panose="020B0502040204020203" pitchFamily="34" charset="0"/>
              </a:rPr>
              <a:t>Столбцы</a:t>
            </a:r>
            <a:r>
              <a:rPr lang="ru" sz="1500" b="0" kern="1200" baseline="0">
                <a:solidFill>
                  <a:schemeClr val="dk1"/>
                </a:solidFill>
                <a:effectLst/>
                <a:latin typeface="Segoe UI Light" panose="020B0502040204020203" pitchFamily="34" charset="0"/>
                <a:ea typeface="+mn-ea"/>
                <a:cs typeface="Segoe UI Light" panose="020B0502040204020203" pitchFamily="34" charset="0"/>
              </a:rPr>
              <a:t> в списке полей сводной таблицы.</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текст_НавигацияНижнийКолонтитул">
            <a:extLst>
              <a:ext uri="{FF2B5EF4-FFF2-40B4-BE49-F238E27FC236}">
                <a16:creationId xmlns:a16="http://schemas.microsoft.com/office/drawing/2014/main" id="{9A092C40-5742-4C2E-9276-D4579AFE36C3}"/>
              </a:ext>
            </a:extLst>
          </xdr:cNvPr>
          <xdr:cNvSpPr txBox="1"/>
        </xdr:nvSpPr>
        <xdr:spPr>
          <a:xfrm>
            <a:off x="0" y="6428698"/>
            <a:ext cx="7781543" cy="683647"/>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текст_НавигацияДалее" descr="Next step button, hyperlinked to next sheet">
            <a:hlinkClick xmlns:r="http://schemas.openxmlformats.org/officeDocument/2006/relationships" r:id="rId1" tooltip="Нажмите, чтобы перейти на следующий лист"/>
            <a:extLst>
              <a:ext uri="{FF2B5EF4-FFF2-40B4-BE49-F238E27FC236}">
                <a16:creationId xmlns:a16="http://schemas.microsoft.com/office/drawing/2014/main" id="{579DDF20-5418-40E8-97A1-5C91FDCA0F90}"/>
              </a:ext>
            </a:extLst>
          </xdr:cNvPr>
          <xdr:cNvSpPr/>
        </xdr:nvSpPr>
        <xdr:spPr>
          <a:xfrm>
            <a:off x="6261100" y="6592214"/>
            <a:ext cx="1207008" cy="35661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ru" sz="1200">
                <a:solidFill>
                  <a:srgbClr val="0B744D"/>
                </a:solidFill>
                <a:latin typeface="Segoe UI" pitchFamily="34" charset="0"/>
                <a:ea typeface="Segoe UI" pitchFamily="34" charset="0"/>
                <a:cs typeface="Segoe UI" pitchFamily="34" charset="0"/>
              </a:rPr>
              <a:t>Далее</a:t>
            </a:r>
          </a:p>
        </xdr:txBody>
      </xdr:sp>
      <xdr:sp macro="" textlink="">
        <xdr:nvSpPr>
          <xdr:cNvPr id="6" name="текст_НавигацияНазад" descr="Previous step button, hyperlinked to previous sheet">
            <a:hlinkClick xmlns:r="http://schemas.openxmlformats.org/officeDocument/2006/relationships" r:id="rId2" tooltip="Нажмите, чтобы вернуться на предыдущий лист"/>
            <a:extLst>
              <a:ext uri="{FF2B5EF4-FFF2-40B4-BE49-F238E27FC236}">
                <a16:creationId xmlns:a16="http://schemas.microsoft.com/office/drawing/2014/main" id="{49CF48B6-A5FE-4800-9836-019705E7E244}"/>
              </a:ext>
            </a:extLst>
          </xdr:cNvPr>
          <xdr:cNvSpPr/>
        </xdr:nvSpPr>
        <xdr:spPr>
          <a:xfrm flipH="1">
            <a:off x="304800" y="6592214"/>
            <a:ext cx="1207008" cy="35661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ru" sz="1200">
                <a:solidFill>
                  <a:srgbClr val="0B744D"/>
                </a:solidFill>
                <a:latin typeface="Segoe UI" pitchFamily="34" charset="0"/>
                <a:ea typeface="Segoe UI" pitchFamily="34" charset="0"/>
                <a:cs typeface="Segoe UI" pitchFamily="34" charset="0"/>
              </a:rPr>
              <a:t>Назад</a:t>
            </a:r>
          </a:p>
        </xdr:txBody>
      </xdr:sp>
    </xdr:grpSp>
    <xdr:clientData/>
  </xdr:absoluteAnchor>
  <xdr:oneCellAnchor>
    <xdr:from>
      <xdr:col>3</xdr:col>
      <xdr:colOff>480821</xdr:colOff>
      <xdr:row>5</xdr:row>
      <xdr:rowOff>17769</xdr:rowOff>
    </xdr:from>
    <xdr:ext cx="2560319" cy="4875552"/>
    <xdr:pic>
      <xdr:nvPicPr>
        <xdr:cNvPr id="7" name="Рисунок 6">
          <a:extLst>
            <a:ext uri="{FF2B5EF4-FFF2-40B4-BE49-F238E27FC236}">
              <a16:creationId xmlns:a16="http://schemas.microsoft.com/office/drawing/2014/main" id="{462E8228-9322-4FFF-93BE-F402CF6F2E6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355341" y="932169"/>
          <a:ext cx="2560319" cy="4875552"/>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absoluteAnchor>
    <xdr:pos x="0" y="3701415"/>
    <xdr:ext cx="7983473" cy="637032"/>
    <xdr:sp macro="" textlink="" fLocksText="0">
      <xdr:nvSpPr>
        <xdr:cNvPr id="2" name="текст_ПрактикаНижнийКолонтитул">
          <a:extLst>
            <a:ext uri="{FF2B5EF4-FFF2-40B4-BE49-F238E27FC236}">
              <a16:creationId xmlns:a16="http://schemas.microsoft.com/office/drawing/2014/main" id="{E3F30795-502F-4597-99FD-7B7F7941C8A9}"/>
            </a:ext>
          </a:extLst>
        </xdr:cNvPr>
        <xdr:cNvSpPr txBox="1"/>
      </xdr:nvSpPr>
      <xdr:spPr>
        <a:xfrm>
          <a:off x="0" y="3701415"/>
          <a:ext cx="7983473" cy="63703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clientData/>
  </xdr:absoluteAnchor>
  <xdr:absoluteAnchor>
    <xdr:pos x="481615" y="588540"/>
    <xdr:ext cx="1417320" cy="1371600"/>
    <xdr:sp macro="" textlink="" fLocksText="0">
      <xdr:nvSpPr>
        <xdr:cNvPr id="3" name="текст_Практика1" descr="Click inside the PivotTable below. ">
          <a:extLst>
            <a:ext uri="{FF2B5EF4-FFF2-40B4-BE49-F238E27FC236}">
              <a16:creationId xmlns:a16="http://schemas.microsoft.com/office/drawing/2014/main" id="{0BDA5C21-28DD-4A5F-893F-D2C6EF3A747E}"/>
            </a:ext>
          </a:extLst>
        </xdr:cNvPr>
        <xdr:cNvSpPr txBox="1"/>
      </xdr:nvSpPr>
      <xdr:spPr>
        <a:xfrm>
          <a:off x="481615" y="588540"/>
          <a:ext cx="141732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ru"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Щелкните любую ячейку сводной таблицы ниже. </a:t>
          </a:r>
        </a:p>
      </xdr:txBody>
    </xdr:sp>
    <xdr:clientData/>
  </xdr:absoluteAnchor>
  <xdr:absoluteAnchor>
    <xdr:pos x="2254521" y="588540"/>
    <xdr:ext cx="1776459" cy="1371600"/>
    <xdr:sp macro="" textlink="" fLocksText="0">
      <xdr:nvSpPr>
        <xdr:cNvPr id="4" name="текст_Практика2" descr="Do you see the PivotTable Fields list on the right? Good! (If you don't see it, right-click the PivotTable below and choose Show Field List.)">
          <a:extLst>
            <a:ext uri="{FF2B5EF4-FFF2-40B4-BE49-F238E27FC236}">
              <a16:creationId xmlns:a16="http://schemas.microsoft.com/office/drawing/2014/main" id="{78D9EC7E-3A39-4086-9DD5-6D3BA13B9180}"/>
            </a:ext>
          </a:extLst>
        </xdr:cNvPr>
        <xdr:cNvSpPr txBox="1"/>
      </xdr:nvSpPr>
      <xdr:spPr>
        <a:xfrm>
          <a:off x="2254521" y="588540"/>
          <a:ext cx="1776459"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ru" sz="1000" b="0" i="0" kern="1200" baseline="0">
              <a:solidFill>
                <a:schemeClr val="dk1"/>
              </a:solidFill>
              <a:effectLst/>
              <a:latin typeface="Segoe UI" panose="020B0502040204020203" pitchFamily="34" charset="0"/>
              <a:ea typeface="+mn-ea"/>
              <a:cs typeface="Segoe UI" panose="020B0502040204020203" pitchFamily="34" charset="0"/>
            </a:rPr>
            <a:t>Вы видите список полей сводной таблицы справа? Хорошо! (Если вы его не видите, щелкните сводную таблицу ниже правой кнопкой мыши и выберите пункт </a:t>
          </a:r>
          <a:r>
            <a:rPr lang="ru" sz="1000" b="1" i="0" kern="1200" baseline="0">
              <a:solidFill>
                <a:schemeClr val="dk1"/>
              </a:solidFill>
              <a:effectLst/>
              <a:latin typeface="Segoe UI" panose="020B0502040204020203" pitchFamily="34" charset="0"/>
              <a:ea typeface="+mn-ea"/>
              <a:cs typeface="Segoe UI" panose="020B0502040204020203" pitchFamily="34" charset="0"/>
            </a:rPr>
            <a:t>Показать список полей</a:t>
          </a:r>
          <a:r>
            <a:rPr lang="ru" sz="1000" b="0" i="0" kern="1200" baseline="0">
              <a:solidFill>
                <a:schemeClr val="dk1"/>
              </a:solidFill>
              <a:effectLst/>
              <a:latin typeface="Segoe UI" panose="020B0502040204020203" pitchFamily="34" charset="0"/>
              <a:ea typeface="+mn-ea"/>
              <a:cs typeface="Segoe UI" panose="020B0502040204020203" pitchFamily="34" charset="0"/>
            </a:rPr>
            <a:t>.)</a:t>
          </a:r>
          <a:endParaRPr kumimoji="0" lang="en-US" sz="10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absoluteAnchor>
  <xdr:absoluteAnchor>
    <xdr:pos x="4551656" y="588540"/>
    <xdr:ext cx="1409700" cy="1371600"/>
    <xdr:sp macro="" textlink="" fLocksText="0">
      <xdr:nvSpPr>
        <xdr:cNvPr id="5" name="текст_Практика3" descr="In the PivotTable Fields list, drag the Type field down to the Columns area. (Like we showed you on the previous sheet.)">
          <a:extLst>
            <a:ext uri="{FF2B5EF4-FFF2-40B4-BE49-F238E27FC236}">
              <a16:creationId xmlns:a16="http://schemas.microsoft.com/office/drawing/2014/main" id="{5C09D949-AACE-4F6F-9F5A-65ACF7A025C3}"/>
            </a:ext>
          </a:extLst>
        </xdr:cNvPr>
        <xdr:cNvSpPr txBox="1"/>
      </xdr:nvSpPr>
      <xdr:spPr>
        <a:xfrm>
          <a:off x="4551656" y="588540"/>
          <a:ext cx="1409700" cy="137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ru"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В списке полей сводной таблицы перетащите поле </a:t>
          </a:r>
          <a:r>
            <a:rPr lang="ru"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Тип</a:t>
          </a:r>
          <a:r>
            <a:rPr lang="ru"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в область </a:t>
          </a:r>
          <a:r>
            <a:rPr lang="ru" sz="10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Столбцы</a:t>
          </a:r>
          <a:r>
            <a:rPr lang="ru"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(так же, как на предыдущем листе).</a:t>
          </a:r>
        </a:p>
      </xdr:txBody>
    </xdr:sp>
    <xdr:clientData/>
  </xdr:absoluteAnchor>
  <xdr:absoluteAnchor>
    <xdr:pos x="76085" y="588541"/>
    <xdr:ext cx="374904" cy="374904"/>
    <xdr:sp macro="" textlink="" fLocksText="0">
      <xdr:nvSpPr>
        <xdr:cNvPr id="6" name="фигура_Практика1" descr="1">
          <a:extLst>
            <a:ext uri="{FF2B5EF4-FFF2-40B4-BE49-F238E27FC236}">
              <a16:creationId xmlns:a16="http://schemas.microsoft.com/office/drawing/2014/main" id="{8ECA4D59-65C2-4851-9F5A-63B2AE40B52F}"/>
            </a:ext>
          </a:extLst>
        </xdr:cNvPr>
        <xdr:cNvSpPr/>
      </xdr:nvSpPr>
      <xdr:spPr>
        <a:xfrm>
          <a:off x="76085" y="588541"/>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1</a:t>
          </a:r>
        </a:p>
      </xdr:txBody>
    </xdr:sp>
    <xdr:clientData/>
  </xdr:absoluteAnchor>
  <xdr:absoluteAnchor>
    <xdr:pos x="1908743" y="588540"/>
    <xdr:ext cx="374904" cy="374904"/>
    <xdr:sp macro="" textlink="" fLocksText="0">
      <xdr:nvSpPr>
        <xdr:cNvPr id="7" name="фигура_Практика2" descr="2">
          <a:extLst>
            <a:ext uri="{FF2B5EF4-FFF2-40B4-BE49-F238E27FC236}">
              <a16:creationId xmlns:a16="http://schemas.microsoft.com/office/drawing/2014/main" id="{77B77F5F-2996-40B7-9C18-94479A9FBF42}"/>
            </a:ext>
          </a:extLst>
        </xdr:cNvPr>
        <xdr:cNvSpPr/>
      </xdr:nvSpPr>
      <xdr:spPr>
        <a:xfrm>
          <a:off x="1908743"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2</a:t>
          </a:r>
        </a:p>
      </xdr:txBody>
    </xdr:sp>
    <xdr:clientData/>
  </xdr:absoluteAnchor>
  <xdr:absoluteAnchor>
    <xdr:pos x="4185266" y="588540"/>
    <xdr:ext cx="374904" cy="374904"/>
    <xdr:sp macro="" textlink="" fLocksText="0">
      <xdr:nvSpPr>
        <xdr:cNvPr id="8" name="фигура_Практика3" descr="3">
          <a:extLst>
            <a:ext uri="{FF2B5EF4-FFF2-40B4-BE49-F238E27FC236}">
              <a16:creationId xmlns:a16="http://schemas.microsoft.com/office/drawing/2014/main" id="{E59CD112-54D4-4546-88E4-3ACCA0A7ED1D}"/>
            </a:ext>
          </a:extLst>
        </xdr:cNvPr>
        <xdr:cNvSpPr/>
      </xdr:nvSpPr>
      <xdr:spPr>
        <a:xfrm>
          <a:off x="4185266" y="588540"/>
          <a:ext cx="37490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3</a:t>
          </a:r>
        </a:p>
      </xdr:txBody>
    </xdr:sp>
    <xdr:clientData/>
  </xdr:absoluteAnchor>
  <xdr:absoluteAnchor>
    <xdr:pos x="0" y="0"/>
    <xdr:ext cx="7983473" cy="402336"/>
    <xdr:sp macro="" textlink="" fLocksText="0">
      <xdr:nvSpPr>
        <xdr:cNvPr id="9" name="текст_ПрактикаВерхнийКолонтитул" descr="Practice ">
          <a:extLst>
            <a:ext uri="{FF2B5EF4-FFF2-40B4-BE49-F238E27FC236}">
              <a16:creationId xmlns:a16="http://schemas.microsoft.com/office/drawing/2014/main" id="{DF3FC0F2-FA16-4CBB-936A-A18763501C88}"/>
            </a:ext>
          </a:extLst>
        </xdr:cNvPr>
        <xdr:cNvSpPr txBox="1"/>
      </xdr:nvSpPr>
      <xdr:spPr>
        <a:xfrm>
          <a:off x="0" y="0"/>
          <a:ext cx="7983473" cy="402336"/>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ru"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Упражнение </a:t>
          </a:r>
          <a:endParaRPr lang="en-US" sz="1800">
            <a:solidFill>
              <a:schemeClr val="bg1"/>
            </a:solidFill>
            <a:latin typeface="Segoe UI Semibold" panose="020B0702040204020203" pitchFamily="34" charset="0"/>
            <a:ea typeface="Segoe UI" pitchFamily="34" charset="0"/>
            <a:cs typeface="Segoe UI Light" panose="020B0502040204020203" pitchFamily="34" charset="0"/>
          </a:endParaRPr>
        </a:p>
      </xdr:txBody>
    </xdr:sp>
    <xdr:clientData/>
  </xdr:absoluteAnchor>
  <xdr:absoluteAnchor>
    <xdr:pos x="6424930" y="3849243"/>
    <xdr:ext cx="1226058" cy="341376"/>
    <xdr:sp macro="" textlink="" fLocksText="0">
      <xdr:nvSpPr>
        <xdr:cNvPr id="10" name="текст_ПрактикаДалее" descr="Next step button, hyperlinked to next sheet">
          <a:hlinkClick xmlns:r="http://schemas.openxmlformats.org/officeDocument/2006/relationships" r:id="rId1" tooltip="Нажмите, чтобы перейти на следующий лист"/>
          <a:extLst>
            <a:ext uri="{FF2B5EF4-FFF2-40B4-BE49-F238E27FC236}">
              <a16:creationId xmlns:a16="http://schemas.microsoft.com/office/drawing/2014/main" id="{78C1CE4F-9CF0-4443-ACED-02872F44F52B}"/>
            </a:ext>
          </a:extLst>
        </xdr:cNvPr>
        <xdr:cNvSpPr/>
      </xdr:nvSpPr>
      <xdr:spPr>
        <a:xfrm>
          <a:off x="6424930" y="3849243"/>
          <a:ext cx="1226058" cy="341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ru" sz="1200">
              <a:solidFill>
                <a:srgbClr val="0B744D"/>
              </a:solidFill>
              <a:latin typeface="Segoe UI" pitchFamily="34" charset="0"/>
              <a:ea typeface="Segoe UI" pitchFamily="34" charset="0"/>
              <a:cs typeface="Segoe UI" pitchFamily="34" charset="0"/>
            </a:rPr>
            <a:t>Далее</a:t>
          </a:r>
        </a:p>
      </xdr:txBody>
    </xdr:sp>
    <xdr:clientData/>
  </xdr:absoluteAnchor>
  <xdr:absoluteAnchor>
    <xdr:pos x="304800" y="3849243"/>
    <xdr:ext cx="1222248" cy="341376"/>
    <xdr:sp macro="" textlink="" fLocksText="0">
      <xdr:nvSpPr>
        <xdr:cNvPr id="11" name="текст_ПрактикаНазад" descr="Previous step button, hyperlinked to previous sheet">
          <a:hlinkClick xmlns:r="http://schemas.openxmlformats.org/officeDocument/2006/relationships" r:id="rId2" tooltip="Нажмите, чтобы вернуться на предыдущий лист"/>
          <a:extLst>
            <a:ext uri="{FF2B5EF4-FFF2-40B4-BE49-F238E27FC236}">
              <a16:creationId xmlns:a16="http://schemas.microsoft.com/office/drawing/2014/main" id="{4C53B864-BA0B-4074-B114-2CE8934D3EF1}"/>
            </a:ext>
          </a:extLst>
        </xdr:cNvPr>
        <xdr:cNvSpPr/>
      </xdr:nvSpPr>
      <xdr:spPr>
        <a:xfrm flipH="1">
          <a:off x="304800" y="3849243"/>
          <a:ext cx="1222248" cy="34137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ru" sz="1200">
              <a:solidFill>
                <a:srgbClr val="0B744D"/>
              </a:solidFill>
              <a:latin typeface="Segoe UI" pitchFamily="34" charset="0"/>
              <a:ea typeface="Segoe UI" pitchFamily="34" charset="0"/>
              <a:cs typeface="Segoe UI" pitchFamily="34" charset="0"/>
            </a:rPr>
            <a:t>Назад</a:t>
          </a:r>
        </a:p>
      </xdr:txBody>
    </xdr:sp>
    <xdr:clientData/>
  </xdr:absoluteAnchor>
  <xdr:absoluteAnchor>
    <xdr:pos x="6380456" y="569490"/>
    <xdr:ext cx="1689124" cy="735435"/>
    <xdr:sp macro="" textlink="" fLocksText="0">
      <xdr:nvSpPr>
        <xdr:cNvPr id="12" name="текст_Практика4" descr="The PivotTable below should automatically expand to include those columns. Uncheck the Type field if you want to go back.">
          <a:extLst>
            <a:ext uri="{FF2B5EF4-FFF2-40B4-BE49-F238E27FC236}">
              <a16:creationId xmlns:a16="http://schemas.microsoft.com/office/drawing/2014/main" id="{DB0E2391-95C8-4FF9-8CDA-E636F4F8ECC5}"/>
            </a:ext>
          </a:extLst>
        </xdr:cNvPr>
        <xdr:cNvSpPr txBox="1"/>
      </xdr:nvSpPr>
      <xdr:spPr>
        <a:xfrm>
          <a:off x="6380456" y="569490"/>
          <a:ext cx="1689124" cy="7354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lang="ru" sz="10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Сводная таблица ниже автоматически расширится, так как для поля «Тип» добавятся шесть столбцов. </a:t>
          </a:r>
        </a:p>
      </xdr:txBody>
    </xdr:sp>
    <xdr:clientData/>
  </xdr:absoluteAnchor>
  <xdr:absoluteAnchor>
    <xdr:pos x="5995016" y="569490"/>
    <xdr:ext cx="393954" cy="374904"/>
    <xdr:sp macro="" textlink="" fLocksText="0">
      <xdr:nvSpPr>
        <xdr:cNvPr id="13" name="фигура_Практика4" descr="4">
          <a:extLst>
            <a:ext uri="{FF2B5EF4-FFF2-40B4-BE49-F238E27FC236}">
              <a16:creationId xmlns:a16="http://schemas.microsoft.com/office/drawing/2014/main" id="{7D2B16FA-BD62-4904-94D4-57AA6DB218C8}"/>
            </a:ext>
          </a:extLst>
        </xdr:cNvPr>
        <xdr:cNvSpPr/>
      </xdr:nvSpPr>
      <xdr:spPr>
        <a:xfrm>
          <a:off x="5995016" y="569490"/>
          <a:ext cx="393954" cy="374904"/>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ru" sz="1600">
              <a:latin typeface="Segoe UI Semibold" panose="020B0702040204020203" pitchFamily="34" charset="0"/>
              <a:cs typeface="Segoe UI Semibold" panose="020B0702040204020203" pitchFamily="34" charset="0"/>
            </a:rPr>
            <a:t>4</a:t>
          </a:r>
        </a:p>
      </xdr:txBody>
    </xdr:sp>
    <xdr:clientData/>
  </xdr:absoluteAnchor>
</xdr:wsDr>
</file>

<file path=xl/drawings/drawing9.xml><?xml version="1.0" encoding="utf-8"?>
<xdr:wsDr xmlns:xdr="http://schemas.openxmlformats.org/drawingml/2006/spreadsheetDrawing" xmlns:a="http://schemas.openxmlformats.org/drawingml/2006/main">
  <xdr:absoluteAnchor>
    <xdr:pos x="0" y="0"/>
    <xdr:ext cx="7973948" cy="3979824"/>
    <xdr:grpSp>
      <xdr:nvGrpSpPr>
        <xdr:cNvPr id="2" name="группа_Навигация">
          <a:extLst>
            <a:ext uri="{FF2B5EF4-FFF2-40B4-BE49-F238E27FC236}">
              <a16:creationId xmlns:a16="http://schemas.microsoft.com/office/drawing/2014/main" id="{B91F0687-A347-4F48-99FA-D076DA9F5ACE}"/>
            </a:ext>
          </a:extLst>
        </xdr:cNvPr>
        <xdr:cNvGrpSpPr/>
      </xdr:nvGrpSpPr>
      <xdr:grpSpPr>
        <a:xfrm>
          <a:off x="0" y="0"/>
          <a:ext cx="7973948" cy="3979824"/>
          <a:chOff x="0" y="0"/>
          <a:chExt cx="7781543" cy="4287012"/>
        </a:xfrm>
      </xdr:grpSpPr>
      <xdr:sp macro="" textlink="">
        <xdr:nvSpPr>
          <xdr:cNvPr id="3" name="текст_НавигацияВерхнийКолонтитул" descr="Let's review the PivotTable you just made, but this time we've added some special colors. The colors make it easy for you to see where the row, column, and value fields are located.">
            <a:extLst>
              <a:ext uri="{FF2B5EF4-FFF2-40B4-BE49-F238E27FC236}">
                <a16:creationId xmlns:a16="http://schemas.microsoft.com/office/drawing/2014/main" id="{DC9C4F63-6CA8-47CB-A75A-078B9D81D59F}"/>
              </a:ext>
            </a:extLst>
          </xdr:cNvPr>
          <xdr:cNvSpPr txBox="1"/>
        </xdr:nvSpPr>
        <xdr:spPr>
          <a:xfrm>
            <a:off x="0" y="0"/>
            <a:ext cx="7781543"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ru" sz="1500" b="0" kern="1200" baseline="0">
                <a:solidFill>
                  <a:schemeClr val="dk1"/>
                </a:solidFill>
                <a:effectLst/>
                <a:latin typeface="Segoe UI Semibold" panose="020B0702040204020203" pitchFamily="34" charset="0"/>
                <a:ea typeface="+mn-ea"/>
                <a:cs typeface="Segoe UI Semibold" panose="020B0702040204020203" pitchFamily="34" charset="0"/>
              </a:rPr>
              <a:t>Давайте рассмотрим созданную сводную таблицу,</a:t>
            </a:r>
            <a:r>
              <a:rPr lang="ru" sz="1500" b="0" kern="1200" baseline="0">
                <a:solidFill>
                  <a:schemeClr val="dk1"/>
                </a:solidFill>
                <a:effectLst/>
                <a:latin typeface="Segoe UI Light" panose="020B0502040204020203" pitchFamily="34" charset="0"/>
                <a:ea typeface="+mn-ea"/>
                <a:cs typeface="Segoe UI Light" panose="020B0502040204020203" pitchFamily="34" charset="0"/>
              </a:rPr>
              <a:t> в которую мы добавили цвета. Они помогают различать поля строк, столбцов и значений.</a:t>
            </a:r>
            <a:endParaRPr lang="en-US" sz="1500">
              <a:effectLst/>
              <a:latin typeface="Segoe UI Light" panose="020B0502040204020203" pitchFamily="34" charset="0"/>
              <a:cs typeface="Segoe UI Light" panose="020B0502040204020203" pitchFamily="34" charset="0"/>
            </a:endParaRPr>
          </a:p>
        </xdr:txBody>
      </xdr:sp>
      <xdr:sp macro="" textlink="">
        <xdr:nvSpPr>
          <xdr:cNvPr id="4" name="текст_НавигацияНижнийКолонтитул">
            <a:extLst>
              <a:ext uri="{FF2B5EF4-FFF2-40B4-BE49-F238E27FC236}">
                <a16:creationId xmlns:a16="http://schemas.microsoft.com/office/drawing/2014/main" id="{62FE2024-55BF-4CC4-B8E5-466A489EE339}"/>
              </a:ext>
            </a:extLst>
          </xdr:cNvPr>
          <xdr:cNvSpPr txBox="1"/>
        </xdr:nvSpPr>
        <xdr:spPr>
          <a:xfrm>
            <a:off x="0" y="3619500"/>
            <a:ext cx="7781543" cy="6675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2000">
              <a:solidFill>
                <a:schemeClr val="bg2">
                  <a:lumMod val="25000"/>
                </a:schemeClr>
              </a:solidFill>
              <a:latin typeface=""/>
              <a:ea typeface="Segoe UI" pitchFamily="34" charset="0"/>
              <a:cs typeface="Segoe UI Light" panose="020B0502040204020203" pitchFamily="34" charset="0"/>
            </a:endParaRPr>
          </a:p>
        </xdr:txBody>
      </xdr:sp>
      <xdr:sp macro="" textlink="">
        <xdr:nvSpPr>
          <xdr:cNvPr id="5" name="текст_НавигацияДалее" descr="Next step button, hyperlinked to next sheet">
            <a:hlinkClick xmlns:r="http://schemas.openxmlformats.org/officeDocument/2006/relationships" r:id="rId1" tooltip="Нажмите, чтобы перейти на следующий лист"/>
            <a:extLst>
              <a:ext uri="{FF2B5EF4-FFF2-40B4-BE49-F238E27FC236}">
                <a16:creationId xmlns:a16="http://schemas.microsoft.com/office/drawing/2014/main" id="{E92E2B2F-B770-4B1E-9EA2-F48920236088}"/>
              </a:ext>
            </a:extLst>
          </xdr:cNvPr>
          <xdr:cNvSpPr/>
        </xdr:nvSpPr>
        <xdr:spPr>
          <a:xfrm>
            <a:off x="62611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ru" sz="1200">
                <a:solidFill>
                  <a:srgbClr val="0B744D"/>
                </a:solidFill>
                <a:latin typeface="Segoe UI" pitchFamily="34" charset="0"/>
                <a:ea typeface="Segoe UI" pitchFamily="34" charset="0"/>
                <a:cs typeface="Segoe UI" pitchFamily="34" charset="0"/>
              </a:rPr>
              <a:t>Далее</a:t>
            </a:r>
          </a:p>
        </xdr:txBody>
      </xdr:sp>
      <xdr:sp macro="" textlink="">
        <xdr:nvSpPr>
          <xdr:cNvPr id="6" name="текст_НавигацияНазад" descr="Previous step button, hyperlinked to previous sheet">
            <a:hlinkClick xmlns:r="http://schemas.openxmlformats.org/officeDocument/2006/relationships" r:id="rId2" tooltip="Нажмите, чтобы вернуться на предыдущий лист"/>
            <a:extLst>
              <a:ext uri="{FF2B5EF4-FFF2-40B4-BE49-F238E27FC236}">
                <a16:creationId xmlns:a16="http://schemas.microsoft.com/office/drawing/2014/main" id="{C8811385-EEFD-4260-823B-D006F3C72D30}"/>
              </a:ext>
            </a:extLst>
          </xdr:cNvPr>
          <xdr:cNvSpPr/>
        </xdr:nvSpPr>
        <xdr:spPr>
          <a:xfrm flipH="1">
            <a:off x="304800" y="3774948"/>
            <a:ext cx="1207008" cy="3566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ru" sz="1200">
                <a:solidFill>
                  <a:srgbClr val="0B744D"/>
                </a:solidFill>
                <a:latin typeface="Segoe UI" pitchFamily="34" charset="0"/>
                <a:ea typeface="Segoe UI" pitchFamily="34" charset="0"/>
                <a:cs typeface="Segoe UI" pitchFamily="34" charset="0"/>
              </a:rPr>
              <a:t>Назад</a:t>
            </a:r>
          </a:p>
        </xdr:txBody>
      </xdr:sp>
    </xdr:grpSp>
    <xdr:clientData/>
  </xdr:absoluteAnchor>
  <xdr:absoluteAnchor>
    <xdr:pos x="495304" y="1017270"/>
    <xdr:ext cx="1154428" cy="296834"/>
    <xdr:sp macro="" textlink="">
      <xdr:nvSpPr>
        <xdr:cNvPr id="7" name="Текст подсказки 23" descr="The row field...">
          <a:extLst>
            <a:ext uri="{FF2B5EF4-FFF2-40B4-BE49-F238E27FC236}">
              <a16:creationId xmlns:a16="http://schemas.microsoft.com/office/drawing/2014/main" id="{146614BA-9390-485D-A1D0-B9E10C6CCE6C}"/>
            </a:ext>
          </a:extLst>
        </xdr:cNvPr>
        <xdr:cNvSpPr txBox="1"/>
      </xdr:nvSpPr>
      <xdr:spPr>
        <a:xfrm>
          <a:off x="495304" y="1017270"/>
          <a:ext cx="1154428" cy="296834"/>
        </a:xfrm>
        <a:prstGeom prst="rect">
          <a:avLst/>
        </a:prstGeom>
        <a:solidFill>
          <a:schemeClr val="bg1"/>
        </a:solid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ru" sz="1100" b="0" noProof="0">
              <a:effectLst/>
              <a:latin typeface="Calibri" panose="020F0502020204030204" pitchFamily="34" charset="0"/>
              <a:ea typeface="Calibri" panose="020F0502020204030204" pitchFamily="34" charset="0"/>
              <a:cs typeface="Calibri" panose="020F0502020204030204" pitchFamily="34" charset="0"/>
            </a:rPr>
            <a:t>Поле строки</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absoluteAnchor>
  <xdr:absoluteAnchor>
    <xdr:pos x="2961091" y="2617472"/>
    <xdr:ext cx="3097530" cy="311779"/>
    <xdr:sp macro="" textlink="">
      <xdr:nvSpPr>
        <xdr:cNvPr id="8" name="Текст подсказки 25" descr="...along with the column field you just added...">
          <a:extLst>
            <a:ext uri="{FF2B5EF4-FFF2-40B4-BE49-F238E27FC236}">
              <a16:creationId xmlns:a16="http://schemas.microsoft.com/office/drawing/2014/main" id="{6957A575-AC52-4F61-A81E-1B15B9D85E6D}"/>
            </a:ext>
          </a:extLst>
        </xdr:cNvPr>
        <xdr:cNvSpPr txBox="1"/>
      </xdr:nvSpPr>
      <xdr:spPr>
        <a:xfrm>
          <a:off x="2961091" y="2617472"/>
          <a:ext cx="3097530" cy="311779"/>
        </a:xfrm>
        <a:prstGeom prst="rect">
          <a:avLst/>
        </a:prstGeom>
        <a:no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ru" sz="1100" b="0" noProof="0">
              <a:effectLst/>
              <a:latin typeface="Calibri" panose="020F0502020204030204" pitchFamily="34" charset="0"/>
              <a:ea typeface="Calibri" panose="020F0502020204030204" pitchFamily="34" charset="0"/>
              <a:cs typeface="Calibri" panose="020F0502020204030204" pitchFamily="34" charset="0"/>
            </a:rPr>
            <a:t>Поле значения</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absoluteAnchor>
  <xdr:absoluteAnchor>
    <xdr:pos x="2696034" y="1280163"/>
    <xdr:ext cx="3771243" cy="161925"/>
    <xdr:sp macro="" textlink="">
      <xdr:nvSpPr>
        <xdr:cNvPr id="9" name="фигура_КрайняяФигурнаяСкобка">
          <a:extLst>
            <a:ext uri="{FF2B5EF4-FFF2-40B4-BE49-F238E27FC236}">
              <a16:creationId xmlns:a16="http://schemas.microsoft.com/office/drawing/2014/main" id="{AB0FF27C-2844-4F45-BB27-C15739EA27FE}"/>
            </a:ext>
          </a:extLst>
        </xdr:cNvPr>
        <xdr:cNvSpPr/>
      </xdr:nvSpPr>
      <xdr:spPr>
        <a:xfrm rot="5400000">
          <a:off x="4500693" y="-524496"/>
          <a:ext cx="161925" cy="3771243"/>
        </a:xfrm>
        <a:prstGeom prst="leftBrace">
          <a:avLst>
            <a:gd name="adj1" fmla="val 34667"/>
            <a:gd name="adj2" fmla="val 49300"/>
          </a:avLst>
        </a:prstGeom>
        <a:ln w="19050">
          <a:solidFill>
            <a:srgbClr val="217346"/>
          </a:solidFill>
          <a:prstDash val="sysDot"/>
          <a:head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marL="0" indent="0" algn="l" rtl="0"/>
          <a:endParaRPr lang="en-US" sz="1100">
            <a:solidFill>
              <a:schemeClr val="tx1"/>
            </a:solidFill>
            <a:latin typeface="+mn-lt"/>
            <a:ea typeface="+mn-ea"/>
            <a:cs typeface="+mn-cs"/>
          </a:endParaRPr>
        </a:p>
      </xdr:txBody>
    </xdr:sp>
    <xdr:clientData/>
  </xdr:absoluteAnchor>
  <xdr:absoluteAnchor>
    <xdr:pos x="2977284" y="958215"/>
    <xdr:ext cx="3180635" cy="296834"/>
    <xdr:sp macro="" textlink="">
      <xdr:nvSpPr>
        <xdr:cNvPr id="10" name="Текст подсказки 24" descr="...divide up the value field.">
          <a:extLst>
            <a:ext uri="{FF2B5EF4-FFF2-40B4-BE49-F238E27FC236}">
              <a16:creationId xmlns:a16="http://schemas.microsoft.com/office/drawing/2014/main" id="{6171459C-2240-4521-9C45-E70761CFAD0D}"/>
            </a:ext>
          </a:extLst>
        </xdr:cNvPr>
        <xdr:cNvSpPr txBox="1"/>
      </xdr:nvSpPr>
      <xdr:spPr>
        <a:xfrm>
          <a:off x="2977284" y="958215"/>
          <a:ext cx="3180635" cy="296834"/>
        </a:xfrm>
        <a:prstGeom prst="rect">
          <a:avLst/>
        </a:prstGeom>
        <a:noFill/>
        <a:ln w="9525">
          <a:noFill/>
          <a:miter lim="800000"/>
          <a:headEnd/>
          <a:tailEnd/>
        </a:ln>
      </xdr:spPr>
      <xdr:txBody>
        <a:bodyPr rot="0" vert="horz" wrap="square" lIns="91440" tIns="45720" rIns="91440" bIns="45720" rtlCol="0" anchor="ctr" anchorCtr="0">
          <a:noAutofit/>
        </a:bodyPr>
        <a:lstStyle/>
        <a:p>
          <a:pPr marL="0" marR="0" lvl="0" indent="0" algn="ctr" defTabSz="914400" rtl="0" eaLnBrk="1" fontAlgn="auto" latinLnBrk="0" hangingPunct="1">
            <a:lnSpc>
              <a:spcPct val="107000"/>
            </a:lnSpc>
            <a:spcBef>
              <a:spcPts val="0"/>
            </a:spcBef>
            <a:spcAft>
              <a:spcPts val="800"/>
            </a:spcAft>
            <a:buClrTx/>
            <a:buSzTx/>
            <a:buFontTx/>
            <a:buNone/>
            <a:tabLst/>
            <a:defRPr/>
          </a:pPr>
          <a:r>
            <a:rPr lang="ru" sz="1100" b="0" noProof="0">
              <a:effectLst/>
              <a:latin typeface="Calibri" panose="020F0502020204030204" pitchFamily="34" charset="0"/>
              <a:ea typeface="Calibri" panose="020F0502020204030204" pitchFamily="34" charset="0"/>
              <a:cs typeface="Calibri" panose="020F0502020204030204" pitchFamily="34" charset="0"/>
            </a:rPr>
            <a:t>Поле столбца </a:t>
          </a:r>
          <a:endParaRPr lang="en-US" sz="1100" noProof="0">
            <a:effectLst/>
            <a:latin typeface="Calibri" panose="020F0502020204030204" pitchFamily="34" charset="0"/>
            <a:ea typeface="Calibri" panose="020F0502020204030204" pitchFamily="34" charset="0"/>
            <a:cs typeface="Calibri" panose="020F0502020204030204" pitchFamily="34" charset="0"/>
          </a:endParaRPr>
        </a:p>
      </xdr:txBody>
    </xdr:sp>
    <xdr:clientData/>
  </xdr:absoluteAnchor>
  <xdr:absoluteAnchor>
    <xdr:pos x="1007925" y="1066669"/>
    <xdr:ext cx="1332929" cy="722720"/>
    <xdr:sp macro="" textlink="">
      <xdr:nvSpPr>
        <xdr:cNvPr id="11" name="фигура_ИзогнутаяСтрелка">
          <a:extLst>
            <a:ext uri="{FF2B5EF4-FFF2-40B4-BE49-F238E27FC236}">
              <a16:creationId xmlns:a16="http://schemas.microsoft.com/office/drawing/2014/main" id="{14962A21-AC98-401E-8318-E69DFF6E6A58}"/>
            </a:ext>
          </a:extLst>
        </xdr:cNvPr>
        <xdr:cNvSpPr/>
      </xdr:nvSpPr>
      <xdr:spPr>
        <a:xfrm rot="12380056">
          <a:off x="1007925" y="1066669"/>
          <a:ext cx="1332929" cy="722720"/>
        </a:xfrm>
        <a:prstGeom prst="arc">
          <a:avLst>
            <a:gd name="adj1" fmla="val 16283853"/>
            <a:gd name="adj2" fmla="val 20754519"/>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clientData/>
  </xdr:absoluteAnchor>
  <xdr:absoluteAnchor>
    <xdr:pos x="2696042" y="2472694"/>
    <xdr:ext cx="3771242" cy="163830"/>
    <xdr:sp macro="" textlink="">
      <xdr:nvSpPr>
        <xdr:cNvPr id="12" name="фигура_КрайняяФигурнаяСкобка">
          <a:extLst>
            <a:ext uri="{FF2B5EF4-FFF2-40B4-BE49-F238E27FC236}">
              <a16:creationId xmlns:a16="http://schemas.microsoft.com/office/drawing/2014/main" id="{CA35D63D-CB4E-4711-979F-FBEF92771E64}"/>
            </a:ext>
          </a:extLst>
        </xdr:cNvPr>
        <xdr:cNvSpPr/>
      </xdr:nvSpPr>
      <xdr:spPr>
        <a:xfrm rot="16200000">
          <a:off x="4499748" y="668988"/>
          <a:ext cx="163830" cy="3771242"/>
        </a:xfrm>
        <a:prstGeom prst="leftBrace">
          <a:avLst>
            <a:gd name="adj1" fmla="val 34667"/>
            <a:gd name="adj2" fmla="val 49300"/>
          </a:avLst>
        </a:prstGeom>
        <a:ln w="19050">
          <a:solidFill>
            <a:srgbClr val="217346"/>
          </a:solidFill>
          <a:prstDash val="sysDot"/>
          <a:head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marL="0" indent="0" algn="l" rtl="0"/>
          <a:endParaRPr lang="en-US" sz="1100">
            <a:solidFill>
              <a:schemeClr val="tx1"/>
            </a:solidFill>
            <a:latin typeface="+mn-lt"/>
            <a:ea typeface="+mn-ea"/>
            <a:cs typeface="+mn-cs"/>
          </a:endParaRPr>
        </a:p>
      </xdr:txBody>
    </xdr:sp>
    <xdr:clientData/>
  </xdr:absolute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1044;&#1086;&#1087;&#1086;&#1083;&#1085;&#1080;&#1090;&#1077;&#1083;&#1100;&#1085;&#1099;&#1077;%20&#1076;&#1077;&#1081;&#1089;&#1090;&#1074;&#1080;&#1103;%20&#1089;&#1086;%20&#1089;&#1074;&#1086;&#1076;&#1085;&#1099;&#1084;&#1080;%20&#1090;&#1072;&#1073;&#1083;&#1080;&#1094;&#1072;&#1084;&#1080;1" TargetMode="External"/><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2" Type="http://schemas.microsoft.com/office/2006/relationships/xlExternalLinkPath/xlPathMissing" Target="&#1044;&#1086;&#1087;&#1086;&#1083;&#1085;&#1080;&#1090;&#1077;&#1083;&#1100;&#1085;&#1099;&#1077;%20&#1076;&#1077;&#1081;&#1089;&#1090;&#1074;&#1080;&#1103;%20&#1089;&#1086;%20&#1089;&#1074;&#1086;&#1076;&#1085;&#1099;&#1084;&#1080;%20&#1090;&#1072;&#1073;&#1083;&#1080;&#1094;&#1072;&#1084;&#1080;1" TargetMode="External"/><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2" Type="http://schemas.microsoft.com/office/2006/relationships/xlExternalLinkPath/xlPathMissing" Target="&#1044;&#1086;&#1087;&#1086;&#1083;&#1085;&#1080;&#1090;&#1077;&#1083;&#1100;&#1085;&#1099;&#1077;%20&#1076;&#1077;&#1081;&#1089;&#1090;&#1074;&#1080;&#1103;%20&#1089;&#1086;%20&#1089;&#1074;&#1086;&#1076;&#1085;&#1099;&#1084;&#1080;%20&#1090;&#1072;&#1073;&#1083;&#1080;&#1094;&#1072;&#1084;&#1080;1" TargetMode="External"/><Relationship Id="rId1" Type="http://schemas.openxmlformats.org/officeDocument/2006/relationships/pivotCacheRecords" Target="pivotCacheRecords11.xml"/></Relationships>
</file>

<file path=xl/pivotCache/_rels/pivotCacheDefinition12.xml.rels><?xml version="1.0" encoding="UTF-8" standalone="yes"?>
<Relationships xmlns="http://schemas.openxmlformats.org/package/2006/relationships"><Relationship Id="rId2" Type="http://schemas.microsoft.com/office/2006/relationships/xlExternalLinkPath/xlPathMissing" Target="&#1044;&#1086;&#1087;&#1086;&#1083;&#1085;&#1080;&#1090;&#1077;&#1083;&#1100;&#1085;&#1099;&#1077;%20&#1076;&#1077;&#1081;&#1089;&#1090;&#1074;&#1080;&#1103;%20&#1089;&#1086;%20&#1089;&#1074;&#1086;&#1076;&#1085;&#1099;&#1084;&#1080;%20&#1090;&#1072;&#1073;&#1083;&#1080;&#1094;&#1072;&#1084;&#1080;1" TargetMode="External"/><Relationship Id="rId1" Type="http://schemas.openxmlformats.org/officeDocument/2006/relationships/pivotCacheRecords" Target="pivotCacheRecords12.xml"/></Relationships>
</file>

<file path=xl/pivotCache/_rels/pivotCacheDefinition13.xml.rels><?xml version="1.0" encoding="UTF-8" standalone="yes"?>
<Relationships xmlns="http://schemas.openxmlformats.org/package/2006/relationships"><Relationship Id="rId2" Type="http://schemas.microsoft.com/office/2006/relationships/xlExternalLinkPath/xlPathMissing" Target="&#1044;&#1086;&#1087;&#1086;&#1083;&#1085;&#1080;&#1090;&#1077;&#1083;&#1100;&#1085;&#1099;&#1077;%20&#1076;&#1077;&#1081;&#1089;&#1090;&#1074;&#1080;&#1103;%20&#1089;&#1086;%20&#1089;&#1074;&#1086;&#1076;&#1085;&#1099;&#1084;&#1080;%20&#1090;&#1072;&#1073;&#1083;&#1080;&#1094;&#1072;&#1084;&#1080;1" TargetMode="External"/><Relationship Id="rId1" Type="http://schemas.openxmlformats.org/officeDocument/2006/relationships/pivotCacheRecords" Target="pivotCacheRecords13.xml"/></Relationships>
</file>

<file path=xl/pivotCache/_rels/pivotCacheDefinition14.xml.rels><?xml version="1.0" encoding="UTF-8" standalone="yes"?>
<Relationships xmlns="http://schemas.openxmlformats.org/package/2006/relationships"><Relationship Id="rId2" Type="http://schemas.microsoft.com/office/2006/relationships/xlExternalLinkPath/xlPathMissing" Target="&#1044;&#1086;&#1087;&#1086;&#1083;&#1085;&#1080;&#1090;&#1077;&#1083;&#1100;&#1085;&#1099;&#1077;%20&#1076;&#1077;&#1081;&#1089;&#1090;&#1074;&#1080;&#1103;%20&#1089;&#1086;%20&#1089;&#1074;&#1086;&#1076;&#1085;&#1099;&#1084;&#1080;%20&#1090;&#1072;&#1073;&#1083;&#1080;&#1094;&#1072;&#1084;&#1080;1" TargetMode="External"/><Relationship Id="rId1" Type="http://schemas.openxmlformats.org/officeDocument/2006/relationships/pivotCacheRecords" Target="pivotCacheRecords14.xml"/></Relationships>
</file>

<file path=xl/pivotCache/_rels/pivotCacheDefinition15.xml.rels><?xml version="1.0" encoding="UTF-8" standalone="yes"?>
<Relationships xmlns="http://schemas.openxmlformats.org/package/2006/relationships"><Relationship Id="rId2" Type="http://schemas.microsoft.com/office/2006/relationships/xlExternalLinkPath/xlPathMissing" Target="&#1044;&#1086;&#1087;&#1086;&#1083;&#1085;&#1080;&#1090;&#1077;&#1083;&#1100;&#1085;&#1099;&#1077;%20&#1076;&#1077;&#1081;&#1089;&#1090;&#1074;&#1080;&#1103;%20&#1089;&#1086;%20&#1089;&#1074;&#1086;&#1076;&#1085;&#1099;&#1084;&#1080;%20&#1090;&#1072;&#1073;&#1083;&#1080;&#1094;&#1072;&#1084;&#1080;1" TargetMode="External"/><Relationship Id="rId1" Type="http://schemas.openxmlformats.org/officeDocument/2006/relationships/pivotCacheRecords" Target="pivotCacheRecords15.xml"/></Relationships>
</file>

<file path=xl/pivotCache/_rels/pivotCacheDefinition2.xml.rels><?xml version="1.0" encoding="UTF-8" standalone="yes"?>
<Relationships xmlns="http://schemas.openxmlformats.org/package/2006/relationships"><Relationship Id="rId2" Type="http://schemas.microsoft.com/office/2006/relationships/xlExternalLinkPath/xlPathMissing" Target="&#1044;&#1086;&#1087;&#1086;&#1083;&#1085;&#1080;&#1090;&#1077;&#1083;&#1100;&#1085;&#1099;&#1077;%20&#1076;&#1077;&#1081;&#1089;&#1090;&#1074;&#1080;&#1103;%20&#1089;&#1086;%20&#1089;&#1074;&#1086;&#1076;&#1085;&#1099;&#1084;&#1080;%20&#1090;&#1072;&#1073;&#1083;&#1080;&#1094;&#1072;&#1084;&#1080;1"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microsoft.com/office/2006/relationships/xlExternalLinkPath/xlPathMissing" Target="&#1044;&#1086;&#1087;&#1086;&#1083;&#1085;&#1080;&#1090;&#1077;&#1083;&#1100;&#1085;&#1099;&#1077;%20&#1076;&#1077;&#1081;&#1089;&#1090;&#1074;&#1080;&#1103;%20&#1089;&#1086;%20&#1089;&#1074;&#1086;&#1076;&#1085;&#1099;&#1084;&#1080;%20&#1090;&#1072;&#1073;&#1083;&#1080;&#1094;&#1072;&#1084;&#1080;1" TargetMode="External"/><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2" Type="http://schemas.microsoft.com/office/2006/relationships/xlExternalLinkPath/xlPathMissing" Target="&#1044;&#1086;&#1087;&#1086;&#1083;&#1085;&#1080;&#1090;&#1077;&#1083;&#1100;&#1085;&#1099;&#1077;%20&#1076;&#1077;&#1081;&#1089;&#1090;&#1074;&#1080;&#1103;%20&#1089;&#1086;%20&#1089;&#1074;&#1086;&#1076;&#1085;&#1099;&#1084;&#1080;%20&#1090;&#1072;&#1073;&#1083;&#1080;&#1094;&#1072;&#1084;&#1080;1" TargetMode="External"/><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2" Type="http://schemas.microsoft.com/office/2006/relationships/xlExternalLinkPath/xlPathMissing" Target="&#1044;&#1086;&#1087;&#1086;&#1083;&#1085;&#1080;&#1090;&#1077;&#1083;&#1100;&#1085;&#1099;&#1077;%20&#1076;&#1077;&#1081;&#1089;&#1090;&#1074;&#1080;&#1103;%20&#1089;&#1086;%20&#1089;&#1074;&#1086;&#1076;&#1085;&#1099;&#1084;&#1080;%20&#1090;&#1072;&#1073;&#1083;&#1080;&#1094;&#1072;&#1084;&#1080;1" TargetMode="External"/><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2" Type="http://schemas.microsoft.com/office/2006/relationships/xlExternalLinkPath/xlPathMissing" Target="&#1044;&#1086;&#1087;&#1086;&#1083;&#1085;&#1080;&#1090;&#1077;&#1083;&#1100;&#1085;&#1099;&#1077;%20&#1076;&#1077;&#1081;&#1089;&#1090;&#1074;&#1080;&#1103;%20&#1089;&#1086;%20&#1089;&#1074;&#1086;&#1076;&#1085;&#1099;&#1084;&#1080;%20&#1090;&#1072;&#1073;&#1083;&#1080;&#1094;&#1072;&#1084;&#1080;1" TargetMode="External"/><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2" Type="http://schemas.microsoft.com/office/2006/relationships/xlExternalLinkPath/xlPathMissing" Target="&#1044;&#1086;&#1087;&#1086;&#1083;&#1085;&#1080;&#1090;&#1077;&#1083;&#1100;&#1085;&#1099;&#1077;%20&#1076;&#1077;&#1081;&#1089;&#1090;&#1074;&#1080;&#1103;%20&#1089;&#1086;%20&#1089;&#1074;&#1086;&#1076;&#1085;&#1099;&#1084;&#1080;%20&#1090;&#1072;&#1073;&#1083;&#1080;&#1094;&#1072;&#1084;&#1080;1" TargetMode="External"/><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2" Type="http://schemas.microsoft.com/office/2006/relationships/xlExternalLinkPath/xlPathMissing" Target="&#1044;&#1086;&#1087;&#1086;&#1083;&#1085;&#1080;&#1090;&#1077;&#1083;&#1100;&#1085;&#1099;&#1077;%20&#1076;&#1077;&#1081;&#1089;&#1090;&#1074;&#1080;&#1103;%20&#1089;&#1086;%20&#1089;&#1074;&#1086;&#1076;&#1085;&#1099;&#1084;&#1080;%20&#1090;&#1072;&#1073;&#1083;&#1080;&#1094;&#1072;&#1084;&#1080;1" TargetMode="External"/><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2" Type="http://schemas.microsoft.com/office/2006/relationships/xlExternalLinkPath/xlPathMissing" Target="&#1044;&#1086;&#1087;&#1086;&#1083;&#1085;&#1080;&#1090;&#1077;&#1083;&#1100;&#1085;&#1099;&#1077;%20&#1076;&#1077;&#1081;&#1089;&#1090;&#1074;&#1080;&#1103;%20&#1089;&#1086;%20&#1089;&#1074;&#1086;&#1076;&#1085;&#1099;&#1084;&#1080;%20&#1090;&#1072;&#1073;&#1083;&#1080;&#1094;&#1072;&#1084;&#1080;1" TargetMode="External"/><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320.465724768517" createdVersion="6" refreshedVersion="6" minRefreshableVersion="3" recordCount="8" xr:uid="{56525F87-A259-478A-8673-E768ECF2FFE6}">
  <cacheSource type="worksheet">
    <worksheetSource name="таблица_1.1" r:id="rId2"/>
  </cacheSource>
  <cacheFields count="4">
    <cacheField name="Дата" numFmtId="164">
      <sharedItems containsSemiMixedTypes="0" containsNonDate="0" containsDate="1" containsString="0" minDate="2017-01-01T00:00:00" maxDate="2017-02-26T00:00:00"/>
    </cacheField>
    <cacheField name="Покупатель" numFmtId="0">
      <sharedItems count="3">
        <s v="Папа"/>
        <s v="Мама"/>
        <s v="Арина"/>
      </sharedItems>
    </cacheField>
    <cacheField name="Тип" numFmtId="0">
      <sharedItems/>
    </cacheField>
    <cacheField name="Сумма" numFmtId="5">
      <sharedItems containsSemiMixedTypes="0" containsString="0" containsNumber="1" containsInteger="1" minValue="20" maxValue="325"/>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320.465728009258" createdVersion="6" refreshedVersion="6" minRefreshableVersion="3" recordCount="21" xr:uid="{2A48F518-890C-4D20-92F1-D13C02A8C34C}">
  <cacheSource type="worksheet">
    <worksheetSource name="таблица_13.1" r:id="rId2"/>
  </cacheSource>
  <cacheFields count="5">
    <cacheField name="Дата" numFmtId="166">
      <sharedItems containsSemiMixedTypes="0" containsNonDate="0" containsDate="1" containsString="0" minDate="2017-01-01T00:00:00" maxDate="2017-02-26T00:00:00" count="7">
        <d v="2017-01-17T00:00:00"/>
        <d v="2017-02-20T00:00:00"/>
        <d v="2017-02-25T00:00:00"/>
        <d v="2017-01-21T00:00:00"/>
        <d v="2017-01-01T00:00:00"/>
        <d v="2017-01-15T00:00:00"/>
        <d v="2017-02-02T00:00:00"/>
      </sharedItems>
      <fieldGroup par="4" base="0">
        <rangePr groupBy="days" startDate="2017-01-01T00:00:00" endDate="2017-02-26T00:00:00"/>
        <groupItems count="368">
          <s v="&lt;01.01.2017"/>
          <s v="01.янв"/>
          <s v="02.янв"/>
          <s v="03.янв"/>
          <s v="04.янв"/>
          <s v="05.янв"/>
          <s v="06.янв"/>
          <s v="07.янв"/>
          <s v="08.янв"/>
          <s v="09.янв"/>
          <s v="10.янв"/>
          <s v="11.янв"/>
          <s v="12.янв"/>
          <s v="13.янв"/>
          <s v="14.янв"/>
          <s v="15.янв"/>
          <s v="16.янв"/>
          <s v="17.янв"/>
          <s v="18.янв"/>
          <s v="19.янв"/>
          <s v="20.янв"/>
          <s v="21.янв"/>
          <s v="22.янв"/>
          <s v="23.янв"/>
          <s v="24.янв"/>
          <s v="25.янв"/>
          <s v="26.янв"/>
          <s v="27.янв"/>
          <s v="28.янв"/>
          <s v="29.янв"/>
          <s v="30.янв"/>
          <s v="31.янв"/>
          <s v="01.фев"/>
          <s v="02.фев"/>
          <s v="03.фев"/>
          <s v="04.фев"/>
          <s v="05.фев"/>
          <s v="06.фев"/>
          <s v="07.фев"/>
          <s v="08.фев"/>
          <s v="09.фев"/>
          <s v="10.фев"/>
          <s v="11.фев"/>
          <s v="12.фев"/>
          <s v="13.фев"/>
          <s v="14.фев"/>
          <s v="15.фев"/>
          <s v="16.фев"/>
          <s v="17.фев"/>
          <s v="18.фев"/>
          <s v="19.фев"/>
          <s v="20.фев"/>
          <s v="21.фев"/>
          <s v="22.фев"/>
          <s v="23.фев"/>
          <s v="24.фев"/>
          <s v="25.фев"/>
          <s v="26.фев"/>
          <s v="27.фев"/>
          <s v="28.фев"/>
          <s v="29.фев"/>
          <s v="01.мар"/>
          <s v="02.мар"/>
          <s v="03.мар"/>
          <s v="04.мар"/>
          <s v="05.мар"/>
          <s v="06.мар"/>
          <s v="07.мар"/>
          <s v="08.мар"/>
          <s v="09.мар"/>
          <s v="10.мар"/>
          <s v="11.мар"/>
          <s v="12.мар"/>
          <s v="13.мар"/>
          <s v="14.мар"/>
          <s v="15.мар"/>
          <s v="16.мар"/>
          <s v="17.мар"/>
          <s v="18.мар"/>
          <s v="19.мар"/>
          <s v="20.мар"/>
          <s v="21.мар"/>
          <s v="22.мар"/>
          <s v="23.мар"/>
          <s v="24.мар"/>
          <s v="25.мар"/>
          <s v="26.мар"/>
          <s v="27.мар"/>
          <s v="28.мар"/>
          <s v="29.мар"/>
          <s v="30.мар"/>
          <s v="31.мар"/>
          <s v="01.апр"/>
          <s v="02.апр"/>
          <s v="03.апр"/>
          <s v="04.апр"/>
          <s v="05.апр"/>
          <s v="06.апр"/>
          <s v="07.апр"/>
          <s v="08.апр"/>
          <s v="09.апр"/>
          <s v="10.апр"/>
          <s v="11.апр"/>
          <s v="12.апр"/>
          <s v="13.апр"/>
          <s v="14.апр"/>
          <s v="15.апр"/>
          <s v="16.апр"/>
          <s v="17.апр"/>
          <s v="18.апр"/>
          <s v="19.апр"/>
          <s v="20.апр"/>
          <s v="21.апр"/>
          <s v="22.апр"/>
          <s v="23.апр"/>
          <s v="24.апр"/>
          <s v="25.апр"/>
          <s v="26.апр"/>
          <s v="27.апр"/>
          <s v="28.апр"/>
          <s v="29.апр"/>
          <s v="30.апр"/>
          <s v="01.май"/>
          <s v="02.май"/>
          <s v="03.май"/>
          <s v="04.май"/>
          <s v="05.май"/>
          <s v="06.май"/>
          <s v="07.май"/>
          <s v="08.май"/>
          <s v="09.май"/>
          <s v="10.май"/>
          <s v="11.май"/>
          <s v="12.май"/>
          <s v="13.май"/>
          <s v="14.май"/>
          <s v="15.май"/>
          <s v="16.май"/>
          <s v="17.май"/>
          <s v="18.май"/>
          <s v="19.май"/>
          <s v="20.май"/>
          <s v="21.май"/>
          <s v="22.май"/>
          <s v="23.май"/>
          <s v="24.май"/>
          <s v="25.май"/>
          <s v="26.май"/>
          <s v="27.май"/>
          <s v="28.май"/>
          <s v="29.май"/>
          <s v="30.май"/>
          <s v="31.май"/>
          <s v="01.июн"/>
          <s v="02.июн"/>
          <s v="03.июн"/>
          <s v="04.июн"/>
          <s v="05.июн"/>
          <s v="06.июн"/>
          <s v="07.июн"/>
          <s v="08.июн"/>
          <s v="09.июн"/>
          <s v="10.июн"/>
          <s v="11.июн"/>
          <s v="12.июн"/>
          <s v="13.июн"/>
          <s v="14.июн"/>
          <s v="15.июн"/>
          <s v="16.июн"/>
          <s v="17.июн"/>
          <s v="18.июн"/>
          <s v="19.июн"/>
          <s v="20.июн"/>
          <s v="21.июн"/>
          <s v="22.июн"/>
          <s v="23.июн"/>
          <s v="24.июн"/>
          <s v="25.июн"/>
          <s v="26.июн"/>
          <s v="27.июн"/>
          <s v="28.июн"/>
          <s v="29.июн"/>
          <s v="30.июн"/>
          <s v="01.июл"/>
          <s v="02.июл"/>
          <s v="03.июл"/>
          <s v="04.июл"/>
          <s v="05.июл"/>
          <s v="06.июл"/>
          <s v="07.июл"/>
          <s v="08.июл"/>
          <s v="09.июл"/>
          <s v="10.июл"/>
          <s v="11.июл"/>
          <s v="12.июл"/>
          <s v="13.июл"/>
          <s v="14.июл"/>
          <s v="15.июл"/>
          <s v="16.июл"/>
          <s v="17.июл"/>
          <s v="18.июл"/>
          <s v="19.июл"/>
          <s v="20.июл"/>
          <s v="21.июл"/>
          <s v="22.июл"/>
          <s v="23.июл"/>
          <s v="24.июл"/>
          <s v="25.июл"/>
          <s v="26.июл"/>
          <s v="27.июл"/>
          <s v="28.июл"/>
          <s v="29.июл"/>
          <s v="30.июл"/>
          <s v="31.июл"/>
          <s v="01.авг"/>
          <s v="02.авг"/>
          <s v="03.авг"/>
          <s v="04.авг"/>
          <s v="05.авг"/>
          <s v="06.авг"/>
          <s v="07.авг"/>
          <s v="08.авг"/>
          <s v="09.авг"/>
          <s v="10.авг"/>
          <s v="11.авг"/>
          <s v="12.авг"/>
          <s v="13.авг"/>
          <s v="14.авг"/>
          <s v="15.авг"/>
          <s v="16.авг"/>
          <s v="17.авг"/>
          <s v="18.авг"/>
          <s v="19.авг"/>
          <s v="20.авг"/>
          <s v="21.авг"/>
          <s v="22.авг"/>
          <s v="23.авг"/>
          <s v="24.авг"/>
          <s v="25.авг"/>
          <s v="26.авг"/>
          <s v="27.авг"/>
          <s v="28.авг"/>
          <s v="29.авг"/>
          <s v="30.авг"/>
          <s v="31.авг"/>
          <s v="01.сен"/>
          <s v="02.сен"/>
          <s v="03.сен"/>
          <s v="04.сен"/>
          <s v="05.сен"/>
          <s v="06.сен"/>
          <s v="07.сен"/>
          <s v="08.сен"/>
          <s v="09.сен"/>
          <s v="10.сен"/>
          <s v="11.сен"/>
          <s v="12.сен"/>
          <s v="13.сен"/>
          <s v="14.сен"/>
          <s v="15.сен"/>
          <s v="16.сен"/>
          <s v="17.сен"/>
          <s v="18.сен"/>
          <s v="19.сен"/>
          <s v="20.сен"/>
          <s v="21.сен"/>
          <s v="22.сен"/>
          <s v="23.сен"/>
          <s v="24.сен"/>
          <s v="25.сен"/>
          <s v="26.сен"/>
          <s v="27.сен"/>
          <s v="28.сен"/>
          <s v="29.сен"/>
          <s v="30.сен"/>
          <s v="01.окт"/>
          <s v="02.окт"/>
          <s v="03.окт"/>
          <s v="04.окт"/>
          <s v="05.окт"/>
          <s v="06.окт"/>
          <s v="07.окт"/>
          <s v="08.окт"/>
          <s v="09.окт"/>
          <s v="10.окт"/>
          <s v="11.окт"/>
          <s v="12.окт"/>
          <s v="13.окт"/>
          <s v="14.окт"/>
          <s v="15.окт"/>
          <s v="16.окт"/>
          <s v="17.окт"/>
          <s v="18.окт"/>
          <s v="19.окт"/>
          <s v="20.окт"/>
          <s v="21.окт"/>
          <s v="22.окт"/>
          <s v="23.окт"/>
          <s v="24.окт"/>
          <s v="25.окт"/>
          <s v="26.окт"/>
          <s v="27.окт"/>
          <s v="28.окт"/>
          <s v="29.окт"/>
          <s v="30.окт"/>
          <s v="31.окт"/>
          <s v="01.ноя"/>
          <s v="02.ноя"/>
          <s v="03.ноя"/>
          <s v="04.ноя"/>
          <s v="05.ноя"/>
          <s v="06.ноя"/>
          <s v="07.ноя"/>
          <s v="08.ноя"/>
          <s v="09.ноя"/>
          <s v="10.ноя"/>
          <s v="11.ноя"/>
          <s v="12.ноя"/>
          <s v="13.ноя"/>
          <s v="14.ноя"/>
          <s v="15.ноя"/>
          <s v="16.ноя"/>
          <s v="17.ноя"/>
          <s v="18.ноя"/>
          <s v="19.ноя"/>
          <s v="20.ноя"/>
          <s v="21.ноя"/>
          <s v="22.ноя"/>
          <s v="23.ноя"/>
          <s v="24.ноя"/>
          <s v="25.ноя"/>
          <s v="26.ноя"/>
          <s v="27.ноя"/>
          <s v="28.ноя"/>
          <s v="29.ноя"/>
          <s v="30.ноя"/>
          <s v="01.дек"/>
          <s v="02.дек"/>
          <s v="03.дек"/>
          <s v="04.дек"/>
          <s v="05.дек"/>
          <s v="06.дек"/>
          <s v="07.дек"/>
          <s v="08.дек"/>
          <s v="09.дек"/>
          <s v="10.дек"/>
          <s v="11.дек"/>
          <s v="12.дек"/>
          <s v="13.дек"/>
          <s v="14.дек"/>
          <s v="15.дек"/>
          <s v="16.дек"/>
          <s v="17.дек"/>
          <s v="18.дек"/>
          <s v="19.дек"/>
          <s v="20.дек"/>
          <s v="21.дек"/>
          <s v="22.дек"/>
          <s v="23.дек"/>
          <s v="24.дек"/>
          <s v="25.дек"/>
          <s v="26.дек"/>
          <s v="27.дек"/>
          <s v="28.дек"/>
          <s v="29.дек"/>
          <s v="30.дек"/>
          <s v="31.дек"/>
          <s v="&gt;26.02.2017"/>
        </groupItems>
      </fieldGroup>
    </cacheField>
    <cacheField name="Покупатель" numFmtId="0">
      <sharedItems count="3">
        <s v="Папа"/>
        <s v="Арина"/>
        <s v="Мама"/>
      </sharedItems>
    </cacheField>
    <cacheField name="Тип" numFmtId="0">
      <sharedItems/>
    </cacheField>
    <cacheField name="Сумма" numFmtId="5">
      <sharedItems containsSemiMixedTypes="0" containsString="0" containsNumber="1" containsInteger="1" minValue="20" maxValue="1000"/>
    </cacheField>
    <cacheField name="Месяцы" numFmtId="0" databaseField="0">
      <fieldGroup base="0">
        <rangePr groupBy="months" startDate="2017-01-01T00:00:00" endDate="2017-02-26T00:00:00"/>
        <groupItems count="14">
          <s v="&lt;01.01.2017"/>
          <s v="янв"/>
          <s v="фев"/>
          <s v="мар"/>
          <s v="апр"/>
          <s v="май"/>
          <s v="июн"/>
          <s v="июл"/>
          <s v="авг"/>
          <s v="сен"/>
          <s v="окт"/>
          <s v="ноя"/>
          <s v="дек"/>
          <s v="&gt;26.02.2017"/>
        </groupItems>
      </fieldGroup>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320.465727662035" createdVersion="6" refreshedVersion="6" minRefreshableVersion="3" recordCount="21" xr:uid="{DAC4965B-CF9C-43C6-AFCB-6B0F6399E629}">
  <cacheSource type="worksheet">
    <worksheetSource name="Расходы1281710" r:id="rId2"/>
  </cacheSource>
  <cacheFields count="4">
    <cacheField name="Дата" numFmtId="166">
      <sharedItems containsSemiMixedTypes="0" containsNonDate="0" containsDate="1" containsString="0" minDate="2017-01-01T00:00:00" maxDate="2017-02-26T00:00:00"/>
    </cacheField>
    <cacheField name="Покупатель" numFmtId="0">
      <sharedItems count="3">
        <s v="Папа"/>
        <s v="Арина"/>
        <s v="Мама"/>
      </sharedItems>
    </cacheField>
    <cacheField name="Тип" numFmtId="0">
      <sharedItems count="20">
        <s v="Спорт"/>
        <s v="Авиабилеты"/>
        <s v="Налоги"/>
        <s v="Музыка"/>
        <s v="Билеты"/>
        <s v="Книги"/>
        <s v="Рестораны"/>
        <s v="Одежда"/>
        <s v="Уроки музыки"/>
        <s v="Стоянка"/>
        <s v="Электроника"/>
        <s v="Топливо"/>
        <s v="Еда"/>
        <s v="Клубные членские взносы"/>
        <s v="Медицина"/>
        <s v="Электричество"/>
        <s v="Стоматология"/>
        <s v="Страхование автомобиля"/>
        <s v="Страхование жизни"/>
        <s v="Страхование жилища"/>
      </sharedItems>
    </cacheField>
    <cacheField name="Сумма" numFmtId="5">
      <sharedItems containsSemiMixedTypes="0" containsString="0" containsNumber="1" containsInteger="1" minValue="20" maxValue="1000"/>
    </cacheField>
  </cacheFields>
  <extLst>
    <ext xmlns:x14="http://schemas.microsoft.com/office/spreadsheetml/2009/9/main" uri="{725AE2AE-9491-48be-B2B4-4EB974FC3084}">
      <x14:pivotCacheDefinition/>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320.465727430557" createdVersion="6" refreshedVersion="6" minRefreshableVersion="3" recordCount="21" xr:uid="{736B622F-8044-45D9-9790-921EEF269A2D}">
  <cacheSource type="worksheet">
    <worksheetSource name="таблица_15.1" r:id="rId2"/>
  </cacheSource>
  <cacheFields count="4">
    <cacheField name="Дата" numFmtId="166">
      <sharedItems containsSemiMixedTypes="0" containsNonDate="0" containsDate="1" containsString="0" minDate="2017-01-01T00:00:00" maxDate="2017-02-26T00:00:00"/>
    </cacheField>
    <cacheField name="Покупатель" numFmtId="0">
      <sharedItems count="3">
        <s v="Папа"/>
        <s v="Арина"/>
        <s v="Мама"/>
      </sharedItems>
    </cacheField>
    <cacheField name="Тип" numFmtId="0">
      <sharedItems count="20">
        <s v="Спорт"/>
        <s v="Авиабилеты"/>
        <s v="Налоги"/>
        <s v="Музыка"/>
        <s v="Билеты"/>
        <s v="Книги"/>
        <s v="Рестораны"/>
        <s v="Одежда"/>
        <s v="Уроки музыки"/>
        <s v="Стоянка"/>
        <s v="Электроника"/>
        <s v="Топливо"/>
        <s v="Еда"/>
        <s v="Клубные членские взносы"/>
        <s v="Медицина"/>
        <s v="Электричество"/>
        <s v="Стоматология"/>
        <s v="Страхование автомобиля"/>
        <s v="Страхование жизни"/>
        <s v="Страхование жилища"/>
      </sharedItems>
    </cacheField>
    <cacheField name="Сумма" numFmtId="5">
      <sharedItems containsSemiMixedTypes="0" containsString="0" containsNumber="1" containsInteger="1" minValue="20" maxValue="1000"/>
    </cacheField>
  </cacheFields>
  <extLst>
    <ext xmlns:x14="http://schemas.microsoft.com/office/spreadsheetml/2009/9/main" uri="{725AE2AE-9491-48be-B2B4-4EB974FC3084}">
      <x14:pivotCacheDefinition/>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320.465727083334" createdVersion="6" refreshedVersion="6" minRefreshableVersion="3" recordCount="12" xr:uid="{2BFC7E30-CA78-4E10-BEE0-6ED1046A894E}">
  <cacheSource type="worksheet">
    <worksheetSource name="таблица_16.1" r:id="rId2"/>
  </cacheSource>
  <cacheFields count="4">
    <cacheField name="Месяц" numFmtId="0">
      <sharedItems count="5">
        <s v="Янв"/>
        <s v="Фев"/>
        <s v="Мар"/>
        <s v="Апр"/>
        <s v="Февраль" u="1"/>
      </sharedItems>
    </cacheField>
    <cacheField name="Покупатель" numFmtId="0">
      <sharedItems count="3">
        <s v="Арина"/>
        <s v="Папа"/>
        <s v="Мама"/>
      </sharedItems>
    </cacheField>
    <cacheField name="Тип" numFmtId="0">
      <sharedItems count="2">
        <s v="Еда"/>
        <s v="Коммунальные услуги"/>
      </sharedItems>
    </cacheField>
    <cacheField name="Сумма" numFmtId="6">
      <sharedItems containsSemiMixedTypes="0" containsString="0" containsNumber="1" containsInteger="1" minValue="20" maxValue="1000"/>
    </cacheField>
  </cacheFields>
  <extLst>
    <ext xmlns:x14="http://schemas.microsoft.com/office/spreadsheetml/2009/9/main" uri="{725AE2AE-9491-48be-B2B4-4EB974FC3084}">
      <x14:pivotCacheDefinition/>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320.465726504626" createdVersion="6" refreshedVersion="6" minRefreshableVersion="3" recordCount="48" xr:uid="{9EA2014C-728F-48C7-9B48-7115937E0A0F}">
  <cacheSource type="worksheet">
    <worksheetSource name="таблица_17.1" r:id="rId2"/>
  </cacheSource>
  <cacheFields count="4">
    <cacheField name="Покупатель" numFmtId="0">
      <sharedItems count="2">
        <s v="Папа"/>
        <s v="Мама"/>
      </sharedItems>
    </cacheField>
    <cacheField name="Время года" numFmtId="0">
      <sharedItems count="4">
        <s v="Зима"/>
        <s v="Весна"/>
        <s v="Лето"/>
        <s v="Осень"/>
      </sharedItems>
    </cacheField>
    <cacheField name="Тип" numFmtId="0">
      <sharedItems count="3">
        <s v="Страхование"/>
        <s v="Аренда"/>
        <s v="Коммунальные услуги"/>
      </sharedItems>
    </cacheField>
    <cacheField name="Сумма" numFmtId="0">
      <sharedItems containsSemiMixedTypes="0" containsString="0" containsNumber="1" containsInteger="1" minValue="30" maxValue="2000"/>
    </cacheField>
  </cacheFields>
  <extLst>
    <ext xmlns:x14="http://schemas.microsoft.com/office/spreadsheetml/2009/9/main" uri="{725AE2AE-9491-48be-B2B4-4EB974FC3084}">
      <x14:pivotCacheDefinition/>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320.465724884256" createdVersion="6" refreshedVersion="6" minRefreshableVersion="3" recordCount="48" xr:uid="{87D723D5-9585-44C7-8370-1BEB36F84AA3}">
  <cacheSource type="worksheet">
    <worksheetSource name="таблица_18.1" r:id="rId2"/>
  </cacheSource>
  <cacheFields count="4">
    <cacheField name="Время года" numFmtId="0">
      <sharedItems count="4">
        <s v="Зима"/>
        <s v="Весна"/>
        <s v="Лето"/>
        <s v="Осень"/>
      </sharedItems>
    </cacheField>
    <cacheField name="Торговый представитель" numFmtId="0">
      <sharedItems count="3">
        <s v="Анастасия"/>
        <s v="Григорий"/>
        <s v="Дмитрий"/>
      </sharedItems>
    </cacheField>
    <cacheField name="Продукт" numFmtId="0">
      <sharedItems/>
    </cacheField>
    <cacheField name="Продано единиц" numFmtId="0">
      <sharedItems containsSemiMixedTypes="0" containsString="0" containsNumber="1" containsInteger="1" minValue="30" maxValue="2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320.465723958332" createdVersion="6" refreshedVersion="6" minRefreshableVersion="3" recordCount="8" xr:uid="{153B4904-F3DB-42C3-9D3C-D607E6A27778}">
  <cacheSource type="worksheet">
    <worksheetSource name="таблица_2.1" r:id="rId2"/>
  </cacheSource>
  <cacheFields count="4">
    <cacheField name="Дата" numFmtId="164">
      <sharedItems containsSemiMixedTypes="0" containsNonDate="0" containsDate="1" containsString="0" minDate="2017-01-01T00:00:00" maxDate="2017-02-26T00:00:00"/>
    </cacheField>
    <cacheField name="Покупатель" numFmtId="0">
      <sharedItems count="3">
        <s v="Папа"/>
        <s v="Мама"/>
        <s v="Арина"/>
      </sharedItems>
    </cacheField>
    <cacheField name="Тип" numFmtId="0">
      <sharedItems/>
    </cacheField>
    <cacheField name="Сумма" numFmtId="5">
      <sharedItems containsSemiMixedTypes="0" containsString="0" containsNumber="1" containsInteger="1" minValue="20" maxValue="325"/>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320.465723611109" createdVersion="6" refreshedVersion="6" minRefreshableVersion="3" recordCount="8" xr:uid="{730D7837-2869-46B9-B956-00708926E180}">
  <cacheSource type="worksheet">
    <worksheetSource name="таблица_3.1" r:id="rId2"/>
  </cacheSource>
  <cacheFields count="4">
    <cacheField name="Дата" numFmtId="164">
      <sharedItems containsSemiMixedTypes="0" containsNonDate="0" containsDate="1" containsString="0" minDate="2017-01-01T00:00:00" maxDate="2017-02-26T00:00:00"/>
    </cacheField>
    <cacheField name="Покупатель" numFmtId="0">
      <sharedItems count="3">
        <s v="Папа"/>
        <s v="Мама"/>
        <s v="Арина"/>
      </sharedItems>
    </cacheField>
    <cacheField name="Тип" numFmtId="0">
      <sharedItems/>
    </cacheField>
    <cacheField name="Сумма" numFmtId="5">
      <sharedItems containsSemiMixedTypes="0" containsString="0" containsNumber="1" containsInteger="1" minValue="20" maxValue="325"/>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320.46573009259" createdVersion="6" refreshedVersion="6" minRefreshableVersion="3" recordCount="8" xr:uid="{F02778BB-8DD0-44B4-946F-85667E89A636}">
  <cacheSource type="worksheet">
    <worksheetSource name="таблица_4.1" r:id="rId2"/>
  </cacheSource>
  <cacheFields count="4">
    <cacheField name="Дата" numFmtId="164">
      <sharedItems containsSemiMixedTypes="0" containsNonDate="0" containsDate="1" containsString="0" minDate="2017-01-01T00:00:00" maxDate="2017-02-26T00:00:00"/>
    </cacheField>
    <cacheField name="Покупатель" numFmtId="0">
      <sharedItems count="3">
        <s v="Папа"/>
        <s v="Мама"/>
        <s v="Арина"/>
      </sharedItems>
    </cacheField>
    <cacheField name="Тип" numFmtId="0">
      <sharedItems count="5">
        <s v="Подарки"/>
        <s v="Еда"/>
        <s v="Билеты"/>
        <s v="Музыка"/>
        <s v="Спорт"/>
      </sharedItems>
    </cacheField>
    <cacheField name="Сумма" numFmtId="5">
      <sharedItems containsSemiMixedTypes="0" containsString="0" containsNumber="1" containsInteger="1" minValue="20" maxValue="325"/>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320.465729629628" createdVersion="6" refreshedVersion="6" minRefreshableVersion="3" recordCount="8" xr:uid="{E0C96F61-9FAB-4789-851C-C65B0F48D447}">
  <cacheSource type="worksheet">
    <worksheetSource name="таблица_4.116" r:id="rId2"/>
  </cacheSource>
  <cacheFields count="4">
    <cacheField name="Дата" numFmtId="164">
      <sharedItems containsSemiMixedTypes="0" containsNonDate="0" containsDate="1" containsString="0" minDate="2017-01-01T00:00:00" maxDate="2017-02-26T00:00:00"/>
    </cacheField>
    <cacheField name="Покупатель" numFmtId="0">
      <sharedItems count="3">
        <s v="Папа"/>
        <s v="Мама"/>
        <s v="Арина"/>
      </sharedItems>
    </cacheField>
    <cacheField name="Тип" numFmtId="0">
      <sharedItems count="5">
        <s v="Подарки"/>
        <s v="Еда"/>
        <s v="Билеты"/>
        <s v="Музыка"/>
        <s v="Спорт"/>
      </sharedItems>
    </cacheField>
    <cacheField name="Сумма" numFmtId="0">
      <sharedItems containsSemiMixedTypes="0" containsString="0" containsNumber="1" containsInteger="1" minValue="20" maxValue="325"/>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320.465729976851" createdVersion="6" refreshedVersion="6" minRefreshableVersion="3" recordCount="8" xr:uid="{DDA639F1-9601-45D1-8D97-376B36E34DD9}">
  <cacheSource type="worksheet">
    <worksheetSource name="таблица_6.1" r:id="rId2"/>
  </cacheSource>
  <cacheFields count="4">
    <cacheField name="Дата" numFmtId="164">
      <sharedItems containsSemiMixedTypes="0" containsNonDate="0" containsDate="1" containsString="0" minDate="2017-01-01T00:00:00" maxDate="2017-02-26T00:00:00"/>
    </cacheField>
    <cacheField name="Покупатель" numFmtId="0">
      <sharedItems count="3">
        <s v="Папа"/>
        <s v="Мама"/>
        <s v="Арина"/>
      </sharedItems>
    </cacheField>
    <cacheField name="Тип" numFmtId="0">
      <sharedItems/>
    </cacheField>
    <cacheField name="Сумма" numFmtId="0">
      <sharedItems containsSemiMixedTypes="0" containsString="0" containsNumber="1" containsInteger="1" minValue="20" maxValue="325"/>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320.465729050928" createdVersion="6" refreshedVersion="6" minRefreshableVersion="3" recordCount="8" xr:uid="{00539187-F485-4737-900E-F43D45988C57}">
  <cacheSource type="worksheet">
    <worksheetSource name="таблица_7.1" r:id="rId2"/>
  </cacheSource>
  <cacheFields count="4">
    <cacheField name="Дата" numFmtId="164">
      <sharedItems containsSemiMixedTypes="0" containsNonDate="0" containsDate="1" containsString="0" minDate="2017-01-01T00:00:00" maxDate="2017-02-26T00:00:00"/>
    </cacheField>
    <cacheField name="Покупатель" numFmtId="0">
      <sharedItems count="3">
        <s v="Папа"/>
        <s v="Мама"/>
        <s v="Арина"/>
      </sharedItems>
    </cacheField>
    <cacheField name="Тип" numFmtId="0">
      <sharedItems count="5">
        <s v="Подарки"/>
        <s v="Еда"/>
        <s v="Билеты"/>
        <s v="Музыка"/>
        <s v="Спорт"/>
      </sharedItems>
    </cacheField>
    <cacheField name="Сумма" numFmtId="0">
      <sharedItems containsSemiMixedTypes="0" containsString="0" containsNumber="1" containsInteger="1" minValue="20" maxValue="325"/>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320.465728703704" createdVersion="6" refreshedVersion="6" minRefreshableVersion="3" recordCount="21" xr:uid="{9EE9FDB5-0CA0-4B83-98D8-74CDB8BB9455}">
  <cacheSource type="worksheet">
    <worksheetSource name="таблица_10.1" r:id="rId2"/>
  </cacheSource>
  <cacheFields count="5">
    <cacheField name="Дата" numFmtId="166">
      <sharedItems containsSemiMixedTypes="0" containsNonDate="0" containsDate="1" containsString="0" minDate="2017-01-01T00:00:00" maxDate="2017-02-26T00:00:00" count="7">
        <d v="2017-01-17T00:00:00"/>
        <d v="2017-02-20T00:00:00"/>
        <d v="2017-02-25T00:00:00"/>
        <d v="2017-01-21T00:00:00"/>
        <d v="2017-01-01T00:00:00"/>
        <d v="2017-01-15T00:00:00"/>
        <d v="2017-02-02T00:00:00"/>
      </sharedItems>
      <fieldGroup par="4" base="0">
        <rangePr groupBy="days" startDate="2017-01-01T00:00:00" endDate="2017-02-26T00:00:00"/>
        <groupItems count="368">
          <s v="&lt;01.01.2017"/>
          <s v="01.янв"/>
          <s v="02.янв"/>
          <s v="03.янв"/>
          <s v="04.янв"/>
          <s v="05.янв"/>
          <s v="06.янв"/>
          <s v="07.янв"/>
          <s v="08.янв"/>
          <s v="09.янв"/>
          <s v="10.янв"/>
          <s v="11.янв"/>
          <s v="12.янв"/>
          <s v="13.янв"/>
          <s v="14.янв"/>
          <s v="15.янв"/>
          <s v="16.янв"/>
          <s v="17.янв"/>
          <s v="18.янв"/>
          <s v="19.янв"/>
          <s v="20.янв"/>
          <s v="21.янв"/>
          <s v="22.янв"/>
          <s v="23.янв"/>
          <s v="24.янв"/>
          <s v="25.янв"/>
          <s v="26.янв"/>
          <s v="27.янв"/>
          <s v="28.янв"/>
          <s v="29.янв"/>
          <s v="30.янв"/>
          <s v="31.янв"/>
          <s v="01.фев"/>
          <s v="02.фев"/>
          <s v="03.фев"/>
          <s v="04.фев"/>
          <s v="05.фев"/>
          <s v="06.фев"/>
          <s v="07.фев"/>
          <s v="08.фев"/>
          <s v="09.фев"/>
          <s v="10.фев"/>
          <s v="11.фев"/>
          <s v="12.фев"/>
          <s v="13.фев"/>
          <s v="14.фев"/>
          <s v="15.фев"/>
          <s v="16.фев"/>
          <s v="17.фев"/>
          <s v="18.фев"/>
          <s v="19.фев"/>
          <s v="20.фев"/>
          <s v="21.фев"/>
          <s v="22.фев"/>
          <s v="23.фев"/>
          <s v="24.фев"/>
          <s v="25.фев"/>
          <s v="26.фев"/>
          <s v="27.фев"/>
          <s v="28.фев"/>
          <s v="29.фев"/>
          <s v="01.мар"/>
          <s v="02.мар"/>
          <s v="03.мар"/>
          <s v="04.мар"/>
          <s v="05.мар"/>
          <s v="06.мар"/>
          <s v="07.мар"/>
          <s v="08.мар"/>
          <s v="09.мар"/>
          <s v="10.мар"/>
          <s v="11.мар"/>
          <s v="12.мар"/>
          <s v="13.мар"/>
          <s v="14.мар"/>
          <s v="15.мар"/>
          <s v="16.мар"/>
          <s v="17.мар"/>
          <s v="18.мар"/>
          <s v="19.мар"/>
          <s v="20.мар"/>
          <s v="21.мар"/>
          <s v="22.мар"/>
          <s v="23.мар"/>
          <s v="24.мар"/>
          <s v="25.мар"/>
          <s v="26.мар"/>
          <s v="27.мар"/>
          <s v="28.мар"/>
          <s v="29.мар"/>
          <s v="30.мар"/>
          <s v="31.мар"/>
          <s v="01.апр"/>
          <s v="02.апр"/>
          <s v="03.апр"/>
          <s v="04.апр"/>
          <s v="05.апр"/>
          <s v="06.апр"/>
          <s v="07.апр"/>
          <s v="08.апр"/>
          <s v="09.апр"/>
          <s v="10.апр"/>
          <s v="11.апр"/>
          <s v="12.апр"/>
          <s v="13.апр"/>
          <s v="14.апр"/>
          <s v="15.апр"/>
          <s v="16.апр"/>
          <s v="17.апр"/>
          <s v="18.апр"/>
          <s v="19.апр"/>
          <s v="20.апр"/>
          <s v="21.апр"/>
          <s v="22.апр"/>
          <s v="23.апр"/>
          <s v="24.апр"/>
          <s v="25.апр"/>
          <s v="26.апр"/>
          <s v="27.апр"/>
          <s v="28.апр"/>
          <s v="29.апр"/>
          <s v="30.апр"/>
          <s v="01.май"/>
          <s v="02.май"/>
          <s v="03.май"/>
          <s v="04.май"/>
          <s v="05.май"/>
          <s v="06.май"/>
          <s v="07.май"/>
          <s v="08.май"/>
          <s v="09.май"/>
          <s v="10.май"/>
          <s v="11.май"/>
          <s v="12.май"/>
          <s v="13.май"/>
          <s v="14.май"/>
          <s v="15.май"/>
          <s v="16.май"/>
          <s v="17.май"/>
          <s v="18.май"/>
          <s v="19.май"/>
          <s v="20.май"/>
          <s v="21.май"/>
          <s v="22.май"/>
          <s v="23.май"/>
          <s v="24.май"/>
          <s v="25.май"/>
          <s v="26.май"/>
          <s v="27.май"/>
          <s v="28.май"/>
          <s v="29.май"/>
          <s v="30.май"/>
          <s v="31.май"/>
          <s v="01.июн"/>
          <s v="02.июн"/>
          <s v="03.июн"/>
          <s v="04.июн"/>
          <s v="05.июн"/>
          <s v="06.июн"/>
          <s v="07.июн"/>
          <s v="08.июн"/>
          <s v="09.июн"/>
          <s v="10.июн"/>
          <s v="11.июн"/>
          <s v="12.июн"/>
          <s v="13.июн"/>
          <s v="14.июн"/>
          <s v="15.июн"/>
          <s v="16.июн"/>
          <s v="17.июн"/>
          <s v="18.июн"/>
          <s v="19.июн"/>
          <s v="20.июн"/>
          <s v="21.июн"/>
          <s v="22.июн"/>
          <s v="23.июн"/>
          <s v="24.июн"/>
          <s v="25.июн"/>
          <s v="26.июн"/>
          <s v="27.июн"/>
          <s v="28.июн"/>
          <s v="29.июн"/>
          <s v="30.июн"/>
          <s v="01.июл"/>
          <s v="02.июл"/>
          <s v="03.июл"/>
          <s v="04.июл"/>
          <s v="05.июл"/>
          <s v="06.июл"/>
          <s v="07.июл"/>
          <s v="08.июл"/>
          <s v="09.июл"/>
          <s v="10.июл"/>
          <s v="11.июл"/>
          <s v="12.июл"/>
          <s v="13.июл"/>
          <s v="14.июл"/>
          <s v="15.июл"/>
          <s v="16.июл"/>
          <s v="17.июл"/>
          <s v="18.июл"/>
          <s v="19.июл"/>
          <s v="20.июл"/>
          <s v="21.июл"/>
          <s v="22.июл"/>
          <s v="23.июл"/>
          <s v="24.июл"/>
          <s v="25.июл"/>
          <s v="26.июл"/>
          <s v="27.июл"/>
          <s v="28.июл"/>
          <s v="29.июл"/>
          <s v="30.июл"/>
          <s v="31.июл"/>
          <s v="01.авг"/>
          <s v="02.авг"/>
          <s v="03.авг"/>
          <s v="04.авг"/>
          <s v="05.авг"/>
          <s v="06.авг"/>
          <s v="07.авг"/>
          <s v="08.авг"/>
          <s v="09.авг"/>
          <s v="10.авг"/>
          <s v="11.авг"/>
          <s v="12.авг"/>
          <s v="13.авг"/>
          <s v="14.авг"/>
          <s v="15.авг"/>
          <s v="16.авг"/>
          <s v="17.авг"/>
          <s v="18.авг"/>
          <s v="19.авг"/>
          <s v="20.авг"/>
          <s v="21.авг"/>
          <s v="22.авг"/>
          <s v="23.авг"/>
          <s v="24.авг"/>
          <s v="25.авг"/>
          <s v="26.авг"/>
          <s v="27.авг"/>
          <s v="28.авг"/>
          <s v="29.авг"/>
          <s v="30.авг"/>
          <s v="31.авг"/>
          <s v="01.сен"/>
          <s v="02.сен"/>
          <s v="03.сен"/>
          <s v="04.сен"/>
          <s v="05.сен"/>
          <s v="06.сен"/>
          <s v="07.сен"/>
          <s v="08.сен"/>
          <s v="09.сен"/>
          <s v="10.сен"/>
          <s v="11.сен"/>
          <s v="12.сен"/>
          <s v="13.сен"/>
          <s v="14.сен"/>
          <s v="15.сен"/>
          <s v="16.сен"/>
          <s v="17.сен"/>
          <s v="18.сен"/>
          <s v="19.сен"/>
          <s v="20.сен"/>
          <s v="21.сен"/>
          <s v="22.сен"/>
          <s v="23.сен"/>
          <s v="24.сен"/>
          <s v="25.сен"/>
          <s v="26.сен"/>
          <s v="27.сен"/>
          <s v="28.сен"/>
          <s v="29.сен"/>
          <s v="30.сен"/>
          <s v="01.окт"/>
          <s v="02.окт"/>
          <s v="03.окт"/>
          <s v="04.окт"/>
          <s v="05.окт"/>
          <s v="06.окт"/>
          <s v="07.окт"/>
          <s v="08.окт"/>
          <s v="09.окт"/>
          <s v="10.окт"/>
          <s v="11.окт"/>
          <s v="12.окт"/>
          <s v="13.окт"/>
          <s v="14.окт"/>
          <s v="15.окт"/>
          <s v="16.окт"/>
          <s v="17.окт"/>
          <s v="18.окт"/>
          <s v="19.окт"/>
          <s v="20.окт"/>
          <s v="21.окт"/>
          <s v="22.окт"/>
          <s v="23.окт"/>
          <s v="24.окт"/>
          <s v="25.окт"/>
          <s v="26.окт"/>
          <s v="27.окт"/>
          <s v="28.окт"/>
          <s v="29.окт"/>
          <s v="30.окт"/>
          <s v="31.окт"/>
          <s v="01.ноя"/>
          <s v="02.ноя"/>
          <s v="03.ноя"/>
          <s v="04.ноя"/>
          <s v="05.ноя"/>
          <s v="06.ноя"/>
          <s v="07.ноя"/>
          <s v="08.ноя"/>
          <s v="09.ноя"/>
          <s v="10.ноя"/>
          <s v="11.ноя"/>
          <s v="12.ноя"/>
          <s v="13.ноя"/>
          <s v="14.ноя"/>
          <s v="15.ноя"/>
          <s v="16.ноя"/>
          <s v="17.ноя"/>
          <s v="18.ноя"/>
          <s v="19.ноя"/>
          <s v="20.ноя"/>
          <s v="21.ноя"/>
          <s v="22.ноя"/>
          <s v="23.ноя"/>
          <s v="24.ноя"/>
          <s v="25.ноя"/>
          <s v="26.ноя"/>
          <s v="27.ноя"/>
          <s v="28.ноя"/>
          <s v="29.ноя"/>
          <s v="30.ноя"/>
          <s v="01.дек"/>
          <s v="02.дек"/>
          <s v="03.дек"/>
          <s v="04.дек"/>
          <s v="05.дек"/>
          <s v="06.дек"/>
          <s v="07.дек"/>
          <s v="08.дек"/>
          <s v="09.дек"/>
          <s v="10.дек"/>
          <s v="11.дек"/>
          <s v="12.дек"/>
          <s v="13.дек"/>
          <s v="14.дек"/>
          <s v="15.дек"/>
          <s v="16.дек"/>
          <s v="17.дек"/>
          <s v="18.дек"/>
          <s v="19.дек"/>
          <s v="20.дек"/>
          <s v="21.дек"/>
          <s v="22.дек"/>
          <s v="23.дек"/>
          <s v="24.дек"/>
          <s v="25.дек"/>
          <s v="26.дек"/>
          <s v="27.дек"/>
          <s v="28.дек"/>
          <s v="29.дек"/>
          <s v="30.дек"/>
          <s v="31.дек"/>
          <s v="&gt;26.02.2017"/>
        </groupItems>
      </fieldGroup>
    </cacheField>
    <cacheField name="Покупатель" numFmtId="0">
      <sharedItems count="3">
        <s v="Папа"/>
        <s v="Арина"/>
        <s v="Мама"/>
      </sharedItems>
    </cacheField>
    <cacheField name="Тип" numFmtId="0">
      <sharedItems count="20">
        <s v="Спорт"/>
        <s v="Авиабилеты"/>
        <s v="Налоги"/>
        <s v="Музыка"/>
        <s v="Билеты"/>
        <s v="Книги"/>
        <s v="Рестораны"/>
        <s v="Одежда"/>
        <s v="Уроки музыки"/>
        <s v="Стоянка"/>
        <s v="Электроника"/>
        <s v="Топливо"/>
        <s v="Еда"/>
        <s v="Клубные членские взносы"/>
        <s v="Медицина"/>
        <s v="Электричество"/>
        <s v="Стоматология"/>
        <s v="Страхование автомобиля"/>
        <s v="Страхование жизни"/>
        <s v="Страхование жилища"/>
      </sharedItems>
    </cacheField>
    <cacheField name="Сумма" numFmtId="5">
      <sharedItems containsSemiMixedTypes="0" containsString="0" containsNumber="1" containsInteger="1" minValue="20" maxValue="1000"/>
    </cacheField>
    <cacheField name="Месяцы" numFmtId="0" databaseField="0">
      <fieldGroup base="0">
        <rangePr groupBy="months" startDate="2017-01-01T00:00:00" endDate="2017-02-26T00:00:00"/>
        <groupItems count="14">
          <s v="&lt;01.01.2017"/>
          <s v="янв"/>
          <s v="фев"/>
          <s v="мар"/>
          <s v="апр"/>
          <s v="май"/>
          <s v="июн"/>
          <s v="июл"/>
          <s v="авг"/>
          <s v="сен"/>
          <s v="окт"/>
          <s v="ноя"/>
          <s v="дек"/>
          <s v="&gt;26.02.2017"/>
        </groupItems>
      </fieldGroup>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320.465728356481" createdVersion="6" refreshedVersion="6" minRefreshableVersion="3" recordCount="21" xr:uid="{4DB02261-5AE5-48A5-82ED-0DBBE6DF2686}">
  <cacheSource type="worksheet">
    <worksheetSource name="таблица_11.1" r:id="rId2"/>
  </cacheSource>
  <cacheFields count="5">
    <cacheField name="Дата" numFmtId="166">
      <sharedItems containsSemiMixedTypes="0" containsNonDate="0" containsDate="1" containsString="0" minDate="2017-01-01T00:00:00" maxDate="2017-02-26T00:00:00" count="7">
        <d v="2017-01-17T00:00:00"/>
        <d v="2017-02-20T00:00:00"/>
        <d v="2017-02-25T00:00:00"/>
        <d v="2017-01-21T00:00:00"/>
        <d v="2017-01-01T00:00:00"/>
        <d v="2017-01-15T00:00:00"/>
        <d v="2017-02-02T00:00:00"/>
      </sharedItems>
      <fieldGroup par="4" base="0">
        <rangePr groupBy="days" startDate="2017-01-01T00:00:00" endDate="2017-02-26T00:00:00"/>
        <groupItems count="368">
          <s v="&lt;01.01.2017"/>
          <s v="01.янв"/>
          <s v="02.янв"/>
          <s v="03.янв"/>
          <s v="04.янв"/>
          <s v="05.янв"/>
          <s v="06.янв"/>
          <s v="07.янв"/>
          <s v="08.янв"/>
          <s v="09.янв"/>
          <s v="10.янв"/>
          <s v="11.янв"/>
          <s v="12.янв"/>
          <s v="13.янв"/>
          <s v="14.янв"/>
          <s v="15.янв"/>
          <s v="16.янв"/>
          <s v="17.янв"/>
          <s v="18.янв"/>
          <s v="19.янв"/>
          <s v="20.янв"/>
          <s v="21.янв"/>
          <s v="22.янв"/>
          <s v="23.янв"/>
          <s v="24.янв"/>
          <s v="25.янв"/>
          <s v="26.янв"/>
          <s v="27.янв"/>
          <s v="28.янв"/>
          <s v="29.янв"/>
          <s v="30.янв"/>
          <s v="31.янв"/>
          <s v="01.фев"/>
          <s v="02.фев"/>
          <s v="03.фев"/>
          <s v="04.фев"/>
          <s v="05.фев"/>
          <s v="06.фев"/>
          <s v="07.фев"/>
          <s v="08.фев"/>
          <s v="09.фев"/>
          <s v="10.фев"/>
          <s v="11.фев"/>
          <s v="12.фев"/>
          <s v="13.фев"/>
          <s v="14.фев"/>
          <s v="15.фев"/>
          <s v="16.фев"/>
          <s v="17.фев"/>
          <s v="18.фев"/>
          <s v="19.фев"/>
          <s v="20.фев"/>
          <s v="21.фев"/>
          <s v="22.фев"/>
          <s v="23.фев"/>
          <s v="24.фев"/>
          <s v="25.фев"/>
          <s v="26.фев"/>
          <s v="27.фев"/>
          <s v="28.фев"/>
          <s v="29.фев"/>
          <s v="01.мар"/>
          <s v="02.мар"/>
          <s v="03.мар"/>
          <s v="04.мар"/>
          <s v="05.мар"/>
          <s v="06.мар"/>
          <s v="07.мар"/>
          <s v="08.мар"/>
          <s v="09.мар"/>
          <s v="10.мар"/>
          <s v="11.мар"/>
          <s v="12.мар"/>
          <s v="13.мар"/>
          <s v="14.мар"/>
          <s v="15.мар"/>
          <s v="16.мар"/>
          <s v="17.мар"/>
          <s v="18.мар"/>
          <s v="19.мар"/>
          <s v="20.мар"/>
          <s v="21.мар"/>
          <s v="22.мар"/>
          <s v="23.мар"/>
          <s v="24.мар"/>
          <s v="25.мар"/>
          <s v="26.мар"/>
          <s v="27.мар"/>
          <s v="28.мар"/>
          <s v="29.мар"/>
          <s v="30.мар"/>
          <s v="31.мар"/>
          <s v="01.апр"/>
          <s v="02.апр"/>
          <s v="03.апр"/>
          <s v="04.апр"/>
          <s v="05.апр"/>
          <s v="06.апр"/>
          <s v="07.апр"/>
          <s v="08.апр"/>
          <s v="09.апр"/>
          <s v="10.апр"/>
          <s v="11.апр"/>
          <s v="12.апр"/>
          <s v="13.апр"/>
          <s v="14.апр"/>
          <s v="15.апр"/>
          <s v="16.апр"/>
          <s v="17.апр"/>
          <s v="18.апр"/>
          <s v="19.апр"/>
          <s v="20.апр"/>
          <s v="21.апр"/>
          <s v="22.апр"/>
          <s v="23.апр"/>
          <s v="24.апр"/>
          <s v="25.апр"/>
          <s v="26.апр"/>
          <s v="27.апр"/>
          <s v="28.апр"/>
          <s v="29.апр"/>
          <s v="30.апр"/>
          <s v="01.май"/>
          <s v="02.май"/>
          <s v="03.май"/>
          <s v="04.май"/>
          <s v="05.май"/>
          <s v="06.май"/>
          <s v="07.май"/>
          <s v="08.май"/>
          <s v="09.май"/>
          <s v="10.май"/>
          <s v="11.май"/>
          <s v="12.май"/>
          <s v="13.май"/>
          <s v="14.май"/>
          <s v="15.май"/>
          <s v="16.май"/>
          <s v="17.май"/>
          <s v="18.май"/>
          <s v="19.май"/>
          <s v="20.май"/>
          <s v="21.май"/>
          <s v="22.май"/>
          <s v="23.май"/>
          <s v="24.май"/>
          <s v="25.май"/>
          <s v="26.май"/>
          <s v="27.май"/>
          <s v="28.май"/>
          <s v="29.май"/>
          <s v="30.май"/>
          <s v="31.май"/>
          <s v="01.июн"/>
          <s v="02.июн"/>
          <s v="03.июн"/>
          <s v="04.июн"/>
          <s v="05.июн"/>
          <s v="06.июн"/>
          <s v="07.июн"/>
          <s v="08.июн"/>
          <s v="09.июн"/>
          <s v="10.июн"/>
          <s v="11.июн"/>
          <s v="12.июн"/>
          <s v="13.июн"/>
          <s v="14.июн"/>
          <s v="15.июн"/>
          <s v="16.июн"/>
          <s v="17.июн"/>
          <s v="18.июн"/>
          <s v="19.июн"/>
          <s v="20.июн"/>
          <s v="21.июн"/>
          <s v="22.июн"/>
          <s v="23.июн"/>
          <s v="24.июн"/>
          <s v="25.июн"/>
          <s v="26.июн"/>
          <s v="27.июн"/>
          <s v="28.июн"/>
          <s v="29.июн"/>
          <s v="30.июн"/>
          <s v="01.июл"/>
          <s v="02.июл"/>
          <s v="03.июл"/>
          <s v="04.июл"/>
          <s v="05.июл"/>
          <s v="06.июл"/>
          <s v="07.июл"/>
          <s v="08.июл"/>
          <s v="09.июл"/>
          <s v="10.июл"/>
          <s v="11.июл"/>
          <s v="12.июл"/>
          <s v="13.июл"/>
          <s v="14.июл"/>
          <s v="15.июл"/>
          <s v="16.июл"/>
          <s v="17.июл"/>
          <s v="18.июл"/>
          <s v="19.июл"/>
          <s v="20.июл"/>
          <s v="21.июл"/>
          <s v="22.июл"/>
          <s v="23.июл"/>
          <s v="24.июл"/>
          <s v="25.июл"/>
          <s v="26.июл"/>
          <s v="27.июл"/>
          <s v="28.июл"/>
          <s v="29.июл"/>
          <s v="30.июл"/>
          <s v="31.июл"/>
          <s v="01.авг"/>
          <s v="02.авг"/>
          <s v="03.авг"/>
          <s v="04.авг"/>
          <s v="05.авг"/>
          <s v="06.авг"/>
          <s v="07.авг"/>
          <s v="08.авг"/>
          <s v="09.авг"/>
          <s v="10.авг"/>
          <s v="11.авг"/>
          <s v="12.авг"/>
          <s v="13.авг"/>
          <s v="14.авг"/>
          <s v="15.авг"/>
          <s v="16.авг"/>
          <s v="17.авг"/>
          <s v="18.авг"/>
          <s v="19.авг"/>
          <s v="20.авг"/>
          <s v="21.авг"/>
          <s v="22.авг"/>
          <s v="23.авг"/>
          <s v="24.авг"/>
          <s v="25.авг"/>
          <s v="26.авг"/>
          <s v="27.авг"/>
          <s v="28.авг"/>
          <s v="29.авг"/>
          <s v="30.авг"/>
          <s v="31.авг"/>
          <s v="01.сен"/>
          <s v="02.сен"/>
          <s v="03.сен"/>
          <s v="04.сен"/>
          <s v="05.сен"/>
          <s v="06.сен"/>
          <s v="07.сен"/>
          <s v="08.сен"/>
          <s v="09.сен"/>
          <s v="10.сен"/>
          <s v="11.сен"/>
          <s v="12.сен"/>
          <s v="13.сен"/>
          <s v="14.сен"/>
          <s v="15.сен"/>
          <s v="16.сен"/>
          <s v="17.сен"/>
          <s v="18.сен"/>
          <s v="19.сен"/>
          <s v="20.сен"/>
          <s v="21.сен"/>
          <s v="22.сен"/>
          <s v="23.сен"/>
          <s v="24.сен"/>
          <s v="25.сен"/>
          <s v="26.сен"/>
          <s v="27.сен"/>
          <s v="28.сен"/>
          <s v="29.сен"/>
          <s v="30.сен"/>
          <s v="01.окт"/>
          <s v="02.окт"/>
          <s v="03.окт"/>
          <s v="04.окт"/>
          <s v="05.окт"/>
          <s v="06.окт"/>
          <s v="07.окт"/>
          <s v="08.окт"/>
          <s v="09.окт"/>
          <s v="10.окт"/>
          <s v="11.окт"/>
          <s v="12.окт"/>
          <s v="13.окт"/>
          <s v="14.окт"/>
          <s v="15.окт"/>
          <s v="16.окт"/>
          <s v="17.окт"/>
          <s v="18.окт"/>
          <s v="19.окт"/>
          <s v="20.окт"/>
          <s v="21.окт"/>
          <s v="22.окт"/>
          <s v="23.окт"/>
          <s v="24.окт"/>
          <s v="25.окт"/>
          <s v="26.окт"/>
          <s v="27.окт"/>
          <s v="28.окт"/>
          <s v="29.окт"/>
          <s v="30.окт"/>
          <s v="31.окт"/>
          <s v="01.ноя"/>
          <s v="02.ноя"/>
          <s v="03.ноя"/>
          <s v="04.ноя"/>
          <s v="05.ноя"/>
          <s v="06.ноя"/>
          <s v="07.ноя"/>
          <s v="08.ноя"/>
          <s v="09.ноя"/>
          <s v="10.ноя"/>
          <s v="11.ноя"/>
          <s v="12.ноя"/>
          <s v="13.ноя"/>
          <s v="14.ноя"/>
          <s v="15.ноя"/>
          <s v="16.ноя"/>
          <s v="17.ноя"/>
          <s v="18.ноя"/>
          <s v="19.ноя"/>
          <s v="20.ноя"/>
          <s v="21.ноя"/>
          <s v="22.ноя"/>
          <s v="23.ноя"/>
          <s v="24.ноя"/>
          <s v="25.ноя"/>
          <s v="26.ноя"/>
          <s v="27.ноя"/>
          <s v="28.ноя"/>
          <s v="29.ноя"/>
          <s v="30.ноя"/>
          <s v="01.дек"/>
          <s v="02.дек"/>
          <s v="03.дек"/>
          <s v="04.дек"/>
          <s v="05.дек"/>
          <s v="06.дек"/>
          <s v="07.дек"/>
          <s v="08.дек"/>
          <s v="09.дек"/>
          <s v="10.дек"/>
          <s v="11.дек"/>
          <s v="12.дек"/>
          <s v="13.дек"/>
          <s v="14.дек"/>
          <s v="15.дек"/>
          <s v="16.дек"/>
          <s v="17.дек"/>
          <s v="18.дек"/>
          <s v="19.дек"/>
          <s v="20.дек"/>
          <s v="21.дек"/>
          <s v="22.дек"/>
          <s v="23.дек"/>
          <s v="24.дек"/>
          <s v="25.дек"/>
          <s v="26.дек"/>
          <s v="27.дек"/>
          <s v="28.дек"/>
          <s v="29.дек"/>
          <s v="30.дек"/>
          <s v="31.дек"/>
          <s v="&gt;26.02.2017"/>
        </groupItems>
      </fieldGroup>
    </cacheField>
    <cacheField name="Покупатель" numFmtId="0">
      <sharedItems count="3">
        <s v="Папа"/>
        <s v="Арина"/>
        <s v="Мама"/>
      </sharedItems>
    </cacheField>
    <cacheField name="Тип" numFmtId="0">
      <sharedItems count="20">
        <s v="Спорт"/>
        <s v="Авиабилеты"/>
        <s v="Налоги"/>
        <s v="Музыка"/>
        <s v="Билеты"/>
        <s v="Книги"/>
        <s v="Рестораны"/>
        <s v="Одежда"/>
        <s v="Уроки музыки"/>
        <s v="Стоянка"/>
        <s v="Электроника"/>
        <s v="Топливо"/>
        <s v="Еда"/>
        <s v="Клубные членские взносы"/>
        <s v="Медицина"/>
        <s v="Электричество"/>
        <s v="Стоматология"/>
        <s v="Страхование автомобиля"/>
        <s v="Страхование жизни"/>
        <s v="Страхование жилища"/>
      </sharedItems>
    </cacheField>
    <cacheField name="Сумма" numFmtId="5">
      <sharedItems containsSemiMixedTypes="0" containsString="0" containsNumber="1" containsInteger="1" minValue="20" maxValue="1000"/>
    </cacheField>
    <cacheField name="Месяцы" numFmtId="0" databaseField="0">
      <fieldGroup base="0">
        <rangePr groupBy="months" startDate="2017-01-01T00:00:00" endDate="2017-02-26T00:00:00"/>
        <groupItems count="14">
          <s v="&lt;01.01.2017"/>
          <s v="янв"/>
          <s v="фев"/>
          <s v="мар"/>
          <s v="апр"/>
          <s v="май"/>
          <s v="июн"/>
          <s v="июл"/>
          <s v="авг"/>
          <s v="сен"/>
          <s v="окт"/>
          <s v="ноя"/>
          <s v="дек"/>
          <s v="&gt;26.02.2017"/>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d v="2017-01-01T00:00:00"/>
    <x v="0"/>
    <s v="Подарки"/>
    <n v="95"/>
  </r>
  <r>
    <d v="2017-01-15T00:00:00"/>
    <x v="1"/>
    <s v="Еда"/>
    <n v="325"/>
  </r>
  <r>
    <d v="2017-01-17T00:00:00"/>
    <x v="1"/>
    <s v="Билеты"/>
    <n v="250"/>
  </r>
  <r>
    <d v="2017-01-21T00:00:00"/>
    <x v="0"/>
    <s v="Еда"/>
    <n v="125"/>
  </r>
  <r>
    <d v="2017-02-02T00:00:00"/>
    <x v="1"/>
    <s v="Еда"/>
    <n v="235"/>
  </r>
  <r>
    <d v="2017-02-20T00:00:00"/>
    <x v="2"/>
    <s v="Музыка"/>
    <n v="20"/>
  </r>
  <r>
    <d v="2017-02-25T00:00:00"/>
    <x v="2"/>
    <s v="Билеты"/>
    <n v="125"/>
  </r>
  <r>
    <d v="2017-02-25T00:00:00"/>
    <x v="2"/>
    <s v="Спорт"/>
    <n v="125"/>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x v="0"/>
    <s v="Спорт"/>
    <n v="1000"/>
  </r>
  <r>
    <x v="0"/>
    <x v="0"/>
    <s v="Авиабилеты"/>
    <n v="500"/>
  </r>
  <r>
    <x v="0"/>
    <x v="0"/>
    <s v="Налоги"/>
    <n v="500"/>
  </r>
  <r>
    <x v="1"/>
    <x v="1"/>
    <s v="Музыка"/>
    <n v="20"/>
  </r>
  <r>
    <x v="2"/>
    <x v="1"/>
    <s v="Билеты"/>
    <n v="125"/>
  </r>
  <r>
    <x v="3"/>
    <x v="1"/>
    <s v="Книги"/>
    <n v="250"/>
  </r>
  <r>
    <x v="1"/>
    <x v="1"/>
    <s v="Рестораны"/>
    <n v="20"/>
  </r>
  <r>
    <x v="2"/>
    <x v="1"/>
    <s v="Одежда"/>
    <n v="125"/>
  </r>
  <r>
    <x v="3"/>
    <x v="1"/>
    <s v="Уроки музыки"/>
    <n v="250"/>
  </r>
  <r>
    <x v="1"/>
    <x v="1"/>
    <s v="Стоянка"/>
    <n v="20"/>
  </r>
  <r>
    <x v="2"/>
    <x v="1"/>
    <s v="Электроника"/>
    <n v="125"/>
  </r>
  <r>
    <x v="4"/>
    <x v="2"/>
    <s v="Топливо"/>
    <n v="74"/>
  </r>
  <r>
    <x v="5"/>
    <x v="2"/>
    <s v="Еда"/>
    <n v="235"/>
  </r>
  <r>
    <x v="3"/>
    <x v="2"/>
    <s v="Клубные членские взносы"/>
    <n v="125"/>
  </r>
  <r>
    <x v="6"/>
    <x v="2"/>
    <s v="Еда"/>
    <n v="235"/>
  </r>
  <r>
    <x v="4"/>
    <x v="2"/>
    <s v="Медицина"/>
    <n v="74"/>
  </r>
  <r>
    <x v="5"/>
    <x v="2"/>
    <s v="Электричество"/>
    <n v="70"/>
  </r>
  <r>
    <x v="6"/>
    <x v="2"/>
    <s v="Стоматология"/>
    <n v="235"/>
  </r>
  <r>
    <x v="4"/>
    <x v="2"/>
    <s v="Страхование автомобиля"/>
    <n v="74"/>
  </r>
  <r>
    <x v="5"/>
    <x v="2"/>
    <s v="Страхование жизни"/>
    <n v="70"/>
  </r>
  <r>
    <x v="6"/>
    <x v="2"/>
    <s v="Страхование жилища"/>
    <n v="235"/>
  </r>
</pivotCacheRecords>
</file>

<file path=xl/pivotCache/pivotCacheRecords1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d v="2017-01-17T00:00:00"/>
    <x v="0"/>
    <x v="0"/>
    <n v="1000"/>
  </r>
  <r>
    <d v="2017-01-17T00:00:00"/>
    <x v="0"/>
    <x v="1"/>
    <n v="500"/>
  </r>
  <r>
    <d v="2017-01-17T00:00:00"/>
    <x v="0"/>
    <x v="2"/>
    <n v="500"/>
  </r>
  <r>
    <d v="2017-02-20T00:00:00"/>
    <x v="1"/>
    <x v="3"/>
    <n v="20"/>
  </r>
  <r>
    <d v="2017-02-25T00:00:00"/>
    <x v="1"/>
    <x v="4"/>
    <n v="125"/>
  </r>
  <r>
    <d v="2017-01-21T00:00:00"/>
    <x v="1"/>
    <x v="5"/>
    <n v="250"/>
  </r>
  <r>
    <d v="2017-02-20T00:00:00"/>
    <x v="1"/>
    <x v="6"/>
    <n v="20"/>
  </r>
  <r>
    <d v="2017-02-25T00:00:00"/>
    <x v="1"/>
    <x v="7"/>
    <n v="125"/>
  </r>
  <r>
    <d v="2017-01-21T00:00:00"/>
    <x v="1"/>
    <x v="8"/>
    <n v="250"/>
  </r>
  <r>
    <d v="2017-02-20T00:00:00"/>
    <x v="1"/>
    <x v="9"/>
    <n v="20"/>
  </r>
  <r>
    <d v="2017-02-25T00:00:00"/>
    <x v="1"/>
    <x v="10"/>
    <n v="125"/>
  </r>
  <r>
    <d v="2017-01-01T00:00:00"/>
    <x v="2"/>
    <x v="11"/>
    <n v="74"/>
  </r>
  <r>
    <d v="2017-01-15T00:00:00"/>
    <x v="2"/>
    <x v="12"/>
    <n v="235"/>
  </r>
  <r>
    <d v="2017-01-21T00:00:00"/>
    <x v="2"/>
    <x v="13"/>
    <n v="125"/>
  </r>
  <r>
    <d v="2017-02-02T00:00:00"/>
    <x v="2"/>
    <x v="12"/>
    <n v="235"/>
  </r>
  <r>
    <d v="2017-01-01T00:00:00"/>
    <x v="2"/>
    <x v="14"/>
    <n v="74"/>
  </r>
  <r>
    <d v="2017-01-15T00:00:00"/>
    <x v="2"/>
    <x v="15"/>
    <n v="70"/>
  </r>
  <r>
    <d v="2017-02-02T00:00:00"/>
    <x v="2"/>
    <x v="16"/>
    <n v="235"/>
  </r>
  <r>
    <d v="2017-01-01T00:00:00"/>
    <x v="2"/>
    <x v="17"/>
    <n v="74"/>
  </r>
  <r>
    <d v="2017-01-15T00:00:00"/>
    <x v="2"/>
    <x v="18"/>
    <n v="70"/>
  </r>
  <r>
    <d v="2017-02-02T00:00:00"/>
    <x v="2"/>
    <x v="19"/>
    <n v="235"/>
  </r>
</pivotCacheRecords>
</file>

<file path=xl/pivotCache/pivotCacheRecords1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d v="2017-01-17T00:00:00"/>
    <x v="0"/>
    <x v="0"/>
    <n v="1000"/>
  </r>
  <r>
    <d v="2017-01-17T00:00:00"/>
    <x v="0"/>
    <x v="1"/>
    <n v="500"/>
  </r>
  <r>
    <d v="2017-01-17T00:00:00"/>
    <x v="0"/>
    <x v="2"/>
    <n v="500"/>
  </r>
  <r>
    <d v="2017-02-20T00:00:00"/>
    <x v="1"/>
    <x v="3"/>
    <n v="20"/>
  </r>
  <r>
    <d v="2017-02-25T00:00:00"/>
    <x v="1"/>
    <x v="4"/>
    <n v="125"/>
  </r>
  <r>
    <d v="2017-01-21T00:00:00"/>
    <x v="1"/>
    <x v="5"/>
    <n v="250"/>
  </r>
  <r>
    <d v="2017-02-20T00:00:00"/>
    <x v="1"/>
    <x v="6"/>
    <n v="20"/>
  </r>
  <r>
    <d v="2017-02-25T00:00:00"/>
    <x v="1"/>
    <x v="7"/>
    <n v="125"/>
  </r>
  <r>
    <d v="2017-01-21T00:00:00"/>
    <x v="1"/>
    <x v="8"/>
    <n v="250"/>
  </r>
  <r>
    <d v="2017-02-20T00:00:00"/>
    <x v="1"/>
    <x v="9"/>
    <n v="20"/>
  </r>
  <r>
    <d v="2017-02-25T00:00:00"/>
    <x v="1"/>
    <x v="10"/>
    <n v="125"/>
  </r>
  <r>
    <d v="2017-01-01T00:00:00"/>
    <x v="2"/>
    <x v="11"/>
    <n v="74"/>
  </r>
  <r>
    <d v="2017-01-15T00:00:00"/>
    <x v="2"/>
    <x v="12"/>
    <n v="235"/>
  </r>
  <r>
    <d v="2017-01-21T00:00:00"/>
    <x v="2"/>
    <x v="13"/>
    <n v="125"/>
  </r>
  <r>
    <d v="2017-02-02T00:00:00"/>
    <x v="2"/>
    <x v="12"/>
    <n v="235"/>
  </r>
  <r>
    <d v="2017-01-01T00:00:00"/>
    <x v="2"/>
    <x v="14"/>
    <n v="74"/>
  </r>
  <r>
    <d v="2017-01-15T00:00:00"/>
    <x v="2"/>
    <x v="15"/>
    <n v="70"/>
  </r>
  <r>
    <d v="2017-02-02T00:00:00"/>
    <x v="2"/>
    <x v="16"/>
    <n v="235"/>
  </r>
  <r>
    <d v="2017-01-01T00:00:00"/>
    <x v="2"/>
    <x v="17"/>
    <n v="74"/>
  </r>
  <r>
    <d v="2017-01-15T00:00:00"/>
    <x v="2"/>
    <x v="18"/>
    <n v="70"/>
  </r>
  <r>
    <d v="2017-02-02T00:00:00"/>
    <x v="2"/>
    <x v="19"/>
    <n v="235"/>
  </r>
</pivotCacheRecords>
</file>

<file path=xl/pivotCache/pivotCacheRecords1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x v="0"/>
    <n v="74"/>
  </r>
  <r>
    <x v="0"/>
    <x v="1"/>
    <x v="0"/>
    <n v="235"/>
  </r>
  <r>
    <x v="0"/>
    <x v="2"/>
    <x v="1"/>
    <n v="1000"/>
  </r>
  <r>
    <x v="1"/>
    <x v="0"/>
    <x v="0"/>
    <n v="74"/>
  </r>
  <r>
    <x v="1"/>
    <x v="1"/>
    <x v="0"/>
    <n v="235"/>
  </r>
  <r>
    <x v="1"/>
    <x v="2"/>
    <x v="1"/>
    <n v="1000"/>
  </r>
  <r>
    <x v="2"/>
    <x v="0"/>
    <x v="0"/>
    <n v="125"/>
  </r>
  <r>
    <x v="2"/>
    <x v="1"/>
    <x v="0"/>
    <n v="235"/>
  </r>
  <r>
    <x v="2"/>
    <x v="2"/>
    <x v="1"/>
    <n v="20"/>
  </r>
  <r>
    <x v="3"/>
    <x v="0"/>
    <x v="0"/>
    <n v="125"/>
  </r>
  <r>
    <x v="3"/>
    <x v="1"/>
    <x v="0"/>
    <n v="74"/>
  </r>
  <r>
    <x v="3"/>
    <x v="2"/>
    <x v="1"/>
    <n v="70"/>
  </r>
</pivotCacheRecords>
</file>

<file path=xl/pivotCache/pivotCacheRecords1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x v="0"/>
    <x v="0"/>
    <x v="0"/>
    <n v="300"/>
  </r>
  <r>
    <x v="0"/>
    <x v="0"/>
    <x v="1"/>
    <n v="200"/>
  </r>
  <r>
    <x v="0"/>
    <x v="0"/>
    <x v="2"/>
    <n v="400"/>
  </r>
  <r>
    <x v="0"/>
    <x v="0"/>
    <x v="0"/>
    <n v="300"/>
  </r>
  <r>
    <x v="0"/>
    <x v="0"/>
    <x v="1"/>
    <n v="800"/>
  </r>
  <r>
    <x v="0"/>
    <x v="0"/>
    <x v="2"/>
    <n v="400"/>
  </r>
  <r>
    <x v="0"/>
    <x v="0"/>
    <x v="0"/>
    <n v="200"/>
  </r>
  <r>
    <x v="0"/>
    <x v="0"/>
    <x v="1"/>
    <n v="300"/>
  </r>
  <r>
    <x v="0"/>
    <x v="0"/>
    <x v="2"/>
    <n v="450"/>
  </r>
  <r>
    <x v="0"/>
    <x v="0"/>
    <x v="0"/>
    <n v="230"/>
  </r>
  <r>
    <x v="0"/>
    <x v="0"/>
    <x v="1"/>
    <n v="120"/>
  </r>
  <r>
    <x v="0"/>
    <x v="0"/>
    <x v="2"/>
    <n v="400"/>
  </r>
  <r>
    <x v="0"/>
    <x v="1"/>
    <x v="0"/>
    <n v="210"/>
  </r>
  <r>
    <x v="0"/>
    <x v="1"/>
    <x v="1"/>
    <n v="300"/>
  </r>
  <r>
    <x v="0"/>
    <x v="1"/>
    <x v="2"/>
    <n v="400"/>
  </r>
  <r>
    <x v="0"/>
    <x v="1"/>
    <x v="0"/>
    <n v="230"/>
  </r>
  <r>
    <x v="0"/>
    <x v="1"/>
    <x v="1"/>
    <n v="900"/>
  </r>
  <r>
    <x v="0"/>
    <x v="1"/>
    <x v="2"/>
    <n v="300"/>
  </r>
  <r>
    <x v="0"/>
    <x v="1"/>
    <x v="0"/>
    <n v="200"/>
  </r>
  <r>
    <x v="0"/>
    <x v="1"/>
    <x v="1"/>
    <n v="1000"/>
  </r>
  <r>
    <x v="0"/>
    <x v="1"/>
    <x v="2"/>
    <n v="220"/>
  </r>
  <r>
    <x v="0"/>
    <x v="1"/>
    <x v="0"/>
    <n v="400"/>
  </r>
  <r>
    <x v="0"/>
    <x v="1"/>
    <x v="1"/>
    <n v="200"/>
  </r>
  <r>
    <x v="0"/>
    <x v="1"/>
    <x v="2"/>
    <n v="400"/>
  </r>
  <r>
    <x v="1"/>
    <x v="2"/>
    <x v="0"/>
    <n v="100"/>
  </r>
  <r>
    <x v="1"/>
    <x v="2"/>
    <x v="1"/>
    <n v="30"/>
  </r>
  <r>
    <x v="1"/>
    <x v="2"/>
    <x v="2"/>
    <n v="123"/>
  </r>
  <r>
    <x v="1"/>
    <x v="2"/>
    <x v="0"/>
    <n v="300"/>
  </r>
  <r>
    <x v="1"/>
    <x v="2"/>
    <x v="1"/>
    <n v="350"/>
  </r>
  <r>
    <x v="1"/>
    <x v="2"/>
    <x v="2"/>
    <n v="230"/>
  </r>
  <r>
    <x v="1"/>
    <x v="2"/>
    <x v="0"/>
    <n v="120"/>
  </r>
  <r>
    <x v="1"/>
    <x v="2"/>
    <x v="1"/>
    <n v="640"/>
  </r>
  <r>
    <x v="1"/>
    <x v="2"/>
    <x v="2"/>
    <n v="530"/>
  </r>
  <r>
    <x v="1"/>
    <x v="2"/>
    <x v="0"/>
    <n v="560"/>
  </r>
  <r>
    <x v="1"/>
    <x v="2"/>
    <x v="1"/>
    <n v="240"/>
  </r>
  <r>
    <x v="1"/>
    <x v="2"/>
    <x v="2"/>
    <n v="250"/>
  </r>
  <r>
    <x v="1"/>
    <x v="3"/>
    <x v="0"/>
    <n v="62"/>
  </r>
  <r>
    <x v="1"/>
    <x v="3"/>
    <x v="1"/>
    <n v="600"/>
  </r>
  <r>
    <x v="1"/>
    <x v="3"/>
    <x v="2"/>
    <n v="340"/>
  </r>
  <r>
    <x v="1"/>
    <x v="3"/>
    <x v="0"/>
    <n v="205"/>
  </r>
  <r>
    <x v="1"/>
    <x v="3"/>
    <x v="1"/>
    <n v="500"/>
  </r>
  <r>
    <x v="1"/>
    <x v="3"/>
    <x v="2"/>
    <n v="403"/>
  </r>
  <r>
    <x v="1"/>
    <x v="3"/>
    <x v="0"/>
    <n v="503"/>
  </r>
  <r>
    <x v="1"/>
    <x v="3"/>
    <x v="1"/>
    <n v="2000"/>
  </r>
  <r>
    <x v="1"/>
    <x v="3"/>
    <x v="2"/>
    <n v="140"/>
  </r>
  <r>
    <x v="1"/>
    <x v="3"/>
    <x v="0"/>
    <n v="502"/>
  </r>
  <r>
    <x v="1"/>
    <x v="3"/>
    <x v="1"/>
    <n v="120"/>
  </r>
  <r>
    <x v="1"/>
    <x v="3"/>
    <x v="2"/>
    <n v="50"/>
  </r>
</pivotCacheRecords>
</file>

<file path=xl/pivotCache/pivotCacheRecords1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x v="0"/>
    <x v="0"/>
    <s v="Апельсины"/>
    <n v="300"/>
  </r>
  <r>
    <x v="0"/>
    <x v="1"/>
    <s v="Грейпфруты"/>
    <n v="200"/>
  </r>
  <r>
    <x v="0"/>
    <x v="2"/>
    <s v="Яблоки"/>
    <n v="400"/>
  </r>
  <r>
    <x v="0"/>
    <x v="0"/>
    <s v="Бананы"/>
    <n v="300"/>
  </r>
  <r>
    <x v="0"/>
    <x v="1"/>
    <s v="Апельсины"/>
    <n v="800"/>
  </r>
  <r>
    <x v="0"/>
    <x v="2"/>
    <s v="Грейпфруты"/>
    <n v="400"/>
  </r>
  <r>
    <x v="0"/>
    <x v="0"/>
    <s v="Яблоки"/>
    <n v="200"/>
  </r>
  <r>
    <x v="0"/>
    <x v="1"/>
    <s v="Бананы"/>
    <n v="300"/>
  </r>
  <r>
    <x v="0"/>
    <x v="2"/>
    <s v="Апельсины"/>
    <n v="450"/>
  </r>
  <r>
    <x v="0"/>
    <x v="0"/>
    <s v="Грейпфруты"/>
    <n v="230"/>
  </r>
  <r>
    <x v="0"/>
    <x v="1"/>
    <s v="Яблоки"/>
    <n v="120"/>
  </r>
  <r>
    <x v="0"/>
    <x v="2"/>
    <s v="Бананы"/>
    <n v="400"/>
  </r>
  <r>
    <x v="1"/>
    <x v="0"/>
    <s v="Свекла"/>
    <n v="210"/>
  </r>
  <r>
    <x v="1"/>
    <x v="1"/>
    <s v="Картофель"/>
    <n v="300"/>
  </r>
  <r>
    <x v="1"/>
    <x v="2"/>
    <s v="Салат"/>
    <n v="400"/>
  </r>
  <r>
    <x v="1"/>
    <x v="0"/>
    <s v="Редис"/>
    <n v="230"/>
  </r>
  <r>
    <x v="1"/>
    <x v="1"/>
    <s v="Свекла"/>
    <n v="900"/>
  </r>
  <r>
    <x v="1"/>
    <x v="2"/>
    <s v="Картофель"/>
    <n v="300"/>
  </r>
  <r>
    <x v="1"/>
    <x v="0"/>
    <s v="Салат"/>
    <n v="200"/>
  </r>
  <r>
    <x v="1"/>
    <x v="1"/>
    <s v="Редис"/>
    <n v="1000"/>
  </r>
  <r>
    <x v="1"/>
    <x v="2"/>
    <s v="Свекла"/>
    <n v="220"/>
  </r>
  <r>
    <x v="1"/>
    <x v="0"/>
    <s v="Картофель"/>
    <n v="400"/>
  </r>
  <r>
    <x v="1"/>
    <x v="1"/>
    <s v="Салат"/>
    <n v="200"/>
  </r>
  <r>
    <x v="1"/>
    <x v="2"/>
    <s v="Редис"/>
    <n v="400"/>
  </r>
  <r>
    <x v="2"/>
    <x v="0"/>
    <s v="Черника"/>
    <n v="100"/>
  </r>
  <r>
    <x v="2"/>
    <x v="1"/>
    <s v="Клубника"/>
    <n v="30"/>
  </r>
  <r>
    <x v="2"/>
    <x v="2"/>
    <s v="Виноград"/>
    <n v="123"/>
  </r>
  <r>
    <x v="2"/>
    <x v="0"/>
    <s v="Тыква"/>
    <n v="300"/>
  </r>
  <r>
    <x v="2"/>
    <x v="1"/>
    <s v="Черника"/>
    <n v="350"/>
  </r>
  <r>
    <x v="2"/>
    <x v="2"/>
    <s v="Клубника"/>
    <n v="230"/>
  </r>
  <r>
    <x v="2"/>
    <x v="0"/>
    <s v="Виноград"/>
    <n v="120"/>
  </r>
  <r>
    <x v="2"/>
    <x v="1"/>
    <s v="Тыква"/>
    <n v="640"/>
  </r>
  <r>
    <x v="2"/>
    <x v="2"/>
    <s v="Черника"/>
    <n v="530"/>
  </r>
  <r>
    <x v="2"/>
    <x v="0"/>
    <s v="Клубника"/>
    <n v="560"/>
  </r>
  <r>
    <x v="2"/>
    <x v="1"/>
    <s v="Виноград"/>
    <n v="240"/>
  </r>
  <r>
    <x v="2"/>
    <x v="2"/>
    <s v="Тыква"/>
    <n v="250"/>
  </r>
  <r>
    <x v="3"/>
    <x v="0"/>
    <s v="Кабачки"/>
    <n v="62"/>
  </r>
  <r>
    <x v="3"/>
    <x v="1"/>
    <s v="Цукини"/>
    <n v="600"/>
  </r>
  <r>
    <x v="3"/>
    <x v="2"/>
    <s v="Яблоки"/>
    <n v="340"/>
  </r>
  <r>
    <x v="3"/>
    <x v="0"/>
    <s v="Апельсины"/>
    <n v="205"/>
  </r>
  <r>
    <x v="3"/>
    <x v="1"/>
    <s v="Кабачки"/>
    <n v="500"/>
  </r>
  <r>
    <x v="3"/>
    <x v="2"/>
    <s v="Цукини"/>
    <n v="403"/>
  </r>
  <r>
    <x v="3"/>
    <x v="0"/>
    <s v="Яблоки"/>
    <n v="503"/>
  </r>
  <r>
    <x v="3"/>
    <x v="1"/>
    <s v="Апельсины"/>
    <n v="2000"/>
  </r>
  <r>
    <x v="3"/>
    <x v="2"/>
    <s v="Кабачки"/>
    <n v="140"/>
  </r>
  <r>
    <x v="3"/>
    <x v="0"/>
    <s v="Цукини"/>
    <n v="502"/>
  </r>
  <r>
    <x v="3"/>
    <x v="1"/>
    <s v="Яблоки"/>
    <n v="120"/>
  </r>
  <r>
    <x v="3"/>
    <x v="2"/>
    <s v="Апельсины"/>
    <n v="5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d v="2017-01-01T00:00:00"/>
    <x v="0"/>
    <s v="Подарки"/>
    <n v="95"/>
  </r>
  <r>
    <d v="2017-01-15T00:00:00"/>
    <x v="1"/>
    <s v="Еда"/>
    <n v="325"/>
  </r>
  <r>
    <d v="2017-01-17T00:00:00"/>
    <x v="1"/>
    <s v="Билеты"/>
    <n v="250"/>
  </r>
  <r>
    <d v="2017-01-21T00:00:00"/>
    <x v="0"/>
    <s v="Еда"/>
    <n v="125"/>
  </r>
  <r>
    <d v="2017-02-02T00:00:00"/>
    <x v="1"/>
    <s v="Еда"/>
    <n v="235"/>
  </r>
  <r>
    <d v="2017-02-20T00:00:00"/>
    <x v="2"/>
    <s v="Музыка"/>
    <n v="20"/>
  </r>
  <r>
    <d v="2017-02-25T00:00:00"/>
    <x v="2"/>
    <s v="Билеты"/>
    <n v="125"/>
  </r>
  <r>
    <d v="2017-02-25T00:00:00"/>
    <x v="2"/>
    <s v="Спорт"/>
    <n v="12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d v="2017-01-01T00:00:00"/>
    <x v="0"/>
    <s v="Подарки"/>
    <n v="95"/>
  </r>
  <r>
    <d v="2017-01-15T00:00:00"/>
    <x v="1"/>
    <s v="Еда"/>
    <n v="325"/>
  </r>
  <r>
    <d v="2017-01-17T00:00:00"/>
    <x v="1"/>
    <s v="Билеты"/>
    <n v="250"/>
  </r>
  <r>
    <d v="2017-01-21T00:00:00"/>
    <x v="0"/>
    <s v="Еда"/>
    <n v="125"/>
  </r>
  <r>
    <d v="2017-02-02T00:00:00"/>
    <x v="1"/>
    <s v="Еда"/>
    <n v="235"/>
  </r>
  <r>
    <d v="2017-02-20T00:00:00"/>
    <x v="2"/>
    <s v="Музыка"/>
    <n v="20"/>
  </r>
  <r>
    <d v="2017-02-25T00:00:00"/>
    <x v="2"/>
    <s v="Билеты"/>
    <n v="125"/>
  </r>
  <r>
    <d v="2017-02-25T00:00:00"/>
    <x v="2"/>
    <s v="Спорт"/>
    <n v="125"/>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d v="2017-01-01T00:00:00"/>
    <x v="0"/>
    <x v="0"/>
    <n v="95"/>
  </r>
  <r>
    <d v="2017-01-15T00:00:00"/>
    <x v="1"/>
    <x v="1"/>
    <n v="325"/>
  </r>
  <r>
    <d v="2017-01-17T00:00:00"/>
    <x v="1"/>
    <x v="2"/>
    <n v="250"/>
  </r>
  <r>
    <d v="2017-01-21T00:00:00"/>
    <x v="0"/>
    <x v="1"/>
    <n v="125"/>
  </r>
  <r>
    <d v="2017-02-02T00:00:00"/>
    <x v="1"/>
    <x v="1"/>
    <n v="235"/>
  </r>
  <r>
    <d v="2017-02-20T00:00:00"/>
    <x v="2"/>
    <x v="3"/>
    <n v="20"/>
  </r>
  <r>
    <d v="2017-02-25T00:00:00"/>
    <x v="2"/>
    <x v="2"/>
    <n v="125"/>
  </r>
  <r>
    <d v="2017-02-25T00:00:00"/>
    <x v="2"/>
    <x v="4"/>
    <n v="125"/>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d v="2017-01-01T00:00:00"/>
    <x v="0"/>
    <x v="0"/>
    <n v="95"/>
  </r>
  <r>
    <d v="2017-01-15T00:00:00"/>
    <x v="1"/>
    <x v="1"/>
    <n v="325"/>
  </r>
  <r>
    <d v="2017-01-17T00:00:00"/>
    <x v="1"/>
    <x v="2"/>
    <n v="250"/>
  </r>
  <r>
    <d v="2017-01-21T00:00:00"/>
    <x v="0"/>
    <x v="1"/>
    <n v="125"/>
  </r>
  <r>
    <d v="2017-02-02T00:00:00"/>
    <x v="1"/>
    <x v="1"/>
    <n v="235"/>
  </r>
  <r>
    <d v="2017-02-20T00:00:00"/>
    <x v="2"/>
    <x v="3"/>
    <n v="20"/>
  </r>
  <r>
    <d v="2017-02-25T00:00:00"/>
    <x v="2"/>
    <x v="2"/>
    <n v="125"/>
  </r>
  <r>
    <d v="2017-02-25T00:00:00"/>
    <x v="2"/>
    <x v="4"/>
    <n v="125"/>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d v="2017-01-01T00:00:00"/>
    <x v="0"/>
    <s v="Подарки"/>
    <n v="95"/>
  </r>
  <r>
    <d v="2017-01-15T00:00:00"/>
    <x v="1"/>
    <s v="Еда"/>
    <n v="325"/>
  </r>
  <r>
    <d v="2017-01-17T00:00:00"/>
    <x v="1"/>
    <s v="Билеты"/>
    <n v="250"/>
  </r>
  <r>
    <d v="2017-01-21T00:00:00"/>
    <x v="0"/>
    <s v="Еда"/>
    <n v="125"/>
  </r>
  <r>
    <d v="2017-02-02T00:00:00"/>
    <x v="1"/>
    <s v="Еда"/>
    <n v="235"/>
  </r>
  <r>
    <d v="2017-02-20T00:00:00"/>
    <x v="2"/>
    <s v="Музыка"/>
    <n v="20"/>
  </r>
  <r>
    <d v="2017-02-25T00:00:00"/>
    <x v="2"/>
    <s v="Билеты"/>
    <n v="125"/>
  </r>
  <r>
    <d v="2017-02-25T00:00:00"/>
    <x v="2"/>
    <s v="Спорт"/>
    <n v="125"/>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d v="2017-01-01T00:00:00"/>
    <x v="0"/>
    <x v="0"/>
    <n v="95"/>
  </r>
  <r>
    <d v="2017-01-15T00:00:00"/>
    <x v="1"/>
    <x v="1"/>
    <n v="325"/>
  </r>
  <r>
    <d v="2017-01-17T00:00:00"/>
    <x v="1"/>
    <x v="2"/>
    <n v="250"/>
  </r>
  <r>
    <d v="2017-01-21T00:00:00"/>
    <x v="0"/>
    <x v="1"/>
    <n v="125"/>
  </r>
  <r>
    <d v="2017-02-02T00:00:00"/>
    <x v="1"/>
    <x v="1"/>
    <n v="235"/>
  </r>
  <r>
    <d v="2017-02-20T00:00:00"/>
    <x v="2"/>
    <x v="3"/>
    <n v="20"/>
  </r>
  <r>
    <d v="2017-02-25T00:00:00"/>
    <x v="2"/>
    <x v="2"/>
    <n v="125"/>
  </r>
  <r>
    <d v="2017-02-25T00:00:00"/>
    <x v="2"/>
    <x v="4"/>
    <n v="125"/>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x v="0"/>
    <x v="0"/>
    <n v="1000"/>
  </r>
  <r>
    <x v="0"/>
    <x v="0"/>
    <x v="1"/>
    <n v="500"/>
  </r>
  <r>
    <x v="0"/>
    <x v="0"/>
    <x v="2"/>
    <n v="500"/>
  </r>
  <r>
    <x v="1"/>
    <x v="1"/>
    <x v="3"/>
    <n v="20"/>
  </r>
  <r>
    <x v="2"/>
    <x v="1"/>
    <x v="4"/>
    <n v="125"/>
  </r>
  <r>
    <x v="3"/>
    <x v="1"/>
    <x v="5"/>
    <n v="250"/>
  </r>
  <r>
    <x v="1"/>
    <x v="1"/>
    <x v="6"/>
    <n v="20"/>
  </r>
  <r>
    <x v="2"/>
    <x v="1"/>
    <x v="7"/>
    <n v="125"/>
  </r>
  <r>
    <x v="3"/>
    <x v="1"/>
    <x v="8"/>
    <n v="250"/>
  </r>
  <r>
    <x v="1"/>
    <x v="1"/>
    <x v="9"/>
    <n v="20"/>
  </r>
  <r>
    <x v="2"/>
    <x v="1"/>
    <x v="10"/>
    <n v="125"/>
  </r>
  <r>
    <x v="4"/>
    <x v="2"/>
    <x v="11"/>
    <n v="74"/>
  </r>
  <r>
    <x v="5"/>
    <x v="2"/>
    <x v="12"/>
    <n v="235"/>
  </r>
  <r>
    <x v="3"/>
    <x v="2"/>
    <x v="13"/>
    <n v="125"/>
  </r>
  <r>
    <x v="6"/>
    <x v="2"/>
    <x v="12"/>
    <n v="235"/>
  </r>
  <r>
    <x v="4"/>
    <x v="2"/>
    <x v="14"/>
    <n v="74"/>
  </r>
  <r>
    <x v="5"/>
    <x v="2"/>
    <x v="15"/>
    <n v="70"/>
  </r>
  <r>
    <x v="6"/>
    <x v="2"/>
    <x v="16"/>
    <n v="235"/>
  </r>
  <r>
    <x v="4"/>
    <x v="2"/>
    <x v="17"/>
    <n v="74"/>
  </r>
  <r>
    <x v="5"/>
    <x v="2"/>
    <x v="18"/>
    <n v="70"/>
  </r>
  <r>
    <x v="6"/>
    <x v="2"/>
    <x v="19"/>
    <n v="235"/>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x v="0"/>
    <x v="0"/>
    <n v="1000"/>
  </r>
  <r>
    <x v="0"/>
    <x v="0"/>
    <x v="1"/>
    <n v="500"/>
  </r>
  <r>
    <x v="0"/>
    <x v="0"/>
    <x v="2"/>
    <n v="500"/>
  </r>
  <r>
    <x v="1"/>
    <x v="1"/>
    <x v="3"/>
    <n v="20"/>
  </r>
  <r>
    <x v="2"/>
    <x v="1"/>
    <x v="4"/>
    <n v="125"/>
  </r>
  <r>
    <x v="3"/>
    <x v="1"/>
    <x v="5"/>
    <n v="250"/>
  </r>
  <r>
    <x v="1"/>
    <x v="1"/>
    <x v="6"/>
    <n v="20"/>
  </r>
  <r>
    <x v="2"/>
    <x v="1"/>
    <x v="7"/>
    <n v="125"/>
  </r>
  <r>
    <x v="3"/>
    <x v="1"/>
    <x v="8"/>
    <n v="250"/>
  </r>
  <r>
    <x v="1"/>
    <x v="1"/>
    <x v="9"/>
    <n v="20"/>
  </r>
  <r>
    <x v="2"/>
    <x v="1"/>
    <x v="10"/>
    <n v="125"/>
  </r>
  <r>
    <x v="4"/>
    <x v="2"/>
    <x v="11"/>
    <n v="74"/>
  </r>
  <r>
    <x v="5"/>
    <x v="2"/>
    <x v="12"/>
    <n v="235"/>
  </r>
  <r>
    <x v="3"/>
    <x v="2"/>
    <x v="13"/>
    <n v="125"/>
  </r>
  <r>
    <x v="6"/>
    <x v="2"/>
    <x v="12"/>
    <n v="235"/>
  </r>
  <r>
    <x v="4"/>
    <x v="2"/>
    <x v="14"/>
    <n v="74"/>
  </r>
  <r>
    <x v="5"/>
    <x v="2"/>
    <x v="15"/>
    <n v="70"/>
  </r>
  <r>
    <x v="6"/>
    <x v="2"/>
    <x v="16"/>
    <n v="235"/>
  </r>
  <r>
    <x v="4"/>
    <x v="2"/>
    <x v="17"/>
    <n v="74"/>
  </r>
  <r>
    <x v="5"/>
    <x v="2"/>
    <x v="18"/>
    <n v="70"/>
  </r>
  <r>
    <x v="6"/>
    <x v="2"/>
    <x v="19"/>
    <n v="23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583071-67D5-467B-BC56-37D3F13D0C88}" name="PivotTable1" cacheId="155" applyNumberFormats="0" applyBorderFormats="0" applyFontFormats="0" applyPatternFormats="0" applyAlignmentFormats="0" applyWidthHeightFormats="1" dataCaption="Значения" updatedVersion="6" minRefreshableVersion="3" itemPrintTitles="1" createdVersion="6" indent="0" compact="0" compactData="0" multipleFieldFilters="0">
  <location ref="H10:I14" firstHeaderRow="1" firstDataRow="1" firstDataCol="1"/>
  <pivotFields count="4">
    <pivotField compact="0" outline="0" showAll="0"/>
    <pivotField axis="axisRow" compact="0" outline="0" showAll="0">
      <items count="4">
        <item x="0"/>
        <item x="2"/>
        <item x="1"/>
        <item t="default"/>
      </items>
    </pivotField>
    <pivotField compact="0" outline="0" showAll="0"/>
    <pivotField dataField="1" compact="0" outline="0" showAll="0"/>
  </pivotFields>
  <rowFields count="1">
    <field x="1"/>
  </rowFields>
  <rowItems count="4">
    <i>
      <x/>
    </i>
    <i>
      <x v="1"/>
    </i>
    <i>
      <x v="2"/>
    </i>
    <i t="grand">
      <x/>
    </i>
  </rowItems>
  <colItems count="1">
    <i/>
  </colItems>
  <dataFields count="1">
    <dataField name="Сумма по полю Сумма" fld="3" baseField="1" baseItem="0" numFmtId="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Сводная таблица с полем строки «Покупатель», которая используется для разбивки значений «Сумма» в таблице «Расходы12» и создания значений полей «Сводная сумма»"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6BEFCB9-0F19-45F4-9FFC-E2C7F34CC982}" name="PivotTable2" cacheId="161" applyNumberFormats="0" applyBorderFormats="0" applyFontFormats="0" applyPatternFormats="0" applyAlignmentFormats="0" applyWidthHeightFormats="1" dataCaption="Значения" updatedVersion="6" minRefreshableVersion="3" itemPrintTitles="1" createdVersion="6" indent="0" outline="1" outlineData="1" multipleFieldFilters="0">
  <location ref="B13:C17" firstHeaderRow="1" firstDataRow="1" firstDataCol="1"/>
  <pivotFields count="5">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0"/>
        <item x="1"/>
        <item x="2"/>
        <item t="default"/>
      </items>
    </pivotField>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4">
    <i>
      <x/>
    </i>
    <i>
      <x v="1"/>
    </i>
    <i>
      <x v="2"/>
    </i>
    <i t="grand">
      <x/>
    </i>
  </rowItems>
  <colItems count="1">
    <i/>
  </colItems>
  <dataFields count="1">
    <dataField name="Сумма по полю Сумма" fld="3" baseField="1" baseItem="0" numFmtId="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Сводная таблица с полем строки «Покупатель», которая используется для разбивки значений «Сумма» в таблице «Расходы12» и создания значений полей «Сводная сумма»"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5E7F6B6-BAC0-4D34-94AE-2D3A2874E55F}" name="PivotTable1" cacheId="160" applyNumberFormats="0" applyBorderFormats="0" applyFontFormats="0" applyPatternFormats="0" applyAlignmentFormats="0" applyWidthHeightFormats="1" dataCaption="Значения" updatedVersion="6" minRefreshableVersion="3" itemPrintTitles="1" createdVersion="6" indent="0" outline="1" outlineData="1" multipleFieldFilters="0">
  <location ref="F7:G31" firstHeaderRow="1" firstDataRow="1" firstDataCol="1"/>
  <pivotFields count="4">
    <pivotField showAll="0"/>
    <pivotField axis="axisRow" showAll="0">
      <items count="4">
        <item x="0"/>
        <item x="1"/>
        <item x="2"/>
        <item t="default"/>
      </items>
    </pivotField>
    <pivotField axis="axisRow" showAll="0">
      <items count="21">
        <item x="1"/>
        <item x="4"/>
        <item x="12"/>
        <item x="13"/>
        <item x="5"/>
        <item x="14"/>
        <item x="3"/>
        <item x="2"/>
        <item x="7"/>
        <item x="6"/>
        <item x="0"/>
        <item x="16"/>
        <item x="9"/>
        <item x="17"/>
        <item x="18"/>
        <item x="19"/>
        <item x="11"/>
        <item x="8"/>
        <item x="15"/>
        <item x="10"/>
        <item t="default"/>
      </items>
    </pivotField>
    <pivotField dataField="1" showAll="0"/>
  </pivotFields>
  <rowFields count="2">
    <field x="1"/>
    <field x="2"/>
  </rowFields>
  <rowItems count="24">
    <i>
      <x/>
    </i>
    <i r="1">
      <x/>
    </i>
    <i r="1">
      <x v="7"/>
    </i>
    <i r="1">
      <x v="10"/>
    </i>
    <i>
      <x v="1"/>
    </i>
    <i r="1">
      <x v="1"/>
    </i>
    <i r="1">
      <x v="4"/>
    </i>
    <i r="1">
      <x v="6"/>
    </i>
    <i r="1">
      <x v="8"/>
    </i>
    <i r="1">
      <x v="9"/>
    </i>
    <i r="1">
      <x v="12"/>
    </i>
    <i r="1">
      <x v="17"/>
    </i>
    <i r="1">
      <x v="19"/>
    </i>
    <i>
      <x v="2"/>
    </i>
    <i r="1">
      <x v="2"/>
    </i>
    <i r="1">
      <x v="3"/>
    </i>
    <i r="1">
      <x v="5"/>
    </i>
    <i r="1">
      <x v="11"/>
    </i>
    <i r="1">
      <x v="13"/>
    </i>
    <i r="1">
      <x v="14"/>
    </i>
    <i r="1">
      <x v="15"/>
    </i>
    <i r="1">
      <x v="16"/>
    </i>
    <i r="1">
      <x v="18"/>
    </i>
    <i t="grand">
      <x/>
    </i>
  </rowItems>
  <colItems count="1">
    <i/>
  </colItems>
  <dataFields count="1">
    <dataField name="Сумма по полю Сумма" fld="3" baseField="2" baseItem="4" numFmtId="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C1FEA75-89D8-441D-A573-2C6FE17DDF2F}" name="PivotTable1" cacheId="159" applyNumberFormats="0" applyBorderFormats="0" applyFontFormats="0" applyPatternFormats="0" applyAlignmentFormats="0" applyWidthHeightFormats="1" dataCaption="Значения" updatedVersion="6" minRefreshableVersion="3" itemPrintTitles="1" createdVersion="6" indent="0" outline="1" outlineData="1" multipleFieldFilters="0">
  <location ref="F7:G31" firstHeaderRow="1" firstDataRow="1" firstDataCol="1"/>
  <pivotFields count="4">
    <pivotField showAll="0"/>
    <pivotField axis="axisRow" showAll="0">
      <items count="4">
        <item x="0"/>
        <item x="1"/>
        <item x="2"/>
        <item t="default"/>
      </items>
    </pivotField>
    <pivotField axis="axisRow" showAll="0">
      <items count="21">
        <item x="1"/>
        <item x="4"/>
        <item x="12"/>
        <item x="13"/>
        <item x="5"/>
        <item x="14"/>
        <item x="3"/>
        <item x="2"/>
        <item x="7"/>
        <item x="6"/>
        <item x="0"/>
        <item x="16"/>
        <item x="9"/>
        <item x="17"/>
        <item x="18"/>
        <item x="19"/>
        <item x="11"/>
        <item x="8"/>
        <item x="15"/>
        <item x="10"/>
        <item t="default"/>
      </items>
    </pivotField>
    <pivotField dataField="1" showAll="0"/>
  </pivotFields>
  <rowFields count="2">
    <field x="1"/>
    <field x="2"/>
  </rowFields>
  <rowItems count="24">
    <i>
      <x/>
    </i>
    <i r="1">
      <x/>
    </i>
    <i r="1">
      <x v="7"/>
    </i>
    <i r="1">
      <x v="10"/>
    </i>
    <i>
      <x v="1"/>
    </i>
    <i r="1">
      <x v="1"/>
    </i>
    <i r="1">
      <x v="4"/>
    </i>
    <i r="1">
      <x v="6"/>
    </i>
    <i r="1">
      <x v="8"/>
    </i>
    <i r="1">
      <x v="9"/>
    </i>
    <i r="1">
      <x v="12"/>
    </i>
    <i r="1">
      <x v="17"/>
    </i>
    <i r="1">
      <x v="19"/>
    </i>
    <i>
      <x v="2"/>
    </i>
    <i r="1">
      <x v="2"/>
    </i>
    <i r="1">
      <x v="3"/>
    </i>
    <i r="1">
      <x v="5"/>
    </i>
    <i r="1">
      <x v="11"/>
    </i>
    <i r="1">
      <x v="13"/>
    </i>
    <i r="1">
      <x v="14"/>
    </i>
    <i r="1">
      <x v="15"/>
    </i>
    <i r="1">
      <x v="16"/>
    </i>
    <i r="1">
      <x v="18"/>
    </i>
    <i t="grand">
      <x/>
    </i>
  </rowItems>
  <colItems count="1">
    <i/>
  </colItems>
  <dataFields count="1">
    <dataField name="Сумма по полю Сумма" fld="3" baseField="2" baseItem="4" numFmtId="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2006887-E765-4E83-AAE4-3B35862FFDE4}" name="PivotTable1" cacheId="158" applyNumberFormats="0" applyBorderFormats="0" applyFontFormats="0" applyPatternFormats="0" applyAlignmentFormats="0" applyWidthHeightFormats="1" dataCaption="Значения" updatedVersion="6" minRefreshableVersion="3" itemPrintTitles="1" createdVersion="6" indent="0" outline="1" outlineData="1" multipleFieldFilters="0">
  <location ref="B13:M19" firstHeaderRow="1" firstDataRow="3" firstDataCol="1"/>
  <pivotFields count="4">
    <pivotField axis="axisCol" showAll="0">
      <items count="6">
        <item m="1" x="4"/>
        <item x="0"/>
        <item x="1"/>
        <item x="2"/>
        <item x="3"/>
        <item t="default"/>
      </items>
    </pivotField>
    <pivotField axis="axisRow" showAll="0">
      <items count="4">
        <item x="0"/>
        <item x="1"/>
        <item x="2"/>
        <item t="default"/>
      </items>
    </pivotField>
    <pivotField axis="axisCol" showAll="0">
      <items count="3">
        <item x="0"/>
        <item x="1"/>
        <item t="default"/>
      </items>
    </pivotField>
    <pivotField dataField="1" showAll="0"/>
  </pivotFields>
  <rowFields count="1">
    <field x="1"/>
  </rowFields>
  <rowItems count="4">
    <i>
      <x/>
    </i>
    <i>
      <x v="1"/>
    </i>
    <i>
      <x v="2"/>
    </i>
    <i t="grand">
      <x/>
    </i>
  </rowItems>
  <colFields count="2">
    <field x="2"/>
    <field x="0"/>
  </colFields>
  <colItems count="11">
    <i>
      <x/>
      <x v="1"/>
    </i>
    <i r="1">
      <x v="2"/>
    </i>
    <i r="1">
      <x v="3"/>
    </i>
    <i r="1">
      <x v="4"/>
    </i>
    <i t="default">
      <x/>
    </i>
    <i>
      <x v="1"/>
      <x v="1"/>
    </i>
    <i r="1">
      <x v="2"/>
    </i>
    <i r="1">
      <x v="3"/>
    </i>
    <i r="1">
      <x v="4"/>
    </i>
    <i t="default">
      <x v="1"/>
    </i>
    <i t="grand">
      <x/>
    </i>
  </colItems>
  <dataFields count="1">
    <dataField name="Сумма по полю Сумма" fld="3" baseField="1" baseItem="0" numFmtId="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9AF52E2-1AE3-4105-BA9F-BB7103262783}" name="PivotTable1" cacheId="157" applyNumberFormats="0" applyBorderFormats="0" applyFontFormats="0" applyPatternFormats="0" applyAlignmentFormats="0" applyWidthHeightFormats="1" dataCaption="Значения" updatedVersion="6" minRefreshableVersion="3" itemPrintTitles="1" createdVersion="6" indent="0" outline="1" outlineData="1" multipleFieldFilters="0">
  <location ref="D8:E29" firstHeaderRow="1" firstDataRow="1" firstDataCol="1"/>
  <pivotFields count="4">
    <pivotField axis="axisRow" showAll="0">
      <items count="3">
        <item x="1"/>
        <item x="0"/>
        <item t="default"/>
      </items>
    </pivotField>
    <pivotField axis="axisRow" showAll="0">
      <items count="5">
        <item x="3"/>
        <item x="1"/>
        <item x="2"/>
        <item x="0"/>
        <item t="default"/>
      </items>
    </pivotField>
    <pivotField axis="axisRow" showAll="0">
      <items count="4">
        <item x="1"/>
        <item x="2"/>
        <item x="0"/>
        <item t="default"/>
      </items>
    </pivotField>
    <pivotField dataField="1" showAll="0"/>
  </pivotFields>
  <rowFields count="3">
    <field x="1"/>
    <field x="0"/>
    <field x="2"/>
  </rowFields>
  <rowItems count="21">
    <i>
      <x/>
    </i>
    <i r="1">
      <x/>
    </i>
    <i r="2">
      <x/>
    </i>
    <i r="2">
      <x v="1"/>
    </i>
    <i r="2">
      <x v="2"/>
    </i>
    <i>
      <x v="1"/>
    </i>
    <i r="1">
      <x v="1"/>
    </i>
    <i r="2">
      <x/>
    </i>
    <i r="2">
      <x v="1"/>
    </i>
    <i r="2">
      <x v="2"/>
    </i>
    <i>
      <x v="2"/>
    </i>
    <i r="1">
      <x/>
    </i>
    <i r="2">
      <x/>
    </i>
    <i r="2">
      <x v="1"/>
    </i>
    <i r="2">
      <x v="2"/>
    </i>
    <i>
      <x v="3"/>
    </i>
    <i r="1">
      <x v="1"/>
    </i>
    <i r="2">
      <x/>
    </i>
    <i r="2">
      <x v="1"/>
    </i>
    <i r="2">
      <x v="2"/>
    </i>
    <i t="grand">
      <x/>
    </i>
  </rowItems>
  <colItems count="1">
    <i/>
  </colItems>
  <dataFields count="1">
    <dataField name="Сумма по полю Сумма" fld="3" baseField="0" baseItem="0" numFmtId="5"/>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Сводная таблица с полем строки «Покупатель», которая используется для разбивки значений «Сумма» в таблице «Расходы12» и создания значений полей «Сводная сумма»"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66BFBFFC-F7DD-4826-859E-D8D947D32BD0}" name="PivotTable1" cacheId="156" applyNumberFormats="0" applyBorderFormats="0" applyFontFormats="0" applyPatternFormats="0" applyAlignmentFormats="0" applyWidthHeightFormats="1" dataCaption="Значения" updatedVersion="6" minRefreshableVersion="3" itemPrintTitles="1" createdVersion="6" indent="0" outline="1" outlineData="1" multipleFieldFilters="0">
  <location ref="B12:C17" firstHeaderRow="1" firstDataRow="1" firstDataCol="1"/>
  <pivotFields count="4">
    <pivotField axis="axisRow" showAll="0">
      <items count="5">
        <item x="1"/>
        <item x="0"/>
        <item x="2"/>
        <item x="3"/>
        <item t="default"/>
      </items>
    </pivotField>
    <pivotField showAll="0"/>
    <pivotField showAll="0"/>
    <pivotField dataField="1" showAll="0"/>
  </pivotFields>
  <rowFields count="1">
    <field x="0"/>
  </rowFields>
  <rowItems count="5">
    <i>
      <x/>
    </i>
    <i>
      <x v="1"/>
    </i>
    <i>
      <x v="2"/>
    </i>
    <i>
      <x v="3"/>
    </i>
    <i t="grand">
      <x/>
    </i>
  </rowItems>
  <colItems count="1">
    <i/>
  </colItems>
  <dataFields count="1">
    <dataField name="Сумма по полю Продано единиц" fld="3" baseField="0" baseItem="0" numFmtId="17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F5BC0993-04D2-4FB0-AECC-54E72C9162A6}" name="Sum of Units sold" cacheId="156" applyNumberFormats="0" applyBorderFormats="0" applyFontFormats="0" applyPatternFormats="0" applyAlignmentFormats="0" applyWidthHeightFormats="1" dataCaption="Значения" updatedVersion="6" minRefreshableVersion="3" itemPrintTitles="1" createdVersion="6" indent="0" outline="1" outlineData="1" multipleFieldFilters="0">
  <location ref="B13:B14" firstHeaderRow="1" firstDataRow="1" firstDataCol="0"/>
  <pivotFields count="4">
    <pivotField showAll="0"/>
    <pivotField showAll="0"/>
    <pivotField showAll="0"/>
    <pivotField dataField="1" showAll="0"/>
  </pivotFields>
  <rowItems count="1">
    <i/>
  </rowItems>
  <colItems count="1">
    <i/>
  </colItems>
  <dataFields count="1">
    <dataField name="Сумма по полю Продано единиц" fld="3"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38A6CA32-227A-47F8-B334-1B09057C376D}" name="PivotTable1" cacheId="156" applyNumberFormats="0" applyBorderFormats="0" applyFontFormats="0" applyPatternFormats="0" applyAlignmentFormats="0" applyWidthHeightFormats="1" dataCaption="Значения" updatedVersion="6" minRefreshableVersion="3" itemPrintTitles="1" createdVersion="6" indent="0" outline="1" outlineData="1" multipleFieldFilters="0">
  <location ref="B13:B14" firstHeaderRow="1" firstDataRow="1" firstDataCol="0"/>
  <pivotFields count="4">
    <pivotField showAll="0"/>
    <pivotField showAll="0"/>
    <pivotField showAll="0"/>
    <pivotField dataField="1" showAll="0"/>
  </pivotFields>
  <rowItems count="1">
    <i/>
  </rowItems>
  <colItems count="1">
    <i/>
  </colItems>
  <dataFields count="1">
    <dataField name="Сумма по полю Продано единиц" fld="3"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EAB674CA-318D-4BAA-91B4-0B30BB7D061C}" name="Sum of Units Sold" cacheId="156" applyNumberFormats="0" applyBorderFormats="0" applyFontFormats="0" applyPatternFormats="0" applyAlignmentFormats="0" applyWidthHeightFormats="1" dataCaption="Значения" updatedVersion="6" minRefreshableVersion="3" itemPrintTitles="1" createdVersion="6" indent="0" outline="1" outlineData="1" multipleFieldFilters="0">
  <location ref="B13:R16" firstHeaderRow="1" firstDataRow="3" firstDataCol="1"/>
  <pivotFields count="4">
    <pivotField axis="axisCol" showAll="0">
      <items count="5">
        <item x="1"/>
        <item x="0"/>
        <item x="2"/>
        <item x="3"/>
        <item t="default"/>
      </items>
    </pivotField>
    <pivotField axis="axisCol" showAll="0">
      <items count="4">
        <item x="2"/>
        <item x="1"/>
        <item x="0"/>
        <item t="default"/>
      </items>
    </pivotField>
    <pivotField showAll="0"/>
    <pivotField dataField="1" showAll="0"/>
  </pivotFields>
  <rowItems count="1">
    <i/>
  </rowItems>
  <colFields count="2">
    <field x="1"/>
    <field x="0"/>
  </colFields>
  <colItems count="16">
    <i>
      <x/>
      <x/>
    </i>
    <i r="1">
      <x v="1"/>
    </i>
    <i r="1">
      <x v="2"/>
    </i>
    <i r="1">
      <x v="3"/>
    </i>
    <i t="default">
      <x/>
    </i>
    <i>
      <x v="1"/>
      <x/>
    </i>
    <i r="1">
      <x v="1"/>
    </i>
    <i r="1">
      <x v="2"/>
    </i>
    <i r="1">
      <x v="3"/>
    </i>
    <i t="default">
      <x v="1"/>
    </i>
    <i>
      <x v="2"/>
      <x/>
    </i>
    <i r="1">
      <x v="1"/>
    </i>
    <i r="1">
      <x v="2"/>
    </i>
    <i r="1">
      <x v="3"/>
    </i>
    <i t="default">
      <x v="2"/>
    </i>
    <i t="grand">
      <x/>
    </i>
  </colItems>
  <dataFields count="1">
    <dataField name="Сумма по полю Продано единиц" fld="3" baseField="0" baseItem="1" numFmtId="17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98BDE649-0BA3-4ACE-A0A6-75009F1DF313}" name="Sum of Units Sold" cacheId="156" applyNumberFormats="0" applyBorderFormats="0" applyFontFormats="0" applyPatternFormats="0" applyAlignmentFormats="0" applyWidthHeightFormats="1" dataCaption="Значения" updatedVersion="6" minRefreshableVersion="3" itemPrintTitles="1" createdVersion="6" indent="0" outline="1" outlineData="1" multipleFieldFilters="0">
  <location ref="B13:B14" firstHeaderRow="1" firstDataRow="1" firstDataCol="0"/>
  <pivotFields count="4">
    <pivotField showAll="0"/>
    <pivotField showAll="0"/>
    <pivotField showAll="0"/>
    <pivotField dataField="1" showAll="0"/>
  </pivotFields>
  <rowItems count="1">
    <i/>
  </rowItems>
  <colItems count="1">
    <i/>
  </colItems>
  <dataFields count="1">
    <dataField name="Сумма по полю Продано единиц" fld="3" baseField="0" baseItem="0" numFmtId="17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E316EB4-0DFA-4652-BA79-00AC7C62206D}" name="tbl_2.1" cacheId="154" applyNumberFormats="0" applyBorderFormats="0" applyFontFormats="0" applyPatternFormats="0" applyAlignmentFormats="0" applyWidthHeightFormats="1" dataCaption="Значения" updatedVersion="6" minRefreshableVersion="3" itemPrintTitles="1" createdVersion="6" indent="0" compact="0" compactData="0" multipleFieldFilters="0">
  <location ref="F11:G15" firstHeaderRow="1" firstDataRow="1" firstDataCol="1"/>
  <pivotFields count="4">
    <pivotField compact="0" outline="0" showAll="0"/>
    <pivotField axis="axisRow" compact="0" outline="0" showAll="0">
      <items count="4">
        <item x="0"/>
        <item x="2"/>
        <item x="1"/>
        <item t="default"/>
      </items>
    </pivotField>
    <pivotField compact="0" outline="0" showAll="0"/>
    <pivotField dataField="1" compact="0" outline="0" showAll="0"/>
  </pivotFields>
  <rowFields count="1">
    <field x="1"/>
  </rowFields>
  <rowItems count="4">
    <i>
      <x/>
    </i>
    <i>
      <x v="1"/>
    </i>
    <i>
      <x v="2"/>
    </i>
    <i t="grand">
      <x/>
    </i>
  </rowItems>
  <colItems count="1">
    <i/>
  </colItems>
  <dataFields count="1">
    <dataField name="Сумма по полю Сумма" fld="3" baseField="1" baseItem="0" numFmtId="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Сводная таблица с полем строки «Покупатель», которая используется для разбивки значений «Сумма» в таблице «Расходы12» и создания значений полей «Сводная сумма»"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A4C8BC-A8CD-4AD7-AF4B-5FB533153E39}" name="PivotTable1" cacheId="153" applyNumberFormats="0" applyBorderFormats="0" applyFontFormats="0" applyPatternFormats="0" applyAlignmentFormats="0" applyWidthHeightFormats="1" dataCaption="Значения" updatedVersion="6" minRefreshableVersion="3" itemPrintTitles="1" createdVersion="6" indent="0" compact="0" compactData="0" multipleFieldFilters="0">
  <location ref="F11:G15" firstHeaderRow="1" firstDataRow="1" firstDataCol="1"/>
  <pivotFields count="4">
    <pivotField compact="0" outline="0" showAll="0"/>
    <pivotField axis="axisRow" compact="0" outline="0" showAll="0">
      <items count="4">
        <item x="0"/>
        <item x="2"/>
        <item x="1"/>
        <item t="default"/>
      </items>
    </pivotField>
    <pivotField compact="0" outline="0" showAll="0"/>
    <pivotField dataField="1" compact="0" outline="0" showAll="0"/>
  </pivotFields>
  <rowFields count="1">
    <field x="1"/>
  </rowFields>
  <rowItems count="4">
    <i>
      <x/>
    </i>
    <i>
      <x v="1"/>
    </i>
    <i>
      <x v="2"/>
    </i>
    <i t="grand">
      <x/>
    </i>
  </rowItems>
  <colItems count="1">
    <i/>
  </colItems>
  <dataFields count="1">
    <dataField name="Сумма по полю Сумма" fld="3" baseField="1" baseItem="1" numFmtId="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Сводная таблица с полем строки «Покупатель», которая используется для разбивки значений «Сумма» в таблице «Расходы12» и создания значений полей «Сводная сумма»"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DD62A32-E2E7-4FAA-9069-21A95142D50A}" name="PivotTable1" cacheId="167" applyNumberFormats="0" applyBorderFormats="0" applyFontFormats="0" applyPatternFormats="0" applyAlignmentFormats="0" applyWidthHeightFormats="1" dataCaption="Значения" updatedVersion="6" minRefreshableVersion="3" itemPrintTitles="1" createdVersion="6" indent="0" compact="0" compactData="0" multipleFieldFilters="0">
  <location ref="C10:I15" firstHeaderRow="1" firstDataRow="2" firstDataCol="1"/>
  <pivotFields count="4">
    <pivotField compact="0" outline="0" showAll="0"/>
    <pivotField axis="axisRow" compact="0" outline="0" showAll="0">
      <items count="4">
        <item x="0"/>
        <item x="2"/>
        <item x="1"/>
        <item t="default"/>
      </items>
    </pivotField>
    <pivotField axis="axisCol" compact="0" outline="0" showAll="0">
      <items count="6">
        <item x="1"/>
        <item x="3"/>
        <item x="4"/>
        <item x="0"/>
        <item x="2"/>
        <item t="default"/>
      </items>
    </pivotField>
    <pivotField dataField="1" compact="0" outline="0" showAll="0"/>
  </pivotFields>
  <rowFields count="1">
    <field x="1"/>
  </rowFields>
  <rowItems count="4">
    <i>
      <x/>
    </i>
    <i>
      <x v="1"/>
    </i>
    <i>
      <x v="2"/>
    </i>
    <i t="grand">
      <x/>
    </i>
  </rowItems>
  <colFields count="1">
    <field x="2"/>
  </colFields>
  <colItems count="6">
    <i>
      <x/>
    </i>
    <i>
      <x v="1"/>
    </i>
    <i>
      <x v="2"/>
    </i>
    <i>
      <x v="3"/>
    </i>
    <i>
      <x v="4"/>
    </i>
    <i t="grand">
      <x/>
    </i>
  </colItems>
  <dataFields count="1">
    <dataField name="Сумма по полю Сумма" fld="3" baseField="1" baseItem="0" numFmtId="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Сводная таблица с полем строки «Покупатель», которая используется для разбивки значений «Сумма» в таблице «Расходы12» и создания значений полей «Сводная сумма»"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2758F07-ACDD-41E0-A685-E23B213DB863}" name="PivotTable3" cacheId="165" applyNumberFormats="0" applyBorderFormats="0" applyFontFormats="0" applyPatternFormats="0" applyAlignmentFormats="0" applyWidthHeightFormats="1" dataCaption="Значения" updatedVersion="6" minRefreshableVersion="3" itemPrintTitles="1" createdVersion="6" indent="0" compact="0" compactData="0" multipleFieldFilters="0">
  <location ref="C10:I15" firstHeaderRow="1" firstDataRow="2" firstDataCol="1"/>
  <pivotFields count="4">
    <pivotField compact="0" outline="0" showAll="0"/>
    <pivotField axis="axisRow" compact="0" outline="0" showAll="0">
      <items count="4">
        <item x="0"/>
        <item x="2"/>
        <item x="1"/>
        <item t="default"/>
      </items>
    </pivotField>
    <pivotField axis="axisCol" compact="0" outline="0" showAll="0">
      <items count="6">
        <item x="1"/>
        <item x="0"/>
        <item x="3"/>
        <item x="4"/>
        <item x="2"/>
        <item t="default"/>
      </items>
    </pivotField>
    <pivotField dataField="1" compact="0" outline="0" showAll="0"/>
  </pivotFields>
  <rowFields count="1">
    <field x="1"/>
  </rowFields>
  <rowItems count="4">
    <i>
      <x/>
    </i>
    <i>
      <x v="1"/>
    </i>
    <i>
      <x v="2"/>
    </i>
    <i t="grand">
      <x/>
    </i>
  </rowItems>
  <colFields count="1">
    <field x="2"/>
  </colFields>
  <colItems count="6">
    <i>
      <x/>
    </i>
    <i>
      <x v="1"/>
    </i>
    <i>
      <x v="2"/>
    </i>
    <i>
      <x v="3"/>
    </i>
    <i>
      <x v="4"/>
    </i>
    <i t="grand">
      <x/>
    </i>
  </colItems>
  <dataFields count="1">
    <dataField name="Сумма по полю Сумма" fld="3" baseField="1"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D505ACF-3B95-4373-9B14-CC92C833198D}" name="PivotTable1" cacheId="166" applyNumberFormats="0" applyBorderFormats="0" applyFontFormats="0" applyPatternFormats="0" applyAlignmentFormats="0" applyWidthHeightFormats="1" dataCaption="Значения" updatedVersion="6" minRefreshableVersion="3" itemPrintTitles="1" createdVersion="6" indent="0" compact="0" compactData="0" multipleFieldFilters="0">
  <location ref="B13:C17" firstHeaderRow="1" firstDataRow="1" firstDataCol="1"/>
  <pivotFields count="4">
    <pivotField compact="0" outline="0" showAll="0"/>
    <pivotField axis="axisRow" compact="0" outline="0" showAll="0">
      <items count="4">
        <item x="0"/>
        <item x="2"/>
        <item x="1"/>
        <item t="default"/>
      </items>
    </pivotField>
    <pivotField compact="0" outline="0" showAll="0"/>
    <pivotField dataField="1" compact="0" outline="0" showAll="0"/>
  </pivotFields>
  <rowFields count="1">
    <field x="1"/>
  </rowFields>
  <rowItems count="4">
    <i>
      <x/>
    </i>
    <i>
      <x v="1"/>
    </i>
    <i>
      <x v="2"/>
    </i>
    <i t="grand">
      <x/>
    </i>
  </rowItems>
  <colItems count="1">
    <i/>
  </colItems>
  <dataFields count="1">
    <dataField name="Сумма по полю Сумма" fld="3" baseField="1" baseItem="0" numFmtId="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Сводная таблица с полем строки «Покупатель», которая используется для разбивки значений «Сумма» в таблице «Расходы12» и создания значений полей «Сводная сумма»"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EBE9BEC-AB22-484C-92AD-59728741FE97}" name="PivotTable4" cacheId="164" applyNumberFormats="0" applyBorderFormats="0" applyFontFormats="0" applyPatternFormats="0" applyAlignmentFormats="0" applyWidthHeightFormats="1" dataCaption="Значения" updatedVersion="6" minRefreshableVersion="3" itemPrintTitles="1" createdVersion="6" indent="0" compact="0" compactData="0" multipleFieldFilters="0">
  <location ref="C9:I14" firstHeaderRow="1" firstDataRow="2" firstDataCol="1"/>
  <pivotFields count="4">
    <pivotField compact="0" outline="0" showAll="0"/>
    <pivotField axis="axisRow" compact="0" outline="0" showAll="0">
      <items count="4">
        <item x="0"/>
        <item x="2"/>
        <item x="1"/>
        <item t="default"/>
      </items>
    </pivotField>
    <pivotField axis="axisCol" compact="0" outline="0" showAll="0">
      <items count="6">
        <item x="1"/>
        <item x="2"/>
        <item x="3"/>
        <item x="0"/>
        <item x="4"/>
        <item t="default"/>
      </items>
    </pivotField>
    <pivotField dataField="1" compact="0" outline="0" showAll="0"/>
  </pivotFields>
  <rowFields count="1">
    <field x="1"/>
  </rowFields>
  <rowItems count="4">
    <i>
      <x/>
    </i>
    <i>
      <x v="1"/>
    </i>
    <i>
      <x v="2"/>
    </i>
    <i t="grand">
      <x/>
    </i>
  </rowItems>
  <colFields count="1">
    <field x="2"/>
  </colFields>
  <colItems count="6">
    <i>
      <x/>
    </i>
    <i>
      <x v="1"/>
    </i>
    <i>
      <x v="2"/>
    </i>
    <i>
      <x v="3"/>
    </i>
    <i>
      <x v="4"/>
    </i>
    <i t="grand">
      <x/>
    </i>
  </colItems>
  <dataFields count="1">
    <dataField name="Сумма по полю Сумма" fld="3" baseField="1" baseItem="0" numFmtId="165"/>
  </dataFields>
  <formats count="16">
    <format dxfId="40">
      <pivotArea type="origin" dataOnly="0" labelOnly="1" outline="0" fieldPosition="0"/>
    </format>
    <format dxfId="41">
      <pivotArea type="origin" dataOnly="0" labelOnly="1" outline="0" fieldPosition="0"/>
    </format>
    <format dxfId="42">
      <pivotArea field="2" type="button" dataOnly="0" labelOnly="1" outline="0" axis="axisCol" fieldPosition="0"/>
    </format>
    <format dxfId="43">
      <pivotArea dataOnly="0" labelOnly="1" outline="0" fieldPosition="0">
        <references count="1">
          <reference field="2" count="0"/>
        </references>
      </pivotArea>
    </format>
    <format dxfId="44">
      <pivotArea type="topRight" dataOnly="0" labelOnly="1" outline="0" fieldPosition="0"/>
    </format>
    <format dxfId="45">
      <pivotArea grandCol="1" outline="0" collapsedLevelsAreSubtotals="1" fieldPosition="0"/>
    </format>
    <format dxfId="46">
      <pivotArea dataOnly="0" labelOnly="1" grandCol="1" outline="0" fieldPosition="0"/>
    </format>
    <format dxfId="47">
      <pivotArea grandRow="1" outline="0" collapsedLevelsAreSubtotals="1" fieldPosition="0"/>
    </format>
    <format dxfId="48">
      <pivotArea dataOnly="0" labelOnly="1" grandRow="1" outline="0" fieldPosition="0"/>
    </format>
    <format dxfId="49">
      <pivotArea grandRow="1" outline="0" collapsedLevelsAreSubtotals="1" fieldPosition="0"/>
    </format>
    <format dxfId="50">
      <pivotArea dataOnly="0" labelOnly="1" grandRow="1" outline="0" fieldPosition="0"/>
    </format>
    <format dxfId="51">
      <pivotArea field="1" grandCol="1" outline="0" axis="axisRow" fieldPosition="0">
        <references count="1">
          <reference field="1" count="0" selected="0"/>
        </references>
      </pivotArea>
    </format>
    <format dxfId="52">
      <pivotArea dataOnly="0" labelOnly="1" grandCol="1" outline="0" fieldPosition="0"/>
    </format>
    <format dxfId="53">
      <pivotArea dataOnly="0" labelOnly="1" outline="0" fieldPosition="0">
        <references count="1">
          <reference field="1" count="0"/>
        </references>
      </pivotArea>
    </format>
    <format dxfId="54">
      <pivotArea field="1" type="button" dataOnly="0" labelOnly="1" outline="0" axis="axisRow" fieldPosition="0"/>
    </format>
    <format dxfId="55">
      <pivotArea outline="0" fieldPosition="0">
        <references count="2">
          <reference field="1" count="0" selected="0"/>
          <reference field="2" count="0" selected="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373ED9E-9DF9-4207-A5A1-F830DCBFE115}" name="PivotTable1" cacheId="163" applyNumberFormats="0" applyBorderFormats="0" applyFontFormats="0" applyPatternFormats="0" applyAlignmentFormats="0" applyWidthHeightFormats="1" dataCaption="Значения" updatedVersion="6" minRefreshableVersion="3" itemPrintTitles="1" createdVersion="6" indent="0" compact="0" compactData="0" multipleFieldFilters="0">
  <location ref="C10:X15" firstHeaderRow="1" firstDataRow="2" firstDataCol="1"/>
  <pivotFields count="5">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compact="0" outline="0" showAll="0">
      <items count="4">
        <item x="0"/>
        <item x="1"/>
        <item x="2"/>
        <item t="default"/>
      </items>
    </pivotField>
    <pivotField axis="axisCol" compact="0" outline="0" showAll="0">
      <items count="21">
        <item x="1"/>
        <item x="4"/>
        <item x="12"/>
        <item x="13"/>
        <item x="5"/>
        <item x="14"/>
        <item x="3"/>
        <item x="2"/>
        <item x="7"/>
        <item x="6"/>
        <item x="0"/>
        <item x="16"/>
        <item x="9"/>
        <item x="17"/>
        <item x="18"/>
        <item x="19"/>
        <item x="11"/>
        <item x="8"/>
        <item x="15"/>
        <item x="10"/>
        <item t="default"/>
      </items>
    </pivotField>
    <pivotField dataField="1" compact="0" outline="0" showAll="0"/>
    <pivotField compact="0" outline="0"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4">
    <i>
      <x/>
    </i>
    <i>
      <x v="1"/>
    </i>
    <i>
      <x v="2"/>
    </i>
    <i t="grand">
      <x/>
    </i>
  </rowItems>
  <colFields count="1">
    <field x="2"/>
  </colFields>
  <colItems count="21">
    <i>
      <x/>
    </i>
    <i>
      <x v="1"/>
    </i>
    <i>
      <x v="2"/>
    </i>
    <i>
      <x v="3"/>
    </i>
    <i>
      <x v="4"/>
    </i>
    <i>
      <x v="5"/>
    </i>
    <i>
      <x v="6"/>
    </i>
    <i>
      <x v="7"/>
    </i>
    <i>
      <x v="8"/>
    </i>
    <i>
      <x v="9"/>
    </i>
    <i>
      <x v="10"/>
    </i>
    <i>
      <x v="11"/>
    </i>
    <i>
      <x v="12"/>
    </i>
    <i>
      <x v="13"/>
    </i>
    <i>
      <x v="14"/>
    </i>
    <i>
      <x v="15"/>
    </i>
    <i>
      <x v="16"/>
    </i>
    <i>
      <x v="17"/>
    </i>
    <i>
      <x v="18"/>
    </i>
    <i>
      <x v="19"/>
    </i>
    <i t="grand">
      <x/>
    </i>
  </colItems>
  <dataFields count="1">
    <dataField name="Сумма по полю Сумма" fld="3" baseField="1" baseItem="0" numFmtId="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Сводная таблица с полем строки «Покупатель», которая используется для разбивки значений «Сумма» в таблице «Расходы12» и создания значений полей «Сводная сумма»"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C9371C6-7105-4BE2-ADBB-FB4A0C93F936}" name="PivotTable1" cacheId="162" applyNumberFormats="0" applyBorderFormats="0" applyFontFormats="0" applyPatternFormats="0" applyAlignmentFormats="0" applyWidthHeightFormats="1" dataCaption="Значения" updatedVersion="6" minRefreshableVersion="3" itemPrintTitles="1" createdVersion="6" indent="0" outline="1" outlineData="1" multipleFieldFilters="0">
  <location ref="D8:E32" firstHeaderRow="1" firstDataRow="1" firstDataCol="1"/>
  <pivotFields count="5">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0"/>
        <item x="1"/>
        <item x="2"/>
        <item t="default"/>
      </items>
    </pivotField>
    <pivotField axis="axisRow" showAll="0" defaultSubtotal="0">
      <items count="20">
        <item x="0"/>
        <item x="1"/>
        <item x="4"/>
        <item x="12"/>
        <item x="13"/>
        <item x="5"/>
        <item x="14"/>
        <item x="3"/>
        <item x="2"/>
        <item x="7"/>
        <item x="6"/>
        <item x="16"/>
        <item x="9"/>
        <item x="17"/>
        <item x="18"/>
        <item x="19"/>
        <item x="11"/>
        <item x="8"/>
        <item x="15"/>
        <item x="10"/>
      </items>
    </pivotField>
    <pivotField dataField="1" showAll="0"/>
    <pivotField showAll="0">
      <items count="15">
        <item sd="0" x="0"/>
        <item sd="0" x="1"/>
        <item sd="0" x="2"/>
        <item sd="0" x="3"/>
        <item sd="0" x="4"/>
        <item sd="0" x="5"/>
        <item sd="0" x="6"/>
        <item sd="0" x="7"/>
        <item sd="0" x="8"/>
        <item sd="0" x="9"/>
        <item sd="0" x="10"/>
        <item sd="0" x="11"/>
        <item sd="0" x="12"/>
        <item sd="0" x="13"/>
        <item t="default"/>
      </items>
    </pivotField>
  </pivotFields>
  <rowFields count="2">
    <field x="1"/>
    <field x="2"/>
  </rowFields>
  <rowItems count="24">
    <i>
      <x/>
    </i>
    <i r="1">
      <x/>
    </i>
    <i r="1">
      <x v="1"/>
    </i>
    <i r="1">
      <x v="8"/>
    </i>
    <i>
      <x v="1"/>
    </i>
    <i r="1">
      <x v="2"/>
    </i>
    <i r="1">
      <x v="5"/>
    </i>
    <i r="1">
      <x v="7"/>
    </i>
    <i r="1">
      <x v="9"/>
    </i>
    <i r="1">
      <x v="10"/>
    </i>
    <i r="1">
      <x v="12"/>
    </i>
    <i r="1">
      <x v="17"/>
    </i>
    <i r="1">
      <x v="19"/>
    </i>
    <i>
      <x v="2"/>
    </i>
    <i r="1">
      <x v="3"/>
    </i>
    <i r="1">
      <x v="4"/>
    </i>
    <i r="1">
      <x v="6"/>
    </i>
    <i r="1">
      <x v="11"/>
    </i>
    <i r="1">
      <x v="13"/>
    </i>
    <i r="1">
      <x v="14"/>
    </i>
    <i r="1">
      <x v="15"/>
    </i>
    <i r="1">
      <x v="16"/>
    </i>
    <i r="1">
      <x v="18"/>
    </i>
    <i t="grand">
      <x/>
    </i>
  </rowItems>
  <colItems count="1">
    <i/>
  </colItems>
  <dataFields count="1">
    <dataField name="Сумма по полю Сумма" fld="3" baseField="1" baseItem="0" numFmtId="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Сводная таблица с полем строки «Покупатель», которая используется для разбивки значений «Сумма» в таблице «Расходы12» и создания значений полей «Сводная сумма»"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2697BE-DA07-4559-A3DA-FF9BAC220F8A}" name="таблица_1.1" displayName="таблица_1.1" ref="B8:E16" totalsRowShown="0" headerRowDxfId="81" tableBorderDxfId="80">
  <autoFilter ref="B8:E16" xr:uid="{00000000-0009-0000-0100-000001000000}">
    <filterColumn colId="0" hiddenButton="1"/>
    <filterColumn colId="1" hiddenButton="1"/>
    <filterColumn colId="2" hiddenButton="1"/>
    <filterColumn colId="3" hiddenButton="1"/>
  </autoFilter>
  <tableColumns count="4">
    <tableColumn id="1" xr3:uid="{00000000-0010-0000-0000-000001000000}" name="Дата" dataDxfId="79"/>
    <tableColumn id="2" xr3:uid="{00000000-0010-0000-0000-000002000000}" name="Покупатель" dataDxfId="78"/>
    <tableColumn id="3" xr3:uid="{00000000-0010-0000-0000-000003000000}" name="Тип" dataDxfId="77"/>
    <tableColumn id="4" xr3:uid="{00000000-0010-0000-0000-000004000000}" name="Сумма" dataDxfId="76"/>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8FDF4F-4BBC-46E2-AFF7-78F16AE117E0}" name="таблица_13.1" displayName="таблица_13.1" ref="B101:E122" totalsRowShown="0" headerRowDxfId="21" dataDxfId="20" tableBorderDxfId="19">
  <autoFilter ref="B101:E122" xr:uid="{00000000-0009-0000-0100-000009000000}"/>
  <sortState ref="B102:E122">
    <sortCondition ref="C101"/>
  </sortState>
  <tableColumns count="4">
    <tableColumn id="1" xr3:uid="{00000000-0010-0000-0900-000001000000}" name="Дата" dataDxfId="18" dataCellStyle="Date"/>
    <tableColumn id="2" xr3:uid="{00000000-0010-0000-0900-000002000000}" name="Покупатель" dataDxfId="17"/>
    <tableColumn id="3" xr3:uid="{00000000-0010-0000-0900-000003000000}" name="Тип" dataDxfId="16"/>
    <tableColumn id="4" xr3:uid="{00000000-0010-0000-0900-000004000000}" name="Сумма" dataDxfId="15" dataCellStyle="Currency 2"/>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8E076B36-B03E-429D-819D-231ED181CFC4}" name="Расходы1281710" displayName="Расходы1281710" ref="B100:E121" totalsRowShown="0" headerRowDxfId="14" tableBorderDxfId="13">
  <autoFilter ref="B100:E121" xr:uid="{00000000-0009-0000-0100-00000A000000}"/>
  <tableColumns count="4">
    <tableColumn id="1" xr3:uid="{00000000-0010-0000-0A00-000001000000}" name="Дата" dataDxfId="12" dataCellStyle="Date"/>
    <tableColumn id="2" xr3:uid="{00000000-0010-0000-0A00-000002000000}" name="Покупатель" dataDxfId="11"/>
    <tableColumn id="3" xr3:uid="{00000000-0010-0000-0A00-000003000000}" name="Тип" dataDxfId="10"/>
    <tableColumn id="4" xr3:uid="{00000000-0010-0000-0A00-000004000000}" name="Сумма" dataDxfId="9" dataCellStyle="Currency 2"/>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F038F1D-00D7-4CA3-A026-8DC555283444}" name="таблица_15.1" displayName="таблица_15.1" ref="B100:E121" totalsRowShown="0" headerRowDxfId="8" tableBorderDxfId="7">
  <autoFilter ref="B100:E121" xr:uid="{00000000-0009-0000-0100-00000B000000}"/>
  <tableColumns count="4">
    <tableColumn id="1" xr3:uid="{00000000-0010-0000-0B00-000001000000}" name="Дата" dataDxfId="6" dataCellStyle="Date"/>
    <tableColumn id="2" xr3:uid="{00000000-0010-0000-0B00-000002000000}" name="Покупатель" dataDxfId="5"/>
    <tableColumn id="3" xr3:uid="{00000000-0010-0000-0B00-000003000000}" name="Тип" dataDxfId="4"/>
    <tableColumn id="4" xr3:uid="{00000000-0010-0000-0B00-000004000000}" name="Сумма" dataDxfId="3" dataCellStyle="Currency 2"/>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899F5BE-F142-4E72-A599-8AF910F590DA}" name="таблица_16.1" displayName="таблица_16.1" ref="B95:E107" totalsRowShown="0">
  <autoFilter ref="B95:E107" xr:uid="{00000000-0009-0000-0100-00000C000000}"/>
  <tableColumns count="4">
    <tableColumn id="1" xr3:uid="{00000000-0010-0000-0C00-000001000000}" name="Месяц"/>
    <tableColumn id="2" xr3:uid="{00000000-0010-0000-0C00-000002000000}" name="Покупатель"/>
    <tableColumn id="3" xr3:uid="{00000000-0010-0000-0C00-000003000000}" name="Тип"/>
    <tableColumn id="4" xr3:uid="{00000000-0010-0000-0C00-000004000000}" name="Сумма" dataDxfId="2"/>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38A31AE7-F671-4A73-A4C3-2E68E141DFF2}" name="таблица_17.1" displayName="таблица_17.1" ref="B98:E146" totalsRowShown="0">
  <tableColumns count="4">
    <tableColumn id="5" xr3:uid="{00000000-0010-0000-0D00-000005000000}" name="Покупатель"/>
    <tableColumn id="1" xr3:uid="{00000000-0010-0000-0D00-000001000000}" name="Время года"/>
    <tableColumn id="2" xr3:uid="{00000000-0010-0000-0D00-000002000000}" name="Тип"/>
    <tableColumn id="4" xr3:uid="{00000000-0010-0000-0D00-000004000000}" name="Сумма" dataDxfId="0"/>
  </tableColumns>
  <tableStyleInfo name="TableStyleLight14"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8565256A-022D-4A18-9496-AE83C85ECA95}" name="таблица_18.1" displayName="таблица_18.1" ref="B7:E55" totalsRowShown="0">
  <tableColumns count="4">
    <tableColumn id="1" xr3:uid="{00000000-0010-0000-0E00-000001000000}" name="Время года"/>
    <tableColumn id="2" xr3:uid="{00000000-0010-0000-0E00-000002000000}" name="Торговый представитель"/>
    <tableColumn id="3" xr3:uid="{00000000-0010-0000-0E00-000003000000}" name="Продукт"/>
    <tableColumn id="4" xr3:uid="{00000000-0010-0000-0E00-000004000000}" name="Продано единиц"/>
  </tableColumns>
  <tableStyleInfo name="TableStyleMedium3"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30B5AE8-23B5-46CF-A9F0-DA6A9C3AEDB4}" name="таблица_2.1" displayName="таблица_2.1" ref="B100:E108" totalsRowShown="0" headerRowDxfId="75" tableBorderDxfId="74">
  <autoFilter ref="B100:E108" xr:uid="{00000000-0009-0000-0100-000012000000}"/>
  <tableColumns count="4">
    <tableColumn id="1" xr3:uid="{00000000-0010-0000-0100-000001000000}" name="Дата" dataDxfId="73"/>
    <tableColumn id="2" xr3:uid="{00000000-0010-0000-0100-000002000000}" name="Покупатель" dataDxfId="72"/>
    <tableColumn id="3" xr3:uid="{00000000-0010-0000-0100-000003000000}" name="Тип" dataDxfId="71"/>
    <tableColumn id="4" xr3:uid="{00000000-0010-0000-0100-000004000000}" name="Сумма" dataDxfId="70"/>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E494B5C-0C1D-4DAB-AC67-D6D69336DCF2}" name="таблица_3.1" displayName="таблица_3.1" ref="B100:E108" totalsRowShown="0" headerRowDxfId="69" tableBorderDxfId="68">
  <autoFilter ref="B100:E108" xr:uid="{00000000-0009-0000-0100-000013000000}"/>
  <tableColumns count="4">
    <tableColumn id="1" xr3:uid="{00000000-0010-0000-0200-000001000000}" name="Дата" dataDxfId="67"/>
    <tableColumn id="2" xr3:uid="{00000000-0010-0000-0200-000002000000}" name="Покупатель" dataDxfId="66"/>
    <tableColumn id="3" xr3:uid="{00000000-0010-0000-0200-000003000000}" name="Тип" dataDxfId="65"/>
    <tableColumn id="4" xr3:uid="{00000000-0010-0000-0200-000004000000}" name="Сумма" dataDxfId="64"/>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7C85AB1-003A-4DD9-87EB-9065009D408A}" name="таблица_4.1" displayName="таблица_4.1" ref="B100:E108" totalsRowShown="0" headerRowDxfId="63" tableBorderDxfId="62">
  <autoFilter ref="B100:E108" xr:uid="{00000000-0009-0000-0100-000014000000}"/>
  <tableColumns count="4">
    <tableColumn id="1" xr3:uid="{00000000-0010-0000-0300-000001000000}" name="Дата" dataDxfId="61"/>
    <tableColumn id="2" xr3:uid="{00000000-0010-0000-0300-000002000000}" name="Покупатель" dataDxfId="60"/>
    <tableColumn id="3" xr3:uid="{00000000-0010-0000-0300-000003000000}" name="Тип" dataDxfId="59"/>
    <tableColumn id="4" xr3:uid="{00000000-0010-0000-0300-000004000000}" name="Сумма" dataDxfId="58"/>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B81B510-1B71-4C7D-9382-DA0A26D1A83E}" name="таблица_4.116" displayName="таблица_4.116" ref="B100:E108" totalsRowShown="0">
  <autoFilter ref="B100:E108" xr:uid="{00000000-0009-0000-0100-00000F000000}"/>
  <tableColumns count="4">
    <tableColumn id="1" xr3:uid="{00000000-0010-0000-0400-000001000000}" name="Дата" dataDxfId="57"/>
    <tableColumn id="2" xr3:uid="{00000000-0010-0000-0400-000002000000}" name="Покупатель"/>
    <tableColumn id="3" xr3:uid="{00000000-0010-0000-0400-000003000000}" name="Тип"/>
    <tableColumn id="4" xr3:uid="{00000000-0010-0000-0400-000004000000}" name="Сумма"/>
  </tableColumns>
  <tableStyleInfo name="TableStyleMedium3"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15A1F80-A486-48DB-9B49-FF8AED5C7344}" name="таблица_6.1" displayName="таблица_6.1" ref="B100:E108" totalsRowShown="0">
  <autoFilter ref="B100:E108" xr:uid="{00000000-0009-0000-0100-000016000000}"/>
  <tableColumns count="4">
    <tableColumn id="1" xr3:uid="{00000000-0010-0000-0500-000001000000}" name="Дата" dataDxfId="56"/>
    <tableColumn id="2" xr3:uid="{00000000-0010-0000-0500-000002000000}" name="Покупатель"/>
    <tableColumn id="3" xr3:uid="{00000000-0010-0000-0500-000003000000}" name="Тип"/>
    <tableColumn id="4" xr3:uid="{00000000-0010-0000-0500-000004000000}" name="Сумма"/>
  </tableColumns>
  <tableStyleInfo name="TableStyleMedium3"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6222028-28DF-4CB3-9143-5CA005CCBEAF}" name="таблица_7.1" displayName="таблица_7.1" ref="B100:E108" totalsRowShown="0" headerRowDxfId="39" tableBorderDxfId="38">
  <autoFilter ref="B100:E108" xr:uid="{00000000-0009-0000-0100-000006000000}"/>
  <tableColumns count="4">
    <tableColumn id="1" xr3:uid="{00000000-0010-0000-0600-000001000000}" name="Дата" dataDxfId="37" dataCellStyle="Date 2"/>
    <tableColumn id="2" xr3:uid="{00000000-0010-0000-0600-000002000000}" name="Покупатель" dataDxfId="36"/>
    <tableColumn id="3" xr3:uid="{00000000-0010-0000-0600-000003000000}" name="Тип" dataDxfId="35"/>
    <tableColumn id="4" xr3:uid="{00000000-0010-0000-0600-000004000000}" name="Сумма" dataDxfId="34" dataCellStyle="Currency 2"/>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208D657-235E-4F1B-8E00-05ED610029E9}" name="таблица_10.1" displayName="таблица_10.1" ref="B100:E121" totalsRowShown="0" headerRowDxfId="33" tableBorderDxfId="32">
  <autoFilter ref="B100:E121" xr:uid="{00000000-0009-0000-0100-000007000000}"/>
  <sortState ref="B101:E121">
    <sortCondition ref="C101"/>
  </sortState>
  <tableColumns count="4">
    <tableColumn id="1" xr3:uid="{00000000-0010-0000-0700-000001000000}" name="Дата" dataDxfId="31" dataCellStyle="Date"/>
    <tableColumn id="2" xr3:uid="{00000000-0010-0000-0700-000002000000}" name="Покупатель" dataDxfId="30"/>
    <tableColumn id="3" xr3:uid="{00000000-0010-0000-0700-000003000000}" name="Тип" dataDxfId="29"/>
    <tableColumn id="4" xr3:uid="{00000000-0010-0000-0700-000004000000}" name="Сумма" dataDxfId="28" dataCellStyle="Currency 2"/>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9ED1979-09D2-45F2-A0B4-1CB20397A6A9}" name="таблица_11.1" displayName="таблица_11.1" ref="B98:E119" totalsRowShown="0" headerRowDxfId="27" tableBorderDxfId="26">
  <autoFilter ref="B98:E119" xr:uid="{00000000-0009-0000-0100-000008000000}"/>
  <sortState ref="B99:E119">
    <sortCondition ref="C101"/>
  </sortState>
  <tableColumns count="4">
    <tableColumn id="1" xr3:uid="{00000000-0010-0000-0800-000001000000}" name="Дата" dataDxfId="25" dataCellStyle="Date"/>
    <tableColumn id="2" xr3:uid="{00000000-0010-0000-0800-000002000000}" name="Покупатель" dataDxfId="24"/>
    <tableColumn id="3" xr3:uid="{00000000-0010-0000-0800-000003000000}" name="Тип" dataDxfId="23"/>
    <tableColumn id="4" xr3:uid="{00000000-0010-0000-0800-000004000000}" name="Сумма" dataDxfId="22" dataCellStyle="Currency 2"/>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2.bin"/><Relationship Id="rId1" Type="http://schemas.openxmlformats.org/officeDocument/2006/relationships/pivotTable" Target="../pivotTables/pivotTable8.xml"/><Relationship Id="rId4" Type="http://schemas.openxmlformats.org/officeDocument/2006/relationships/table" Target="../tables/table8.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3.bin"/><Relationship Id="rId1" Type="http://schemas.openxmlformats.org/officeDocument/2006/relationships/pivotTable" Target="../pivotTables/pivotTable9.xml"/><Relationship Id="rId4" Type="http://schemas.openxmlformats.org/officeDocument/2006/relationships/table" Target="../tables/table9.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5.bin"/><Relationship Id="rId1" Type="http://schemas.openxmlformats.org/officeDocument/2006/relationships/pivotTable" Target="../pivotTables/pivotTable10.xml"/><Relationship Id="rId4" Type="http://schemas.openxmlformats.org/officeDocument/2006/relationships/table" Target="../tables/table10.xm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6.bin"/><Relationship Id="rId1" Type="http://schemas.openxmlformats.org/officeDocument/2006/relationships/pivotTable" Target="../pivotTables/pivotTable11.xml"/><Relationship Id="rId4" Type="http://schemas.openxmlformats.org/officeDocument/2006/relationships/table" Target="../tables/table11.xm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7.bin"/><Relationship Id="rId1" Type="http://schemas.openxmlformats.org/officeDocument/2006/relationships/pivotTable" Target="../pivotTables/pivotTable12.xml"/><Relationship Id="rId4" Type="http://schemas.openxmlformats.org/officeDocument/2006/relationships/table" Target="../tables/table12.xm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8.bin"/><Relationship Id="rId1" Type="http://schemas.openxmlformats.org/officeDocument/2006/relationships/pivotTable" Target="../pivotTables/pivotTable13.xml"/><Relationship Id="rId4" Type="http://schemas.openxmlformats.org/officeDocument/2006/relationships/table" Target="../tables/table13.xm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9.bin"/><Relationship Id="rId1" Type="http://schemas.openxmlformats.org/officeDocument/2006/relationships/pivotTable" Target="../pivotTables/pivotTable14.xml"/><Relationship Id="rId4"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pivotTable" Target="../pivotTables/pivotTable15.xm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pivotTable" Target="../pivotTables/pivotTable16.xm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pivotTable" Target="../pivotTables/pivotTable17.xml"/></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24.xml"/><Relationship Id="rId2" Type="http://schemas.openxmlformats.org/officeDocument/2006/relationships/printerSettings" Target="../printerSettings/printerSettings24.bin"/><Relationship Id="rId1" Type="http://schemas.openxmlformats.org/officeDocument/2006/relationships/pivotTable" Target="../pivotTables/pivotTable18.xm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25.xml"/><Relationship Id="rId2" Type="http://schemas.openxmlformats.org/officeDocument/2006/relationships/printerSettings" Target="../printerSettings/printerSettings25.bin"/><Relationship Id="rId1" Type="http://schemas.openxmlformats.org/officeDocument/2006/relationships/pivotTable" Target="../pivotTables/pivotTable19.xm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2.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3.xml"/><Relationship Id="rId4"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pivotTable" Target="../pivotTables/pivotTable4.xml"/><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pivotTable" Target="../pivotTables/pivotTable5.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pivotTable" Target="../pivotTables/pivotTable6.xml"/><Relationship Id="rId4" Type="http://schemas.openxmlformats.org/officeDocument/2006/relationships/table" Target="../tables/table6.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pivotTable" Target="../pivotTables/pivotTable7.xml"/><Relationship Id="rId4"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320B0-C488-469C-A74D-F54D10650DF4}">
  <sheetPr>
    <tabColor theme="9"/>
    <pageSetUpPr autoPageBreaks="0"/>
  </sheetPr>
  <dimension ref="A1:A5"/>
  <sheetViews>
    <sheetView showGridLines="0" showRowColHeaders="0" tabSelected="1" workbookViewId="0"/>
  </sheetViews>
  <sheetFormatPr defaultColWidth="11.109375" defaultRowHeight="15" customHeight="1" x14ac:dyDescent="0.3"/>
  <cols>
    <col min="1" max="1" width="115.5546875" style="1" customWidth="1"/>
    <col min="2" max="2" width="3.5546875" style="1" customWidth="1"/>
    <col min="3" max="16384" width="11.109375" style="1"/>
  </cols>
  <sheetData>
    <row r="1" spans="1:1" ht="15" customHeight="1" x14ac:dyDescent="0.3">
      <c r="A1" s="5" t="s">
        <v>4</v>
      </c>
    </row>
    <row r="2" spans="1:1" ht="126" x14ac:dyDescent="1.3">
      <c r="A2" s="4" t="s">
        <v>3</v>
      </c>
    </row>
    <row r="3" spans="1:1" ht="66.599999999999994" x14ac:dyDescent="0.45">
      <c r="A3" s="3" t="s">
        <v>2</v>
      </c>
    </row>
    <row r="4" spans="1:1" ht="189.9" customHeight="1" x14ac:dyDescent="0.3">
      <c r="A4" s="2" t="s">
        <v>1</v>
      </c>
    </row>
    <row r="5" spans="1:1" ht="15" customHeight="1" x14ac:dyDescent="0.3">
      <c r="A5" s="2" t="s">
        <v>0</v>
      </c>
    </row>
  </sheetData>
  <pageMargins left="0.7" right="0.7" top="0.75" bottom="0.75" header="0.3" footer="0.3"/>
  <pageSetup paperSize="9"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7D983-494B-47F4-A351-05C1E65F6583}">
  <dimension ref="A1:Q18"/>
  <sheetViews>
    <sheetView showGridLines="0" zoomScaleNormal="100" workbookViewId="0"/>
  </sheetViews>
  <sheetFormatPr defaultColWidth="9.109375" defaultRowHeight="14.4" x14ac:dyDescent="0.3"/>
  <cols>
    <col min="1" max="1" width="9.109375" style="7"/>
    <col min="2" max="3" width="9.109375" style="6"/>
    <col min="4" max="4" width="14.44140625" style="6" bestFit="1" customWidth="1"/>
    <col min="5" max="16" width="9.109375" style="6"/>
    <col min="17" max="17" width="9.6640625" style="6" bestFit="1" customWidth="1"/>
    <col min="18" max="16384" width="9.109375" style="6"/>
  </cols>
  <sheetData>
    <row r="1" spans="1:17" x14ac:dyDescent="0.3">
      <c r="A1" s="19" t="s">
        <v>47</v>
      </c>
    </row>
    <row r="2" spans="1:17" x14ac:dyDescent="0.3">
      <c r="A2" s="19" t="s">
        <v>46</v>
      </c>
    </row>
    <row r="3" spans="1:17" x14ac:dyDescent="0.3">
      <c r="A3" s="19" t="s">
        <v>21</v>
      </c>
    </row>
    <row r="4" spans="1:17" x14ac:dyDescent="0.3">
      <c r="A4" s="19"/>
      <c r="O4" s="8"/>
      <c r="P4" s="8"/>
      <c r="Q4" s="8"/>
    </row>
    <row r="5" spans="1:17" x14ac:dyDescent="0.3">
      <c r="A5" s="19"/>
      <c r="O5" s="8"/>
      <c r="P5" s="8"/>
      <c r="Q5" s="8"/>
    </row>
    <row r="6" spans="1:17" x14ac:dyDescent="0.3">
      <c r="O6" s="8"/>
      <c r="P6" s="8"/>
      <c r="Q6" s="8"/>
    </row>
    <row r="7" spans="1:17" x14ac:dyDescent="0.3">
      <c r="O7" s="8"/>
      <c r="P7" s="8"/>
      <c r="Q7" s="8"/>
    </row>
    <row r="8" spans="1:17" x14ac:dyDescent="0.3">
      <c r="O8" s="8"/>
      <c r="P8" s="8"/>
      <c r="Q8" s="8"/>
    </row>
    <row r="9" spans="1:17" x14ac:dyDescent="0.3">
      <c r="O9" s="8"/>
      <c r="P9" s="8"/>
      <c r="Q9" s="8"/>
    </row>
    <row r="10" spans="1:17" x14ac:dyDescent="0.3">
      <c r="O10" s="8"/>
      <c r="P10" s="8"/>
      <c r="Q10" s="8"/>
    </row>
    <row r="11" spans="1:17" x14ac:dyDescent="0.3">
      <c r="O11" s="8"/>
      <c r="P11" s="8"/>
      <c r="Q11" s="8"/>
    </row>
    <row r="12" spans="1:17" x14ac:dyDescent="0.3">
      <c r="O12" s="8"/>
      <c r="P12" s="8"/>
      <c r="Q12" s="8"/>
    </row>
    <row r="13" spans="1:17" x14ac:dyDescent="0.3">
      <c r="O13" s="8"/>
      <c r="P13" s="8"/>
      <c r="Q13" s="8"/>
    </row>
    <row r="14" spans="1:17" x14ac:dyDescent="0.3">
      <c r="O14" s="8"/>
      <c r="P14" s="8"/>
      <c r="Q14" s="8"/>
    </row>
    <row r="15" spans="1:17" x14ac:dyDescent="0.3">
      <c r="O15" s="8"/>
      <c r="P15" s="8"/>
      <c r="Q15" s="8"/>
    </row>
    <row r="16" spans="1:17" x14ac:dyDescent="0.3">
      <c r="O16" s="8"/>
      <c r="P16" s="8"/>
      <c r="Q16" s="8"/>
    </row>
    <row r="17" spans="15:17" x14ac:dyDescent="0.3">
      <c r="O17" s="8"/>
      <c r="P17" s="8"/>
      <c r="Q17" s="8"/>
    </row>
    <row r="18" spans="15:17" x14ac:dyDescent="0.3">
      <c r="O18" s="8"/>
      <c r="P18" s="8"/>
      <c r="Q18" s="8"/>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CCC31-D298-432B-8801-2EB9A005044A}">
  <dimension ref="A1:A4"/>
  <sheetViews>
    <sheetView showGridLines="0" zoomScaleNormal="100" workbookViewId="0"/>
  </sheetViews>
  <sheetFormatPr defaultColWidth="9.109375" defaultRowHeight="14.4" x14ac:dyDescent="0.3"/>
  <cols>
    <col min="1" max="1" width="9.109375" style="7"/>
    <col min="2" max="16384" width="9.109375" style="6"/>
  </cols>
  <sheetData>
    <row r="1" spans="1:1" x14ac:dyDescent="0.3">
      <c r="A1" s="7" t="s">
        <v>49</v>
      </c>
    </row>
    <row r="2" spans="1:1" x14ac:dyDescent="0.3">
      <c r="A2" s="7" t="s">
        <v>48</v>
      </c>
    </row>
    <row r="3" spans="1:1" x14ac:dyDescent="0.3">
      <c r="A3" s="19" t="s">
        <v>21</v>
      </c>
    </row>
    <row r="4" spans="1:1" x14ac:dyDescent="0.3">
      <c r="A4" s="33"/>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428CC-DDDC-42F2-A452-B838CC17299C}">
  <dimension ref="A1:X121"/>
  <sheetViews>
    <sheetView showGridLines="0" zoomScaleNormal="100" workbookViewId="0"/>
  </sheetViews>
  <sheetFormatPr defaultColWidth="9.109375" defaultRowHeight="14.4" x14ac:dyDescent="0.3"/>
  <cols>
    <col min="1" max="1" width="9.5546875" style="7" bestFit="1" customWidth="1"/>
    <col min="2" max="2" width="9.6640625" style="6" bestFit="1" customWidth="1"/>
    <col min="3" max="3" width="22.5546875" style="6" bestFit="1" customWidth="1"/>
    <col min="4" max="4" width="25.5546875" style="6" bestFit="1" customWidth="1"/>
    <col min="5" max="16" width="16" style="6" bestFit="1" customWidth="1"/>
    <col min="17" max="17" width="24.6640625" style="6" bestFit="1" customWidth="1"/>
    <col min="18" max="18" width="19.33203125" style="6" bestFit="1" customWidth="1"/>
    <col min="19" max="19" width="21.109375" style="6" bestFit="1" customWidth="1"/>
    <col min="20" max="23" width="16" style="6" bestFit="1" customWidth="1"/>
    <col min="24" max="24" width="11.88671875" style="6" bestFit="1" customWidth="1"/>
    <col min="25" max="16384" width="9.109375" style="6"/>
  </cols>
  <sheetData>
    <row r="1" spans="1:24" x14ac:dyDescent="0.3">
      <c r="A1" s="19" t="s">
        <v>67</v>
      </c>
    </row>
    <row r="2" spans="1:24" x14ac:dyDescent="0.3">
      <c r="A2" s="19" t="s">
        <v>66</v>
      </c>
    </row>
    <row r="3" spans="1:24" x14ac:dyDescent="0.3">
      <c r="A3" s="19" t="s">
        <v>21</v>
      </c>
    </row>
    <row r="4" spans="1:24" x14ac:dyDescent="0.3">
      <c r="A4" s="19"/>
    </row>
    <row r="10" spans="1:24" x14ac:dyDescent="0.3">
      <c r="C10" s="16" t="s">
        <v>13</v>
      </c>
      <c r="D10" s="16" t="s">
        <v>19</v>
      </c>
      <c r="E10" s="8"/>
      <c r="F10" s="8"/>
      <c r="G10" s="8"/>
      <c r="H10" s="8"/>
      <c r="I10" s="8"/>
      <c r="J10" s="8"/>
      <c r="K10" s="8"/>
      <c r="L10" s="8"/>
      <c r="M10" s="8"/>
      <c r="N10" s="8"/>
      <c r="O10" s="8"/>
      <c r="P10" s="8"/>
      <c r="Q10" s="8"/>
      <c r="R10" s="8"/>
      <c r="S10" s="8"/>
      <c r="T10" s="8"/>
      <c r="U10" s="8"/>
      <c r="V10" s="8"/>
      <c r="W10" s="8"/>
      <c r="X10" s="8"/>
    </row>
    <row r="11" spans="1:24" x14ac:dyDescent="0.3">
      <c r="C11" s="16" t="s">
        <v>14</v>
      </c>
      <c r="D11" s="8" t="s">
        <v>65</v>
      </c>
      <c r="E11" s="8" t="s">
        <v>7</v>
      </c>
      <c r="F11" s="8" t="s">
        <v>11</v>
      </c>
      <c r="G11" s="8" t="s">
        <v>56</v>
      </c>
      <c r="H11" s="8" t="s">
        <v>63</v>
      </c>
      <c r="I11" s="8" t="s">
        <v>55</v>
      </c>
      <c r="J11" s="8" t="s">
        <v>9</v>
      </c>
      <c r="K11" s="8" t="s">
        <v>64</v>
      </c>
      <c r="L11" s="8" t="s">
        <v>61</v>
      </c>
      <c r="M11" s="8" t="s">
        <v>62</v>
      </c>
      <c r="N11" s="8" t="s">
        <v>5</v>
      </c>
      <c r="O11" s="8" t="s">
        <v>53</v>
      </c>
      <c r="P11" s="8" t="s">
        <v>59</v>
      </c>
      <c r="Q11" s="8" t="s">
        <v>52</v>
      </c>
      <c r="R11" s="8" t="s">
        <v>51</v>
      </c>
      <c r="S11" s="8" t="s">
        <v>50</v>
      </c>
      <c r="T11" s="8" t="s">
        <v>57</v>
      </c>
      <c r="U11" s="8" t="s">
        <v>60</v>
      </c>
      <c r="V11" s="8" t="s">
        <v>54</v>
      </c>
      <c r="W11" s="8" t="s">
        <v>58</v>
      </c>
      <c r="X11" s="8" t="s">
        <v>8</v>
      </c>
    </row>
    <row r="12" spans="1:24" x14ac:dyDescent="0.3">
      <c r="C12" s="8" t="s">
        <v>12</v>
      </c>
      <c r="D12" s="14">
        <v>500</v>
      </c>
      <c r="E12" s="14"/>
      <c r="F12" s="14"/>
      <c r="G12" s="14"/>
      <c r="H12" s="14"/>
      <c r="I12" s="14"/>
      <c r="J12" s="14"/>
      <c r="K12" s="14">
        <v>500</v>
      </c>
      <c r="L12" s="14"/>
      <c r="M12" s="14"/>
      <c r="N12" s="14">
        <v>1000</v>
      </c>
      <c r="O12" s="14"/>
      <c r="P12" s="14"/>
      <c r="Q12" s="14"/>
      <c r="R12" s="14"/>
      <c r="S12" s="14"/>
      <c r="T12" s="14"/>
      <c r="U12" s="14"/>
      <c r="V12" s="14"/>
      <c r="W12" s="14"/>
      <c r="X12" s="14">
        <v>2000</v>
      </c>
    </row>
    <row r="13" spans="1:24" x14ac:dyDescent="0.3">
      <c r="C13" s="8" t="s">
        <v>6</v>
      </c>
      <c r="D13" s="14"/>
      <c r="E13" s="14">
        <v>125</v>
      </c>
      <c r="F13" s="14"/>
      <c r="G13" s="14"/>
      <c r="H13" s="14">
        <v>250</v>
      </c>
      <c r="I13" s="14"/>
      <c r="J13" s="14">
        <v>20</v>
      </c>
      <c r="K13" s="14"/>
      <c r="L13" s="14">
        <v>125</v>
      </c>
      <c r="M13" s="14">
        <v>20</v>
      </c>
      <c r="N13" s="14"/>
      <c r="O13" s="14"/>
      <c r="P13" s="14">
        <v>20</v>
      </c>
      <c r="Q13" s="14"/>
      <c r="R13" s="14"/>
      <c r="S13" s="14"/>
      <c r="T13" s="14"/>
      <c r="U13" s="14">
        <v>250</v>
      </c>
      <c r="V13" s="14"/>
      <c r="W13" s="14">
        <v>125</v>
      </c>
      <c r="X13" s="14">
        <v>935</v>
      </c>
    </row>
    <row r="14" spans="1:24" x14ac:dyDescent="0.3">
      <c r="C14" s="8" t="s">
        <v>10</v>
      </c>
      <c r="D14" s="14"/>
      <c r="E14" s="14"/>
      <c r="F14" s="14">
        <v>470</v>
      </c>
      <c r="G14" s="14">
        <v>125</v>
      </c>
      <c r="H14" s="14"/>
      <c r="I14" s="14">
        <v>74</v>
      </c>
      <c r="J14" s="14"/>
      <c r="K14" s="14"/>
      <c r="L14" s="14"/>
      <c r="M14" s="14"/>
      <c r="N14" s="14"/>
      <c r="O14" s="14">
        <v>235</v>
      </c>
      <c r="P14" s="14"/>
      <c r="Q14" s="14">
        <v>74</v>
      </c>
      <c r="R14" s="14">
        <v>70</v>
      </c>
      <c r="S14" s="14">
        <v>235</v>
      </c>
      <c r="T14" s="14">
        <v>74</v>
      </c>
      <c r="U14" s="14"/>
      <c r="V14" s="14">
        <v>70</v>
      </c>
      <c r="W14" s="14"/>
      <c r="X14" s="14">
        <v>1427</v>
      </c>
    </row>
    <row r="15" spans="1:24" x14ac:dyDescent="0.3">
      <c r="C15" s="8" t="s">
        <v>8</v>
      </c>
      <c r="D15" s="14">
        <v>500</v>
      </c>
      <c r="E15" s="14">
        <v>125</v>
      </c>
      <c r="F15" s="14">
        <v>470</v>
      </c>
      <c r="G15" s="14">
        <v>125</v>
      </c>
      <c r="H15" s="14">
        <v>250</v>
      </c>
      <c r="I15" s="14">
        <v>74</v>
      </c>
      <c r="J15" s="14">
        <v>20</v>
      </c>
      <c r="K15" s="14">
        <v>500</v>
      </c>
      <c r="L15" s="14">
        <v>125</v>
      </c>
      <c r="M15" s="14">
        <v>20</v>
      </c>
      <c r="N15" s="14">
        <v>1000</v>
      </c>
      <c r="O15" s="14">
        <v>235</v>
      </c>
      <c r="P15" s="14">
        <v>20</v>
      </c>
      <c r="Q15" s="14">
        <v>74</v>
      </c>
      <c r="R15" s="14">
        <v>70</v>
      </c>
      <c r="S15" s="14">
        <v>235</v>
      </c>
      <c r="T15" s="14">
        <v>74</v>
      </c>
      <c r="U15" s="14">
        <v>250</v>
      </c>
      <c r="V15" s="14">
        <v>70</v>
      </c>
      <c r="W15" s="14">
        <v>125</v>
      </c>
      <c r="X15" s="14">
        <v>4362</v>
      </c>
    </row>
    <row r="16" spans="1:24" x14ac:dyDescent="0.3">
      <c r="C16" s="8"/>
      <c r="D16" s="8"/>
      <c r="E16" s="8"/>
      <c r="F16" s="8"/>
      <c r="G16" s="8"/>
    </row>
    <row r="17" spans="3:7" x14ac:dyDescent="0.3">
      <c r="C17" s="8"/>
      <c r="D17" s="8"/>
      <c r="E17" s="8"/>
      <c r="F17" s="8"/>
      <c r="G17" s="8"/>
    </row>
    <row r="18" spans="3:7" x14ac:dyDescent="0.3">
      <c r="C18" s="8"/>
      <c r="D18" s="8"/>
      <c r="E18" s="8"/>
      <c r="F18" s="8"/>
      <c r="G18" s="8"/>
    </row>
    <row r="19" spans="3:7" x14ac:dyDescent="0.3">
      <c r="C19" s="8"/>
      <c r="D19" s="8"/>
      <c r="E19" s="8"/>
      <c r="F19" s="8"/>
      <c r="G19" s="8"/>
    </row>
    <row r="20" spans="3:7" x14ac:dyDescent="0.3">
      <c r="C20" s="8"/>
      <c r="D20" s="8"/>
      <c r="E20" s="8"/>
      <c r="F20" s="8"/>
      <c r="G20" s="8"/>
    </row>
    <row r="21" spans="3:7" x14ac:dyDescent="0.3">
      <c r="C21" s="8"/>
      <c r="D21" s="8"/>
      <c r="E21" s="8"/>
      <c r="F21" s="8"/>
      <c r="G21" s="8"/>
    </row>
    <row r="22" spans="3:7" x14ac:dyDescent="0.3">
      <c r="C22" s="8"/>
      <c r="D22" s="8"/>
      <c r="E22" s="8"/>
      <c r="F22" s="8"/>
      <c r="G22" s="8"/>
    </row>
    <row r="23" spans="3:7" x14ac:dyDescent="0.3">
      <c r="C23" s="8"/>
      <c r="D23" s="8"/>
      <c r="E23" s="8"/>
      <c r="F23" s="8"/>
      <c r="G23" s="8"/>
    </row>
    <row r="24" spans="3:7" x14ac:dyDescent="0.3">
      <c r="C24" s="8"/>
      <c r="D24" s="8"/>
      <c r="E24" s="8"/>
      <c r="F24" s="8"/>
      <c r="G24" s="8"/>
    </row>
    <row r="25" spans="3:7" x14ac:dyDescent="0.3">
      <c r="C25" s="8"/>
      <c r="D25" s="8"/>
      <c r="E25" s="8"/>
      <c r="F25" s="8"/>
      <c r="G25" s="8"/>
    </row>
    <row r="26" spans="3:7" x14ac:dyDescent="0.3">
      <c r="C26" s="8"/>
      <c r="D26" s="8"/>
      <c r="E26" s="8"/>
      <c r="F26" s="8"/>
      <c r="G26" s="8"/>
    </row>
    <row r="27" spans="3:7" x14ac:dyDescent="0.3">
      <c r="C27" s="8"/>
      <c r="D27" s="8"/>
      <c r="E27" s="8"/>
      <c r="F27" s="8"/>
      <c r="G27" s="8"/>
    </row>
    <row r="28" spans="3:7" x14ac:dyDescent="0.3">
      <c r="C28" s="8"/>
      <c r="D28" s="8"/>
      <c r="E28" s="8"/>
      <c r="F28" s="8"/>
      <c r="G28" s="8"/>
    </row>
    <row r="29" spans="3:7" x14ac:dyDescent="0.3">
      <c r="C29" s="8"/>
      <c r="D29" s="8"/>
      <c r="E29" s="8"/>
      <c r="F29" s="8"/>
      <c r="G29" s="8"/>
    </row>
    <row r="30" spans="3:7" x14ac:dyDescent="0.3">
      <c r="C30" s="8"/>
      <c r="D30" s="8"/>
      <c r="E30" s="8"/>
      <c r="F30" s="8"/>
      <c r="G30" s="8"/>
    </row>
    <row r="31" spans="3:7" x14ac:dyDescent="0.3">
      <c r="C31" s="8"/>
      <c r="D31" s="8"/>
      <c r="E31" s="8"/>
      <c r="F31" s="8"/>
      <c r="G31" s="8"/>
    </row>
    <row r="32" spans="3:7" x14ac:dyDescent="0.3">
      <c r="C32" s="8"/>
      <c r="D32" s="8"/>
      <c r="E32" s="8"/>
      <c r="F32" s="8"/>
      <c r="G32" s="8"/>
    </row>
    <row r="33" spans="3:7" x14ac:dyDescent="0.3">
      <c r="C33" s="8"/>
      <c r="D33" s="8"/>
      <c r="E33" s="8"/>
      <c r="F33" s="8"/>
      <c r="G33" s="8"/>
    </row>
    <row r="34" spans="3:7" x14ac:dyDescent="0.3">
      <c r="C34" s="8"/>
      <c r="D34" s="8"/>
      <c r="E34" s="8"/>
      <c r="F34" s="8"/>
      <c r="G34" s="8"/>
    </row>
    <row r="35" spans="3:7" x14ac:dyDescent="0.3">
      <c r="C35" s="8"/>
      <c r="D35" s="8"/>
      <c r="E35" s="8"/>
      <c r="F35" s="8"/>
      <c r="G35" s="8"/>
    </row>
    <row r="36" spans="3:7" x14ac:dyDescent="0.3">
      <c r="C36" s="8"/>
      <c r="D36" s="8"/>
      <c r="E36" s="8"/>
      <c r="F36" s="8"/>
      <c r="G36" s="8"/>
    </row>
    <row r="37" spans="3:7" x14ac:dyDescent="0.3">
      <c r="C37" s="8"/>
      <c r="D37" s="8"/>
      <c r="E37" s="8"/>
      <c r="F37" s="8"/>
      <c r="G37" s="8"/>
    </row>
    <row r="38" spans="3:7" x14ac:dyDescent="0.3">
      <c r="C38" s="8"/>
      <c r="D38" s="8"/>
      <c r="E38" s="8"/>
      <c r="F38" s="8"/>
      <c r="G38" s="8"/>
    </row>
    <row r="39" spans="3:7" x14ac:dyDescent="0.3">
      <c r="C39" s="8"/>
      <c r="D39" s="8"/>
      <c r="E39" s="8"/>
      <c r="F39" s="8"/>
      <c r="G39" s="8"/>
    </row>
    <row r="40" spans="3:7" x14ac:dyDescent="0.3">
      <c r="C40" s="8"/>
      <c r="D40" s="8"/>
      <c r="E40" s="8"/>
      <c r="F40" s="8"/>
      <c r="G40" s="8"/>
    </row>
    <row r="41" spans="3:7" x14ac:dyDescent="0.3">
      <c r="C41" s="8"/>
      <c r="D41" s="8"/>
      <c r="E41" s="8"/>
      <c r="F41" s="8"/>
      <c r="G41" s="8"/>
    </row>
    <row r="42" spans="3:7" x14ac:dyDescent="0.3">
      <c r="C42" s="8"/>
      <c r="D42" s="8"/>
      <c r="E42" s="8"/>
      <c r="F42" s="8"/>
      <c r="G42" s="8"/>
    </row>
    <row r="43" spans="3:7" x14ac:dyDescent="0.3">
      <c r="C43" s="8"/>
      <c r="D43" s="8"/>
      <c r="E43" s="8"/>
      <c r="F43" s="8"/>
      <c r="G43" s="8"/>
    </row>
    <row r="44" spans="3:7" x14ac:dyDescent="0.3">
      <c r="C44" s="8"/>
      <c r="D44" s="8"/>
      <c r="E44" s="8"/>
      <c r="F44" s="8"/>
      <c r="G44" s="8"/>
    </row>
    <row r="45" spans="3:7" x14ac:dyDescent="0.3">
      <c r="C45" s="8"/>
      <c r="D45" s="8"/>
      <c r="E45" s="8"/>
      <c r="F45" s="8"/>
      <c r="G45" s="8"/>
    </row>
    <row r="46" spans="3:7" x14ac:dyDescent="0.3">
      <c r="C46" s="8"/>
      <c r="D46" s="8"/>
      <c r="E46" s="8"/>
      <c r="F46" s="8"/>
      <c r="G46" s="8"/>
    </row>
    <row r="47" spans="3:7" x14ac:dyDescent="0.3">
      <c r="C47" s="8"/>
      <c r="D47" s="8"/>
      <c r="E47" s="8"/>
      <c r="F47" s="8"/>
      <c r="G47" s="8"/>
    </row>
    <row r="48" spans="3:7" x14ac:dyDescent="0.3">
      <c r="C48" s="8"/>
      <c r="D48" s="8"/>
      <c r="E48" s="8"/>
      <c r="F48" s="8"/>
      <c r="G48" s="8"/>
    </row>
    <row r="49" spans="3:7" x14ac:dyDescent="0.3">
      <c r="C49" s="8"/>
      <c r="D49" s="8"/>
      <c r="E49" s="8"/>
      <c r="F49" s="8"/>
      <c r="G49" s="8"/>
    </row>
    <row r="50" spans="3:7" x14ac:dyDescent="0.3">
      <c r="C50" s="8"/>
      <c r="D50" s="8"/>
      <c r="E50" s="8"/>
      <c r="F50" s="8"/>
      <c r="G50" s="8"/>
    </row>
    <row r="51" spans="3:7" x14ac:dyDescent="0.3">
      <c r="C51" s="8"/>
      <c r="D51" s="8"/>
      <c r="E51" s="8"/>
      <c r="F51" s="8"/>
      <c r="G51" s="8"/>
    </row>
    <row r="52" spans="3:7" x14ac:dyDescent="0.3">
      <c r="C52" s="8"/>
      <c r="D52" s="8"/>
      <c r="E52" s="8"/>
      <c r="F52" s="8"/>
      <c r="G52" s="8"/>
    </row>
    <row r="53" spans="3:7" x14ac:dyDescent="0.3">
      <c r="C53" s="8"/>
      <c r="D53" s="8"/>
      <c r="E53" s="8"/>
      <c r="F53" s="8"/>
      <c r="G53" s="8"/>
    </row>
    <row r="54" spans="3:7" x14ac:dyDescent="0.3">
      <c r="C54" s="8"/>
      <c r="D54" s="8"/>
      <c r="E54" s="8"/>
      <c r="F54" s="8"/>
      <c r="G54" s="8"/>
    </row>
    <row r="55" spans="3:7" x14ac:dyDescent="0.3">
      <c r="C55" s="8"/>
      <c r="D55" s="8"/>
      <c r="E55" s="8"/>
      <c r="F55" s="8"/>
      <c r="G55" s="8"/>
    </row>
    <row r="56" spans="3:7" x14ac:dyDescent="0.3">
      <c r="C56" s="8"/>
      <c r="D56" s="8"/>
      <c r="E56" s="8"/>
      <c r="F56" s="8"/>
      <c r="G56" s="8"/>
    </row>
    <row r="57" spans="3:7" x14ac:dyDescent="0.3">
      <c r="C57" s="8"/>
      <c r="D57" s="8"/>
      <c r="E57" s="8"/>
      <c r="F57" s="8"/>
      <c r="G57" s="8"/>
    </row>
    <row r="58" spans="3:7" x14ac:dyDescent="0.3">
      <c r="C58" s="8"/>
      <c r="D58" s="8"/>
      <c r="E58" s="8"/>
      <c r="F58" s="8"/>
      <c r="G58" s="8"/>
    </row>
    <row r="59" spans="3:7" x14ac:dyDescent="0.3">
      <c r="C59" s="8"/>
      <c r="D59" s="8"/>
      <c r="E59" s="8"/>
      <c r="F59" s="8"/>
      <c r="G59" s="8"/>
    </row>
    <row r="60" spans="3:7" x14ac:dyDescent="0.3">
      <c r="C60" s="8"/>
      <c r="D60" s="8"/>
      <c r="E60" s="8"/>
      <c r="F60" s="8"/>
      <c r="G60" s="8"/>
    </row>
    <row r="61" spans="3:7" x14ac:dyDescent="0.3">
      <c r="C61" s="8"/>
      <c r="D61" s="8"/>
      <c r="E61" s="8"/>
      <c r="F61" s="8"/>
      <c r="G61" s="8"/>
    </row>
    <row r="62" spans="3:7" x14ac:dyDescent="0.3">
      <c r="C62" s="8"/>
      <c r="D62" s="8"/>
      <c r="E62" s="8"/>
      <c r="F62" s="8"/>
      <c r="G62" s="8"/>
    </row>
    <row r="63" spans="3:7" x14ac:dyDescent="0.3">
      <c r="C63" s="8"/>
      <c r="D63" s="8"/>
      <c r="E63" s="8"/>
      <c r="F63" s="8"/>
      <c r="G63" s="8"/>
    </row>
    <row r="64" spans="3:7" x14ac:dyDescent="0.3">
      <c r="C64" s="8"/>
      <c r="D64" s="8"/>
      <c r="E64" s="8"/>
      <c r="F64" s="8"/>
      <c r="G64" s="8"/>
    </row>
    <row r="65" spans="3:7" x14ac:dyDescent="0.3">
      <c r="C65" s="8"/>
      <c r="D65" s="8"/>
      <c r="E65" s="8"/>
      <c r="F65" s="8"/>
      <c r="G65" s="8"/>
    </row>
    <row r="66" spans="3:7" x14ac:dyDescent="0.3">
      <c r="C66" s="8"/>
      <c r="D66" s="8"/>
      <c r="E66" s="8"/>
      <c r="F66" s="8"/>
      <c r="G66" s="8"/>
    </row>
    <row r="67" spans="3:7" x14ac:dyDescent="0.3">
      <c r="C67" s="8"/>
      <c r="D67" s="8"/>
      <c r="E67" s="8"/>
      <c r="F67" s="8"/>
      <c r="G67" s="8"/>
    </row>
    <row r="68" spans="3:7" x14ac:dyDescent="0.3">
      <c r="C68" s="8"/>
      <c r="D68" s="8"/>
      <c r="E68" s="8"/>
      <c r="F68" s="8"/>
      <c r="G68" s="8"/>
    </row>
    <row r="69" spans="3:7" x14ac:dyDescent="0.3">
      <c r="C69" s="8"/>
      <c r="D69" s="8"/>
      <c r="E69" s="8"/>
      <c r="F69" s="8"/>
      <c r="G69" s="8"/>
    </row>
    <row r="70" spans="3:7" x14ac:dyDescent="0.3">
      <c r="C70" s="8"/>
      <c r="D70" s="8"/>
      <c r="E70" s="8"/>
      <c r="F70" s="8"/>
      <c r="G70" s="8"/>
    </row>
    <row r="71" spans="3:7" x14ac:dyDescent="0.3">
      <c r="C71" s="8"/>
      <c r="D71" s="8"/>
      <c r="E71" s="8"/>
      <c r="F71" s="8"/>
      <c r="G71" s="8"/>
    </row>
    <row r="72" spans="3:7" x14ac:dyDescent="0.3">
      <c r="C72" s="8"/>
      <c r="D72" s="8"/>
      <c r="E72" s="8"/>
      <c r="F72" s="8"/>
      <c r="G72" s="8"/>
    </row>
    <row r="73" spans="3:7" x14ac:dyDescent="0.3">
      <c r="C73" s="8"/>
      <c r="D73" s="8"/>
      <c r="E73" s="8"/>
      <c r="F73" s="8"/>
      <c r="G73" s="8"/>
    </row>
    <row r="74" spans="3:7" x14ac:dyDescent="0.3">
      <c r="C74" s="8"/>
      <c r="D74" s="8"/>
      <c r="E74" s="8"/>
      <c r="F74" s="8"/>
      <c r="G74" s="8"/>
    </row>
    <row r="75" spans="3:7" x14ac:dyDescent="0.3">
      <c r="C75" s="8"/>
      <c r="D75" s="8"/>
      <c r="E75" s="8"/>
      <c r="F75" s="8"/>
      <c r="G75" s="8"/>
    </row>
    <row r="76" spans="3:7" x14ac:dyDescent="0.3">
      <c r="C76" s="8"/>
      <c r="D76" s="8"/>
      <c r="E76" s="8"/>
      <c r="F76" s="8"/>
      <c r="G76" s="8"/>
    </row>
    <row r="100" spans="2:5" x14ac:dyDescent="0.3">
      <c r="B100" s="17" t="s">
        <v>20</v>
      </c>
      <c r="C100" s="17" t="s">
        <v>14</v>
      </c>
      <c r="D100" s="17" t="s">
        <v>19</v>
      </c>
      <c r="E100" s="17" t="s">
        <v>18</v>
      </c>
    </row>
    <row r="101" spans="2:5" x14ac:dyDescent="0.3">
      <c r="B101" s="36">
        <v>42752</v>
      </c>
      <c r="C101" s="12" t="s">
        <v>12</v>
      </c>
      <c r="D101" s="12" t="s">
        <v>5</v>
      </c>
      <c r="E101" s="11">
        <v>1000</v>
      </c>
    </row>
    <row r="102" spans="2:5" x14ac:dyDescent="0.3">
      <c r="B102" s="36">
        <v>42752</v>
      </c>
      <c r="C102" s="12" t="s">
        <v>12</v>
      </c>
      <c r="D102" s="12" t="s">
        <v>65</v>
      </c>
      <c r="E102" s="11">
        <v>500</v>
      </c>
    </row>
    <row r="103" spans="2:5" x14ac:dyDescent="0.3">
      <c r="B103" s="35">
        <v>42752</v>
      </c>
      <c r="C103" s="12" t="s">
        <v>12</v>
      </c>
      <c r="D103" s="12" t="s">
        <v>64</v>
      </c>
      <c r="E103" s="11">
        <v>500</v>
      </c>
    </row>
    <row r="104" spans="2:5" x14ac:dyDescent="0.3">
      <c r="B104" s="36">
        <v>42786</v>
      </c>
      <c r="C104" s="12" t="s">
        <v>6</v>
      </c>
      <c r="D104" s="12" t="s">
        <v>9</v>
      </c>
      <c r="E104" s="11">
        <v>20</v>
      </c>
    </row>
    <row r="105" spans="2:5" x14ac:dyDescent="0.3">
      <c r="B105" s="36">
        <v>42791</v>
      </c>
      <c r="C105" s="12" t="s">
        <v>6</v>
      </c>
      <c r="D105" s="12" t="s">
        <v>7</v>
      </c>
      <c r="E105" s="11">
        <v>125</v>
      </c>
    </row>
    <row r="106" spans="2:5" x14ac:dyDescent="0.3">
      <c r="B106" s="36">
        <v>42756</v>
      </c>
      <c r="C106" s="12" t="s">
        <v>6</v>
      </c>
      <c r="D106" s="12" t="s">
        <v>63</v>
      </c>
      <c r="E106" s="11">
        <v>250</v>
      </c>
    </row>
    <row r="107" spans="2:5" x14ac:dyDescent="0.3">
      <c r="B107" s="36">
        <v>42786</v>
      </c>
      <c r="C107" s="12" t="s">
        <v>6</v>
      </c>
      <c r="D107" s="12" t="s">
        <v>62</v>
      </c>
      <c r="E107" s="11">
        <v>20</v>
      </c>
    </row>
    <row r="108" spans="2:5" x14ac:dyDescent="0.3">
      <c r="B108" s="36">
        <v>42791</v>
      </c>
      <c r="C108" s="12" t="s">
        <v>6</v>
      </c>
      <c r="D108" s="12" t="s">
        <v>61</v>
      </c>
      <c r="E108" s="11">
        <v>125</v>
      </c>
    </row>
    <row r="109" spans="2:5" x14ac:dyDescent="0.3">
      <c r="B109" s="35">
        <v>42756</v>
      </c>
      <c r="C109" s="12" t="s">
        <v>6</v>
      </c>
      <c r="D109" s="12" t="s">
        <v>60</v>
      </c>
      <c r="E109" s="11">
        <v>250</v>
      </c>
    </row>
    <row r="110" spans="2:5" x14ac:dyDescent="0.3">
      <c r="B110" s="35">
        <v>42786</v>
      </c>
      <c r="C110" s="12" t="s">
        <v>6</v>
      </c>
      <c r="D110" s="12" t="s">
        <v>59</v>
      </c>
      <c r="E110" s="11">
        <v>20</v>
      </c>
    </row>
    <row r="111" spans="2:5" x14ac:dyDescent="0.3">
      <c r="B111" s="35">
        <v>42791</v>
      </c>
      <c r="C111" s="12" t="s">
        <v>6</v>
      </c>
      <c r="D111" s="12" t="s">
        <v>58</v>
      </c>
      <c r="E111" s="11">
        <v>125</v>
      </c>
    </row>
    <row r="112" spans="2:5" x14ac:dyDescent="0.3">
      <c r="B112" s="36">
        <v>42736</v>
      </c>
      <c r="C112" s="12" t="s">
        <v>10</v>
      </c>
      <c r="D112" s="12" t="s">
        <v>57</v>
      </c>
      <c r="E112" s="11">
        <v>74</v>
      </c>
    </row>
    <row r="113" spans="2:24" x14ac:dyDescent="0.3">
      <c r="B113" s="36">
        <v>42750</v>
      </c>
      <c r="C113" s="12" t="s">
        <v>10</v>
      </c>
      <c r="D113" s="12" t="s">
        <v>11</v>
      </c>
      <c r="E113" s="11">
        <v>235</v>
      </c>
    </row>
    <row r="114" spans="2:24" x14ac:dyDescent="0.3">
      <c r="B114" s="36">
        <v>42756</v>
      </c>
      <c r="C114" s="12" t="s">
        <v>10</v>
      </c>
      <c r="D114" s="12" t="s">
        <v>56</v>
      </c>
      <c r="E114" s="11">
        <v>125</v>
      </c>
    </row>
    <row r="115" spans="2:24" x14ac:dyDescent="0.3">
      <c r="B115" s="36">
        <v>42768</v>
      </c>
      <c r="C115" s="12" t="s">
        <v>10</v>
      </c>
      <c r="D115" s="12" t="s">
        <v>11</v>
      </c>
      <c r="E115" s="11">
        <v>235</v>
      </c>
    </row>
    <row r="116" spans="2:24" x14ac:dyDescent="0.3">
      <c r="B116" s="36">
        <v>42736</v>
      </c>
      <c r="C116" s="12" t="s">
        <v>10</v>
      </c>
      <c r="D116" s="12" t="s">
        <v>55</v>
      </c>
      <c r="E116" s="11">
        <v>74</v>
      </c>
    </row>
    <row r="117" spans="2:24" x14ac:dyDescent="0.3">
      <c r="B117" s="36">
        <v>42750</v>
      </c>
      <c r="C117" s="12" t="s">
        <v>10</v>
      </c>
      <c r="D117" s="12" t="s">
        <v>54</v>
      </c>
      <c r="E117" s="11">
        <v>70</v>
      </c>
    </row>
    <row r="118" spans="2:24" x14ac:dyDescent="0.3">
      <c r="B118" s="36">
        <v>42768</v>
      </c>
      <c r="C118" s="12" t="s">
        <v>10</v>
      </c>
      <c r="D118" s="12" t="s">
        <v>53</v>
      </c>
      <c r="E118" s="11">
        <v>235</v>
      </c>
    </row>
    <row r="119" spans="2:24" x14ac:dyDescent="0.3">
      <c r="B119" s="35">
        <v>42736</v>
      </c>
      <c r="C119" s="12" t="s">
        <v>10</v>
      </c>
      <c r="D119" s="12" t="s">
        <v>52</v>
      </c>
      <c r="E119" s="11">
        <v>74</v>
      </c>
    </row>
    <row r="120" spans="2:24" x14ac:dyDescent="0.3">
      <c r="B120" s="35">
        <v>42750</v>
      </c>
      <c r="C120" s="12" t="s">
        <v>10</v>
      </c>
      <c r="D120" s="12" t="s">
        <v>51</v>
      </c>
      <c r="E120" s="11">
        <v>70</v>
      </c>
    </row>
    <row r="121" spans="2:24" x14ac:dyDescent="0.3">
      <c r="B121" s="35">
        <v>42768</v>
      </c>
      <c r="C121" s="12" t="s">
        <v>10</v>
      </c>
      <c r="D121" s="12" t="s">
        <v>50</v>
      </c>
      <c r="E121" s="11">
        <v>235</v>
      </c>
      <c r="X121" s="34"/>
    </row>
  </sheetData>
  <pageMargins left="0.7" right="0.7" top="0.75" bottom="0.75" header="0.3" footer="0.3"/>
  <pageSetup paperSize="9" orientation="portrait" r:id="rId2"/>
  <drawing r:id="rId3"/>
  <tableParts count="1">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9A238-84B8-473A-8E97-2BABAADA22A6}">
  <dimension ref="A1:F119"/>
  <sheetViews>
    <sheetView showGridLines="0" zoomScaleNormal="100" workbookViewId="0"/>
  </sheetViews>
  <sheetFormatPr defaultColWidth="9.109375" defaultRowHeight="14.4" x14ac:dyDescent="0.3"/>
  <cols>
    <col min="1" max="1" width="9.109375" style="7"/>
    <col min="2" max="2" width="9.109375" style="6"/>
    <col min="3" max="3" width="15.109375" style="6" customWidth="1"/>
    <col min="4" max="4" width="29.33203125" style="6" bestFit="1" customWidth="1"/>
    <col min="5" max="5" width="22.5546875" style="6" bestFit="1" customWidth="1"/>
    <col min="6" max="6" width="16" style="6" bestFit="1" customWidth="1"/>
    <col min="7" max="7" width="20.88671875" style="6" bestFit="1" customWidth="1"/>
    <col min="8" max="8" width="14.88671875" style="6" bestFit="1" customWidth="1"/>
    <col min="9" max="9" width="13.6640625" style="6" bestFit="1" customWidth="1"/>
    <col min="10" max="10" width="6.109375" style="6" bestFit="1" customWidth="1"/>
    <col min="11" max="11" width="9.33203125" style="6" bestFit="1" customWidth="1"/>
    <col min="12" max="12" width="6.44140625" style="6" bestFit="1" customWidth="1"/>
    <col min="13" max="13" width="6.33203125" style="6" bestFit="1" customWidth="1"/>
    <col min="14" max="14" width="9.109375" style="6" bestFit="1" customWidth="1"/>
    <col min="15" max="15" width="10" style="6" bestFit="1" customWidth="1"/>
    <col min="16" max="16" width="5.33203125" style="6" bestFit="1" customWidth="1"/>
    <col min="17" max="17" width="4.44140625" style="6" bestFit="1" customWidth="1"/>
    <col min="18" max="18" width="7.6640625" style="6" bestFit="1" customWidth="1"/>
    <col min="19" max="19" width="6" style="6" bestFit="1" customWidth="1"/>
    <col min="20" max="20" width="10.44140625" style="6" bestFit="1" customWidth="1"/>
    <col min="21" max="21" width="7.33203125" style="6" bestFit="1" customWidth="1"/>
    <col min="22" max="22" width="12.33203125" style="6" bestFit="1" customWidth="1"/>
    <col min="23" max="23" width="15" style="6" bestFit="1" customWidth="1"/>
    <col min="24" max="24" width="6.33203125" style="6" bestFit="1" customWidth="1"/>
    <col min="25" max="25" width="5.6640625" style="6" bestFit="1" customWidth="1"/>
    <col min="26" max="26" width="6.6640625" style="6" bestFit="1" customWidth="1"/>
    <col min="27" max="27" width="6.109375" style="6" bestFit="1" customWidth="1"/>
    <col min="28" max="28" width="10.6640625" style="6" bestFit="1" customWidth="1"/>
    <col min="29" max="16384" width="9.109375" style="6"/>
  </cols>
  <sheetData>
    <row r="1" spans="1:6" x14ac:dyDescent="0.3">
      <c r="A1" s="19" t="s">
        <v>72</v>
      </c>
    </row>
    <row r="2" spans="1:6" x14ac:dyDescent="0.3">
      <c r="A2" s="19" t="s">
        <v>71</v>
      </c>
    </row>
    <row r="3" spans="1:6" x14ac:dyDescent="0.3">
      <c r="A3" s="19" t="s">
        <v>70</v>
      </c>
    </row>
    <row r="4" spans="1:6" x14ac:dyDescent="0.3">
      <c r="A4" s="19" t="s">
        <v>69</v>
      </c>
    </row>
    <row r="5" spans="1:6" x14ac:dyDescent="0.3">
      <c r="A5" s="19" t="s">
        <v>21</v>
      </c>
    </row>
    <row r="6" spans="1:6" x14ac:dyDescent="0.3">
      <c r="A6" s="19"/>
    </row>
    <row r="8" spans="1:6" x14ac:dyDescent="0.3">
      <c r="D8" s="16" t="s">
        <v>68</v>
      </c>
      <c r="E8" s="8" t="s">
        <v>13</v>
      </c>
      <c r="F8" s="8"/>
    </row>
    <row r="9" spans="1:6" x14ac:dyDescent="0.3">
      <c r="D9" s="37" t="s">
        <v>12</v>
      </c>
      <c r="E9" s="14">
        <v>2000</v>
      </c>
      <c r="F9" s="8"/>
    </row>
    <row r="10" spans="1:6" x14ac:dyDescent="0.3">
      <c r="D10" s="38" t="s">
        <v>5</v>
      </c>
      <c r="E10" s="14">
        <v>1000</v>
      </c>
      <c r="F10" s="8"/>
    </row>
    <row r="11" spans="1:6" x14ac:dyDescent="0.3">
      <c r="D11" s="38" t="s">
        <v>65</v>
      </c>
      <c r="E11" s="14">
        <v>500</v>
      </c>
      <c r="F11" s="8"/>
    </row>
    <row r="12" spans="1:6" x14ac:dyDescent="0.3">
      <c r="D12" s="38" t="s">
        <v>64</v>
      </c>
      <c r="E12" s="14">
        <v>500</v>
      </c>
      <c r="F12" s="8"/>
    </row>
    <row r="13" spans="1:6" x14ac:dyDescent="0.3">
      <c r="D13" s="37" t="s">
        <v>6</v>
      </c>
      <c r="E13" s="14">
        <v>935</v>
      </c>
      <c r="F13" s="8"/>
    </row>
    <row r="14" spans="1:6" x14ac:dyDescent="0.3">
      <c r="D14" s="38" t="s">
        <v>7</v>
      </c>
      <c r="E14" s="14">
        <v>125</v>
      </c>
      <c r="F14" s="8"/>
    </row>
    <row r="15" spans="1:6" x14ac:dyDescent="0.3">
      <c r="D15" s="38" t="s">
        <v>63</v>
      </c>
      <c r="E15" s="14">
        <v>250</v>
      </c>
      <c r="F15" s="8"/>
    </row>
    <row r="16" spans="1:6" x14ac:dyDescent="0.3">
      <c r="D16" s="38" t="s">
        <v>9</v>
      </c>
      <c r="E16" s="14">
        <v>20</v>
      </c>
      <c r="F16" s="8"/>
    </row>
    <row r="17" spans="4:6" x14ac:dyDescent="0.3">
      <c r="D17" s="38" t="s">
        <v>61</v>
      </c>
      <c r="E17" s="14">
        <v>125</v>
      </c>
      <c r="F17" s="8"/>
    </row>
    <row r="18" spans="4:6" x14ac:dyDescent="0.3">
      <c r="D18" s="38" t="s">
        <v>62</v>
      </c>
      <c r="E18" s="14">
        <v>20</v>
      </c>
      <c r="F18" s="8"/>
    </row>
    <row r="19" spans="4:6" x14ac:dyDescent="0.3">
      <c r="D19" s="38" t="s">
        <v>59</v>
      </c>
      <c r="E19" s="14">
        <v>20</v>
      </c>
      <c r="F19" s="8"/>
    </row>
    <row r="20" spans="4:6" x14ac:dyDescent="0.3">
      <c r="D20" s="38" t="s">
        <v>60</v>
      </c>
      <c r="E20" s="14">
        <v>250</v>
      </c>
      <c r="F20" s="8"/>
    </row>
    <row r="21" spans="4:6" x14ac:dyDescent="0.3">
      <c r="D21" s="38" t="s">
        <v>58</v>
      </c>
      <c r="E21" s="14">
        <v>125</v>
      </c>
      <c r="F21" s="8"/>
    </row>
    <row r="22" spans="4:6" x14ac:dyDescent="0.3">
      <c r="D22" s="37" t="s">
        <v>10</v>
      </c>
      <c r="E22" s="14">
        <v>1427</v>
      </c>
      <c r="F22" s="8"/>
    </row>
    <row r="23" spans="4:6" x14ac:dyDescent="0.3">
      <c r="D23" s="38" t="s">
        <v>11</v>
      </c>
      <c r="E23" s="14">
        <v>470</v>
      </c>
      <c r="F23" s="8"/>
    </row>
    <row r="24" spans="4:6" x14ac:dyDescent="0.3">
      <c r="D24" s="38" t="s">
        <v>56</v>
      </c>
      <c r="E24" s="14">
        <v>125</v>
      </c>
      <c r="F24" s="8"/>
    </row>
    <row r="25" spans="4:6" x14ac:dyDescent="0.3">
      <c r="D25" s="38" t="s">
        <v>55</v>
      </c>
      <c r="E25" s="14">
        <v>74</v>
      </c>
      <c r="F25" s="8"/>
    </row>
    <row r="26" spans="4:6" x14ac:dyDescent="0.3">
      <c r="D26" s="38" t="s">
        <v>53</v>
      </c>
      <c r="E26" s="14">
        <v>235</v>
      </c>
    </row>
    <row r="27" spans="4:6" x14ac:dyDescent="0.3">
      <c r="D27" s="38" t="s">
        <v>52</v>
      </c>
      <c r="E27" s="14">
        <v>74</v>
      </c>
    </row>
    <row r="28" spans="4:6" x14ac:dyDescent="0.3">
      <c r="D28" s="38" t="s">
        <v>51</v>
      </c>
      <c r="E28" s="14">
        <v>70</v>
      </c>
    </row>
    <row r="29" spans="4:6" x14ac:dyDescent="0.3">
      <c r="D29" s="38" t="s">
        <v>50</v>
      </c>
      <c r="E29" s="14">
        <v>235</v>
      </c>
    </row>
    <row r="30" spans="4:6" x14ac:dyDescent="0.3">
      <c r="D30" s="38" t="s">
        <v>57</v>
      </c>
      <c r="E30" s="14">
        <v>74</v>
      </c>
    </row>
    <row r="31" spans="4:6" x14ac:dyDescent="0.3">
      <c r="D31" s="38" t="s">
        <v>54</v>
      </c>
      <c r="E31" s="14">
        <v>70</v>
      </c>
    </row>
    <row r="32" spans="4:6" x14ac:dyDescent="0.3">
      <c r="D32" s="37" t="s">
        <v>8</v>
      </c>
      <c r="E32" s="14">
        <v>4362</v>
      </c>
    </row>
    <row r="33" spans="4:5" x14ac:dyDescent="0.3">
      <c r="D33" s="8"/>
      <c r="E33" s="8"/>
    </row>
    <row r="34" spans="4:5" x14ac:dyDescent="0.3">
      <c r="D34" s="8"/>
      <c r="E34" s="8"/>
    </row>
    <row r="35" spans="4:5" x14ac:dyDescent="0.3">
      <c r="D35" s="8"/>
      <c r="E35" s="8"/>
    </row>
    <row r="36" spans="4:5" x14ac:dyDescent="0.3">
      <c r="D36" s="8"/>
      <c r="E36" s="8"/>
    </row>
    <row r="37" spans="4:5" x14ac:dyDescent="0.3">
      <c r="D37" s="8"/>
      <c r="E37" s="8"/>
    </row>
    <row r="38" spans="4:5" x14ac:dyDescent="0.3">
      <c r="D38" s="8"/>
      <c r="E38" s="8"/>
    </row>
    <row r="39" spans="4:5" x14ac:dyDescent="0.3">
      <c r="D39" s="8"/>
      <c r="E39" s="8"/>
    </row>
    <row r="40" spans="4:5" x14ac:dyDescent="0.3">
      <c r="D40" s="8"/>
      <c r="E40" s="8"/>
    </row>
    <row r="41" spans="4:5" x14ac:dyDescent="0.3">
      <c r="D41" s="8"/>
      <c r="E41" s="8"/>
    </row>
    <row r="42" spans="4:5" x14ac:dyDescent="0.3">
      <c r="D42" s="8"/>
      <c r="E42" s="8"/>
    </row>
    <row r="43" spans="4:5" x14ac:dyDescent="0.3">
      <c r="D43" s="8"/>
      <c r="E43" s="8"/>
    </row>
    <row r="44" spans="4:5" x14ac:dyDescent="0.3">
      <c r="D44" s="8"/>
      <c r="E44" s="8"/>
    </row>
    <row r="45" spans="4:5" x14ac:dyDescent="0.3">
      <c r="D45" s="8"/>
      <c r="E45" s="8"/>
    </row>
    <row r="46" spans="4:5" x14ac:dyDescent="0.3">
      <c r="D46" s="8"/>
      <c r="E46" s="8"/>
    </row>
    <row r="47" spans="4:5" x14ac:dyDescent="0.3">
      <c r="D47" s="8"/>
      <c r="E47" s="8"/>
    </row>
    <row r="48" spans="4:5" x14ac:dyDescent="0.3">
      <c r="D48" s="8"/>
      <c r="E48" s="8"/>
    </row>
    <row r="49" spans="4:5" x14ac:dyDescent="0.3">
      <c r="D49" s="8"/>
      <c r="E49" s="8"/>
    </row>
    <row r="50" spans="4:5" x14ac:dyDescent="0.3">
      <c r="D50" s="8"/>
      <c r="E50" s="8"/>
    </row>
    <row r="51" spans="4:5" x14ac:dyDescent="0.3">
      <c r="D51" s="8"/>
      <c r="E51" s="8"/>
    </row>
    <row r="52" spans="4:5" x14ac:dyDescent="0.3">
      <c r="D52" s="8"/>
      <c r="E52" s="8"/>
    </row>
    <row r="53" spans="4:5" x14ac:dyDescent="0.3">
      <c r="D53" s="8"/>
      <c r="E53" s="8"/>
    </row>
    <row r="54" spans="4:5" x14ac:dyDescent="0.3">
      <c r="D54" s="8"/>
      <c r="E54" s="8"/>
    </row>
    <row r="55" spans="4:5" x14ac:dyDescent="0.3">
      <c r="D55" s="8"/>
      <c r="E55" s="8"/>
    </row>
    <row r="56" spans="4:5" x14ac:dyDescent="0.3">
      <c r="D56" s="8"/>
      <c r="E56" s="8"/>
    </row>
    <row r="57" spans="4:5" x14ac:dyDescent="0.3">
      <c r="D57" s="8"/>
      <c r="E57" s="8"/>
    </row>
    <row r="58" spans="4:5" x14ac:dyDescent="0.3">
      <c r="D58" s="8"/>
      <c r="E58" s="8"/>
    </row>
    <row r="59" spans="4:5" x14ac:dyDescent="0.3">
      <c r="D59" s="8"/>
      <c r="E59" s="8"/>
    </row>
    <row r="60" spans="4:5" x14ac:dyDescent="0.3">
      <c r="D60" s="8"/>
      <c r="E60" s="8"/>
    </row>
    <row r="61" spans="4:5" x14ac:dyDescent="0.3">
      <c r="D61" s="8"/>
      <c r="E61" s="8"/>
    </row>
    <row r="62" spans="4:5" x14ac:dyDescent="0.3">
      <c r="D62" s="8"/>
      <c r="E62" s="8"/>
    </row>
    <row r="63" spans="4:5" x14ac:dyDescent="0.3">
      <c r="D63" s="8"/>
      <c r="E63" s="8"/>
    </row>
    <row r="64" spans="4:5" x14ac:dyDescent="0.3">
      <c r="D64" s="8"/>
      <c r="E64" s="8"/>
    </row>
    <row r="65" spans="4:5" x14ac:dyDescent="0.3">
      <c r="D65" s="8"/>
      <c r="E65" s="8"/>
    </row>
    <row r="66" spans="4:5" x14ac:dyDescent="0.3">
      <c r="D66" s="8"/>
      <c r="E66" s="8"/>
    </row>
    <row r="67" spans="4:5" x14ac:dyDescent="0.3">
      <c r="D67" s="8"/>
      <c r="E67" s="8"/>
    </row>
    <row r="68" spans="4:5" x14ac:dyDescent="0.3">
      <c r="D68" s="8"/>
      <c r="E68" s="8"/>
    </row>
    <row r="69" spans="4:5" x14ac:dyDescent="0.3">
      <c r="D69" s="8"/>
      <c r="E69" s="8"/>
    </row>
    <row r="70" spans="4:5" x14ac:dyDescent="0.3">
      <c r="D70" s="8"/>
      <c r="E70" s="8"/>
    </row>
    <row r="71" spans="4:5" x14ac:dyDescent="0.3">
      <c r="D71" s="8"/>
      <c r="E71" s="8"/>
    </row>
    <row r="72" spans="4:5" x14ac:dyDescent="0.3">
      <c r="D72" s="8"/>
      <c r="E72" s="8"/>
    </row>
    <row r="73" spans="4:5" x14ac:dyDescent="0.3">
      <c r="D73" s="8"/>
      <c r="E73" s="8"/>
    </row>
    <row r="74" spans="4:5" x14ac:dyDescent="0.3">
      <c r="D74" s="8"/>
      <c r="E74" s="8"/>
    </row>
    <row r="98" spans="2:5" x14ac:dyDescent="0.3">
      <c r="B98" s="17" t="s">
        <v>20</v>
      </c>
      <c r="C98" s="17" t="s">
        <v>14</v>
      </c>
      <c r="D98" s="17" t="s">
        <v>19</v>
      </c>
      <c r="E98" s="17" t="s">
        <v>18</v>
      </c>
    </row>
    <row r="99" spans="2:5" x14ac:dyDescent="0.3">
      <c r="B99" s="36">
        <v>42752</v>
      </c>
      <c r="C99" s="12" t="s">
        <v>12</v>
      </c>
      <c r="D99" s="12" t="s">
        <v>5</v>
      </c>
      <c r="E99" s="11">
        <v>1000</v>
      </c>
    </row>
    <row r="100" spans="2:5" x14ac:dyDescent="0.3">
      <c r="B100" s="36">
        <v>42752</v>
      </c>
      <c r="C100" s="12" t="s">
        <v>12</v>
      </c>
      <c r="D100" s="12" t="s">
        <v>65</v>
      </c>
      <c r="E100" s="11">
        <v>500</v>
      </c>
    </row>
    <row r="101" spans="2:5" x14ac:dyDescent="0.3">
      <c r="B101" s="35">
        <v>42752</v>
      </c>
      <c r="C101" s="12" t="s">
        <v>12</v>
      </c>
      <c r="D101" s="12" t="s">
        <v>64</v>
      </c>
      <c r="E101" s="11">
        <v>500</v>
      </c>
    </row>
    <row r="102" spans="2:5" x14ac:dyDescent="0.3">
      <c r="B102" s="36">
        <v>42786</v>
      </c>
      <c r="C102" s="12" t="s">
        <v>6</v>
      </c>
      <c r="D102" s="12" t="s">
        <v>9</v>
      </c>
      <c r="E102" s="11">
        <v>20</v>
      </c>
    </row>
    <row r="103" spans="2:5" x14ac:dyDescent="0.3">
      <c r="B103" s="36">
        <v>42791</v>
      </c>
      <c r="C103" s="12" t="s">
        <v>6</v>
      </c>
      <c r="D103" s="12" t="s">
        <v>7</v>
      </c>
      <c r="E103" s="11">
        <v>125</v>
      </c>
    </row>
    <row r="104" spans="2:5" x14ac:dyDescent="0.3">
      <c r="B104" s="36">
        <v>42756</v>
      </c>
      <c r="C104" s="12" t="s">
        <v>6</v>
      </c>
      <c r="D104" s="12" t="s">
        <v>63</v>
      </c>
      <c r="E104" s="11">
        <v>250</v>
      </c>
    </row>
    <row r="105" spans="2:5" x14ac:dyDescent="0.3">
      <c r="B105" s="36">
        <v>42786</v>
      </c>
      <c r="C105" s="12" t="s">
        <v>6</v>
      </c>
      <c r="D105" s="12" t="s">
        <v>62</v>
      </c>
      <c r="E105" s="11">
        <v>20</v>
      </c>
    </row>
    <row r="106" spans="2:5" x14ac:dyDescent="0.3">
      <c r="B106" s="36">
        <v>42791</v>
      </c>
      <c r="C106" s="12" t="s">
        <v>6</v>
      </c>
      <c r="D106" s="12" t="s">
        <v>61</v>
      </c>
      <c r="E106" s="11">
        <v>125</v>
      </c>
    </row>
    <row r="107" spans="2:5" x14ac:dyDescent="0.3">
      <c r="B107" s="35">
        <v>42756</v>
      </c>
      <c r="C107" s="12" t="s">
        <v>6</v>
      </c>
      <c r="D107" s="12" t="s">
        <v>60</v>
      </c>
      <c r="E107" s="11">
        <v>250</v>
      </c>
    </row>
    <row r="108" spans="2:5" x14ac:dyDescent="0.3">
      <c r="B108" s="35">
        <v>42786</v>
      </c>
      <c r="C108" s="12" t="s">
        <v>6</v>
      </c>
      <c r="D108" s="12" t="s">
        <v>59</v>
      </c>
      <c r="E108" s="11">
        <v>20</v>
      </c>
    </row>
    <row r="109" spans="2:5" x14ac:dyDescent="0.3">
      <c r="B109" s="35">
        <v>42791</v>
      </c>
      <c r="C109" s="12" t="s">
        <v>6</v>
      </c>
      <c r="D109" s="12" t="s">
        <v>58</v>
      </c>
      <c r="E109" s="11">
        <v>125</v>
      </c>
    </row>
    <row r="110" spans="2:5" x14ac:dyDescent="0.3">
      <c r="B110" s="36">
        <v>42736</v>
      </c>
      <c r="C110" s="12" t="s">
        <v>10</v>
      </c>
      <c r="D110" s="12" t="s">
        <v>57</v>
      </c>
      <c r="E110" s="11">
        <v>74</v>
      </c>
    </row>
    <row r="111" spans="2:5" x14ac:dyDescent="0.3">
      <c r="B111" s="36">
        <v>42750</v>
      </c>
      <c r="C111" s="12" t="s">
        <v>10</v>
      </c>
      <c r="D111" s="12" t="s">
        <v>11</v>
      </c>
      <c r="E111" s="11">
        <v>235</v>
      </c>
    </row>
    <row r="112" spans="2:5" x14ac:dyDescent="0.3">
      <c r="B112" s="36">
        <v>42756</v>
      </c>
      <c r="C112" s="12" t="s">
        <v>10</v>
      </c>
      <c r="D112" s="12" t="s">
        <v>56</v>
      </c>
      <c r="E112" s="11">
        <v>125</v>
      </c>
    </row>
    <row r="113" spans="2:5" x14ac:dyDescent="0.3">
      <c r="B113" s="36">
        <v>42768</v>
      </c>
      <c r="C113" s="12" t="s">
        <v>10</v>
      </c>
      <c r="D113" s="12" t="s">
        <v>11</v>
      </c>
      <c r="E113" s="11">
        <v>235</v>
      </c>
    </row>
    <row r="114" spans="2:5" x14ac:dyDescent="0.3">
      <c r="B114" s="36">
        <v>42736</v>
      </c>
      <c r="C114" s="12" t="s">
        <v>10</v>
      </c>
      <c r="D114" s="12" t="s">
        <v>55</v>
      </c>
      <c r="E114" s="11">
        <v>74</v>
      </c>
    </row>
    <row r="115" spans="2:5" x14ac:dyDescent="0.3">
      <c r="B115" s="36">
        <v>42750</v>
      </c>
      <c r="C115" s="12" t="s">
        <v>10</v>
      </c>
      <c r="D115" s="12" t="s">
        <v>54</v>
      </c>
      <c r="E115" s="11">
        <v>70</v>
      </c>
    </row>
    <row r="116" spans="2:5" x14ac:dyDescent="0.3">
      <c r="B116" s="36">
        <v>42768</v>
      </c>
      <c r="C116" s="12" t="s">
        <v>10</v>
      </c>
      <c r="D116" s="12" t="s">
        <v>53</v>
      </c>
      <c r="E116" s="11">
        <v>235</v>
      </c>
    </row>
    <row r="117" spans="2:5" x14ac:dyDescent="0.3">
      <c r="B117" s="35">
        <v>42736</v>
      </c>
      <c r="C117" s="12" t="s">
        <v>10</v>
      </c>
      <c r="D117" s="12" t="s">
        <v>52</v>
      </c>
      <c r="E117" s="11">
        <v>74</v>
      </c>
    </row>
    <row r="118" spans="2:5" x14ac:dyDescent="0.3">
      <c r="B118" s="35">
        <v>42750</v>
      </c>
      <c r="C118" s="12" t="s">
        <v>10</v>
      </c>
      <c r="D118" s="12" t="s">
        <v>51</v>
      </c>
      <c r="E118" s="11">
        <v>70</v>
      </c>
    </row>
    <row r="119" spans="2:5" x14ac:dyDescent="0.3">
      <c r="B119" s="35">
        <v>42768</v>
      </c>
      <c r="C119" s="12" t="s">
        <v>10</v>
      </c>
      <c r="D119" s="12" t="s">
        <v>50</v>
      </c>
      <c r="E119" s="11">
        <v>235</v>
      </c>
    </row>
  </sheetData>
  <pageMargins left="0.7" right="0.7" top="0.75" bottom="0.75" header="0.3" footer="0.3"/>
  <pageSetup paperSize="9" orientation="portrait" r:id="rId2"/>
  <drawing r:id="rId3"/>
  <tableParts count="1">
    <tablePart r:id="rId4"/>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ACF47-6AA1-4922-800A-DE29A4F9D476}">
  <dimension ref="A1:A4"/>
  <sheetViews>
    <sheetView showGridLines="0" workbookViewId="0"/>
  </sheetViews>
  <sheetFormatPr defaultColWidth="9.109375" defaultRowHeight="14.4" x14ac:dyDescent="0.3"/>
  <cols>
    <col min="1" max="1" width="9.109375" style="7"/>
    <col min="2" max="16384" width="9.109375" style="6"/>
  </cols>
  <sheetData>
    <row r="1" spans="1:1" x14ac:dyDescent="0.3">
      <c r="A1" s="19" t="s">
        <v>74</v>
      </c>
    </row>
    <row r="2" spans="1:1" x14ac:dyDescent="0.3">
      <c r="A2" s="19" t="s">
        <v>73</v>
      </c>
    </row>
    <row r="3" spans="1:1" x14ac:dyDescent="0.3">
      <c r="A3" s="19" t="s">
        <v>21</v>
      </c>
    </row>
    <row r="4" spans="1:1" x14ac:dyDescent="0.3">
      <c r="A4" s="19"/>
    </row>
  </sheetData>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FD5BB3-891E-48F9-9942-D1CE7F0353D1}">
  <dimension ref="A1:K122"/>
  <sheetViews>
    <sheetView showGridLines="0" workbookViewId="0"/>
  </sheetViews>
  <sheetFormatPr defaultColWidth="9.109375" defaultRowHeight="14.4" x14ac:dyDescent="0.3"/>
  <cols>
    <col min="1" max="1" width="9.109375" style="7"/>
    <col min="2" max="2" width="17.33203125" style="6" bestFit="1" customWidth="1"/>
    <col min="3" max="3" width="22.5546875" style="6" bestFit="1" customWidth="1"/>
    <col min="4" max="23" width="9.109375" style="6" customWidth="1"/>
    <col min="24" max="16384" width="9.109375" style="6"/>
  </cols>
  <sheetData>
    <row r="1" spans="1:11" ht="15" customHeight="1" x14ac:dyDescent="0.3">
      <c r="A1" s="19" t="s">
        <v>77</v>
      </c>
    </row>
    <row r="2" spans="1:11" ht="15" customHeight="1" x14ac:dyDescent="0.3">
      <c r="A2" s="7" t="s">
        <v>40</v>
      </c>
    </row>
    <row r="3" spans="1:11" ht="15" customHeight="1" x14ac:dyDescent="0.3">
      <c r="A3" s="7" t="s">
        <v>76</v>
      </c>
    </row>
    <row r="4" spans="1:11" ht="15" customHeight="1" x14ac:dyDescent="0.3">
      <c r="A4" s="7" t="s">
        <v>75</v>
      </c>
    </row>
    <row r="5" spans="1:11" ht="15" customHeight="1" x14ac:dyDescent="0.35">
      <c r="A5" s="19" t="s">
        <v>21</v>
      </c>
      <c r="I5" s="22" t="str">
        <f>IF(AND($B$15="Авиабилеты",$C$36=70),"Отлично! Вы добавили в сводную"," ")</f>
        <v xml:space="preserve"> </v>
      </c>
    </row>
    <row r="6" spans="1:11" ht="15" customHeight="1" x14ac:dyDescent="0.35">
      <c r="A6" s="19"/>
      <c r="I6" s="22" t="str">
        <f>IF(AND($B$15="Авиабилеты",$C$36=70),"таблицу второе поле строки."," ")</f>
        <v xml:space="preserve"> </v>
      </c>
    </row>
    <row r="7" spans="1:11" ht="15" customHeight="1" x14ac:dyDescent="0.35">
      <c r="I7" s="22" t="str">
        <f>IF(AND($B$15="Авиабилеты",$C$36=70),"Прокрутите страницу вниз"," ")</f>
        <v xml:space="preserve"> </v>
      </c>
    </row>
    <row r="8" spans="1:11" ht="15" customHeight="1" x14ac:dyDescent="0.35">
      <c r="I8" s="22" t="str">
        <f>IF(AND($B$15="Авиабилеты",$C$36=70),"и щелкните «Далее»…"," ")</f>
        <v xml:space="preserve"> </v>
      </c>
    </row>
    <row r="9" spans="1:11" ht="15" customHeight="1" x14ac:dyDescent="0.35">
      <c r="K9" s="22"/>
    </row>
    <row r="10" spans="1:11" ht="15" customHeight="1" x14ac:dyDescent="0.3"/>
    <row r="11" spans="1:11" ht="15" customHeight="1" x14ac:dyDescent="0.3"/>
    <row r="12" spans="1:11" ht="15" customHeight="1" x14ac:dyDescent="0.3"/>
    <row r="13" spans="1:11" ht="15" customHeight="1" x14ac:dyDescent="0.3">
      <c r="B13" s="16" t="s">
        <v>68</v>
      </c>
      <c r="C13" s="8" t="s">
        <v>13</v>
      </c>
      <c r="D13" s="8"/>
    </row>
    <row r="14" spans="1:11" x14ac:dyDescent="0.3">
      <c r="B14" s="37" t="s">
        <v>12</v>
      </c>
      <c r="C14" s="14">
        <v>2000</v>
      </c>
      <c r="D14" s="8"/>
    </row>
    <row r="15" spans="1:11" x14ac:dyDescent="0.3">
      <c r="B15" s="37" t="s">
        <v>6</v>
      </c>
      <c r="C15" s="14">
        <v>935</v>
      </c>
      <c r="D15" s="8"/>
    </row>
    <row r="16" spans="1:11" x14ac:dyDescent="0.3">
      <c r="B16" s="37" t="s">
        <v>10</v>
      </c>
      <c r="C16" s="14">
        <v>1427</v>
      </c>
      <c r="D16" s="8"/>
    </row>
    <row r="17" spans="2:4" x14ac:dyDescent="0.3">
      <c r="B17" s="37" t="s">
        <v>8</v>
      </c>
      <c r="C17" s="14">
        <v>4362</v>
      </c>
      <c r="D17" s="8"/>
    </row>
    <row r="18" spans="2:4" x14ac:dyDescent="0.3">
      <c r="B18" s="8"/>
      <c r="C18" s="8"/>
      <c r="D18" s="8"/>
    </row>
    <row r="19" spans="2:4" x14ac:dyDescent="0.3">
      <c r="B19" s="8"/>
      <c r="C19" s="8"/>
      <c r="D19" s="8"/>
    </row>
    <row r="20" spans="2:4" x14ac:dyDescent="0.3">
      <c r="B20" s="8"/>
      <c r="C20" s="8"/>
      <c r="D20" s="8"/>
    </row>
    <row r="21" spans="2:4" x14ac:dyDescent="0.3">
      <c r="B21" s="8"/>
      <c r="C21" s="8"/>
      <c r="D21" s="8"/>
    </row>
    <row r="22" spans="2:4" x14ac:dyDescent="0.3">
      <c r="B22" s="8"/>
      <c r="C22" s="8"/>
      <c r="D22" s="8"/>
    </row>
    <row r="23" spans="2:4" x14ac:dyDescent="0.3">
      <c r="B23" s="8"/>
      <c r="C23" s="8"/>
      <c r="D23" s="8"/>
    </row>
    <row r="24" spans="2:4" x14ac:dyDescent="0.3">
      <c r="B24" s="8"/>
      <c r="C24" s="8"/>
      <c r="D24" s="8"/>
    </row>
    <row r="25" spans="2:4" x14ac:dyDescent="0.3">
      <c r="B25" s="8"/>
      <c r="C25" s="8"/>
      <c r="D25" s="8"/>
    </row>
    <row r="26" spans="2:4" x14ac:dyDescent="0.3">
      <c r="B26" s="8"/>
      <c r="C26" s="8"/>
      <c r="D26" s="8"/>
    </row>
    <row r="27" spans="2:4" x14ac:dyDescent="0.3">
      <c r="B27" s="8"/>
      <c r="C27" s="8"/>
      <c r="D27" s="8"/>
    </row>
    <row r="28" spans="2:4" x14ac:dyDescent="0.3">
      <c r="B28" s="8"/>
      <c r="C28" s="8"/>
      <c r="D28" s="8"/>
    </row>
    <row r="29" spans="2:4" x14ac:dyDescent="0.3">
      <c r="B29" s="8"/>
      <c r="C29" s="8"/>
      <c r="D29" s="8"/>
    </row>
    <row r="30" spans="2:4" x14ac:dyDescent="0.3">
      <c r="B30" s="8"/>
      <c r="C30" s="8"/>
      <c r="D30" s="8"/>
    </row>
    <row r="31" spans="2:4" x14ac:dyDescent="0.3">
      <c r="B31" s="8"/>
      <c r="C31" s="8"/>
    </row>
    <row r="32" spans="2:4" x14ac:dyDescent="0.3">
      <c r="B32" s="8"/>
      <c r="C32" s="8"/>
    </row>
    <row r="33" spans="2:3" x14ac:dyDescent="0.3">
      <c r="B33" s="8"/>
      <c r="C33" s="8"/>
    </row>
    <row r="34" spans="2:3" x14ac:dyDescent="0.3">
      <c r="B34" s="8"/>
      <c r="C34" s="8"/>
    </row>
    <row r="35" spans="2:3" x14ac:dyDescent="0.3">
      <c r="B35" s="8"/>
      <c r="C35" s="8"/>
    </row>
    <row r="36" spans="2:3" x14ac:dyDescent="0.3">
      <c r="B36" s="8"/>
      <c r="C36" s="8"/>
    </row>
    <row r="37" spans="2:3" x14ac:dyDescent="0.3">
      <c r="B37" s="8"/>
      <c r="C37" s="8"/>
    </row>
    <row r="101" spans="2:5" x14ac:dyDescent="0.3">
      <c r="B101" s="17" t="s">
        <v>20</v>
      </c>
      <c r="C101" s="17" t="s">
        <v>14</v>
      </c>
      <c r="D101" s="17" t="s">
        <v>19</v>
      </c>
      <c r="E101" s="17" t="s">
        <v>18</v>
      </c>
    </row>
    <row r="102" spans="2:5" x14ac:dyDescent="0.3">
      <c r="B102" s="36">
        <v>42752</v>
      </c>
      <c r="C102" s="12" t="s">
        <v>12</v>
      </c>
      <c r="D102" s="12" t="s">
        <v>5</v>
      </c>
      <c r="E102" s="40">
        <v>1000</v>
      </c>
    </row>
    <row r="103" spans="2:5" x14ac:dyDescent="0.3">
      <c r="B103" s="36">
        <v>42752</v>
      </c>
      <c r="C103" s="12" t="s">
        <v>12</v>
      </c>
      <c r="D103" s="12" t="s">
        <v>65</v>
      </c>
      <c r="E103" s="40">
        <v>500</v>
      </c>
    </row>
    <row r="104" spans="2:5" x14ac:dyDescent="0.3">
      <c r="B104" s="35">
        <v>42752</v>
      </c>
      <c r="C104" s="12" t="s">
        <v>12</v>
      </c>
      <c r="D104" s="12" t="s">
        <v>64</v>
      </c>
      <c r="E104" s="40">
        <v>500</v>
      </c>
    </row>
    <row r="105" spans="2:5" x14ac:dyDescent="0.3">
      <c r="B105" s="36">
        <v>42786</v>
      </c>
      <c r="C105" s="12" t="s">
        <v>6</v>
      </c>
      <c r="D105" s="12" t="s">
        <v>9</v>
      </c>
      <c r="E105" s="40">
        <v>20</v>
      </c>
    </row>
    <row r="106" spans="2:5" x14ac:dyDescent="0.3">
      <c r="B106" s="36">
        <v>42791</v>
      </c>
      <c r="C106" s="12" t="s">
        <v>6</v>
      </c>
      <c r="D106" s="12" t="s">
        <v>7</v>
      </c>
      <c r="E106" s="40">
        <v>125</v>
      </c>
    </row>
    <row r="107" spans="2:5" x14ac:dyDescent="0.3">
      <c r="B107" s="36">
        <v>42756</v>
      </c>
      <c r="C107" s="12" t="s">
        <v>6</v>
      </c>
      <c r="D107" s="12" t="s">
        <v>63</v>
      </c>
      <c r="E107" s="40">
        <v>250</v>
      </c>
    </row>
    <row r="108" spans="2:5" x14ac:dyDescent="0.3">
      <c r="B108" s="36">
        <v>42786</v>
      </c>
      <c r="C108" s="12" t="s">
        <v>6</v>
      </c>
      <c r="D108" s="12" t="s">
        <v>62</v>
      </c>
      <c r="E108" s="40">
        <v>20</v>
      </c>
    </row>
    <row r="109" spans="2:5" x14ac:dyDescent="0.3">
      <c r="B109" s="36">
        <v>42791</v>
      </c>
      <c r="C109" s="12" t="s">
        <v>6</v>
      </c>
      <c r="D109" s="12" t="s">
        <v>61</v>
      </c>
      <c r="E109" s="40">
        <v>125</v>
      </c>
    </row>
    <row r="110" spans="2:5" x14ac:dyDescent="0.3">
      <c r="B110" s="35">
        <v>42756</v>
      </c>
      <c r="C110" s="12" t="s">
        <v>6</v>
      </c>
      <c r="D110" s="12" t="s">
        <v>60</v>
      </c>
      <c r="E110" s="40">
        <v>250</v>
      </c>
    </row>
    <row r="111" spans="2:5" x14ac:dyDescent="0.3">
      <c r="B111" s="35">
        <v>42786</v>
      </c>
      <c r="C111" s="12" t="s">
        <v>6</v>
      </c>
      <c r="D111" s="12" t="s">
        <v>59</v>
      </c>
      <c r="E111" s="40">
        <v>20</v>
      </c>
    </row>
    <row r="112" spans="2:5" x14ac:dyDescent="0.3">
      <c r="B112" s="35">
        <v>42791</v>
      </c>
      <c r="C112" s="12" t="s">
        <v>6</v>
      </c>
      <c r="D112" s="12" t="s">
        <v>58</v>
      </c>
      <c r="E112" s="40">
        <v>125</v>
      </c>
    </row>
    <row r="113" spans="2:11" x14ac:dyDescent="0.3">
      <c r="B113" s="36">
        <v>42736</v>
      </c>
      <c r="C113" s="12" t="s">
        <v>10</v>
      </c>
      <c r="D113" s="12" t="s">
        <v>57</v>
      </c>
      <c r="E113" s="40">
        <v>74</v>
      </c>
    </row>
    <row r="114" spans="2:11" x14ac:dyDescent="0.3">
      <c r="B114" s="36">
        <v>42750</v>
      </c>
      <c r="C114" s="12" t="s">
        <v>10</v>
      </c>
      <c r="D114" s="12" t="s">
        <v>11</v>
      </c>
      <c r="E114" s="40">
        <v>235</v>
      </c>
    </row>
    <row r="115" spans="2:11" x14ac:dyDescent="0.3">
      <c r="B115" s="36">
        <v>42756</v>
      </c>
      <c r="C115" s="12" t="s">
        <v>10</v>
      </c>
      <c r="D115" s="12" t="s">
        <v>56</v>
      </c>
      <c r="E115" s="40">
        <v>125</v>
      </c>
    </row>
    <row r="116" spans="2:11" x14ac:dyDescent="0.3">
      <c r="B116" s="36">
        <v>42768</v>
      </c>
      <c r="C116" s="12" t="s">
        <v>10</v>
      </c>
      <c r="D116" s="12" t="s">
        <v>11</v>
      </c>
      <c r="E116" s="40">
        <v>235</v>
      </c>
    </row>
    <row r="117" spans="2:11" x14ac:dyDescent="0.3">
      <c r="B117" s="36">
        <v>42736</v>
      </c>
      <c r="C117" s="12" t="s">
        <v>10</v>
      </c>
      <c r="D117" s="12" t="s">
        <v>55</v>
      </c>
      <c r="E117" s="40">
        <v>74</v>
      </c>
    </row>
    <row r="118" spans="2:11" x14ac:dyDescent="0.3">
      <c r="B118" s="36">
        <v>42750</v>
      </c>
      <c r="C118" s="12" t="s">
        <v>10</v>
      </c>
      <c r="D118" s="12" t="s">
        <v>54</v>
      </c>
      <c r="E118" s="40">
        <v>70</v>
      </c>
    </row>
    <row r="119" spans="2:11" x14ac:dyDescent="0.3">
      <c r="B119" s="36">
        <v>42768</v>
      </c>
      <c r="C119" s="12" t="s">
        <v>10</v>
      </c>
      <c r="D119" s="12" t="s">
        <v>53</v>
      </c>
      <c r="E119" s="40">
        <v>235</v>
      </c>
    </row>
    <row r="120" spans="2:11" x14ac:dyDescent="0.3">
      <c r="B120" s="35">
        <v>42736</v>
      </c>
      <c r="C120" s="12" t="s">
        <v>10</v>
      </c>
      <c r="D120" s="12" t="s">
        <v>52</v>
      </c>
      <c r="E120" s="40">
        <v>74</v>
      </c>
    </row>
    <row r="121" spans="2:11" x14ac:dyDescent="0.3">
      <c r="B121" s="35">
        <v>42750</v>
      </c>
      <c r="C121" s="12" t="s">
        <v>10</v>
      </c>
      <c r="D121" s="12" t="s">
        <v>51</v>
      </c>
      <c r="E121" s="40">
        <v>70</v>
      </c>
    </row>
    <row r="122" spans="2:11" x14ac:dyDescent="0.3">
      <c r="B122" s="35">
        <v>42768</v>
      </c>
      <c r="C122" s="12" t="s">
        <v>10</v>
      </c>
      <c r="D122" s="12" t="s">
        <v>50</v>
      </c>
      <c r="E122" s="40">
        <v>235</v>
      </c>
      <c r="K122" s="39"/>
    </row>
  </sheetData>
  <pageMargins left="0.7" right="0.7" top="0.75" bottom="0.75" header="0.3" footer="0.3"/>
  <pageSetup paperSize="9" orientation="portrait" r:id="rId2"/>
  <drawing r:id="rId3"/>
  <tableParts count="1">
    <tablePart r:id="rId4"/>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E6F53-D66B-41B2-8754-0B9C4E3A25A5}">
  <dimension ref="A1:I121"/>
  <sheetViews>
    <sheetView showGridLines="0" workbookViewId="0"/>
  </sheetViews>
  <sheetFormatPr defaultColWidth="9.109375" defaultRowHeight="14.4" x14ac:dyDescent="0.3"/>
  <cols>
    <col min="1" max="1" width="9.109375" style="7"/>
    <col min="2" max="5" width="9.109375" style="6"/>
    <col min="6" max="6" width="29.33203125" style="6" bestFit="1" customWidth="1"/>
    <col min="7" max="7" width="22.5546875" style="6" bestFit="1" customWidth="1"/>
    <col min="8" max="16384" width="9.109375" style="6"/>
  </cols>
  <sheetData>
    <row r="1" spans="1:9" x14ac:dyDescent="0.3">
      <c r="A1" s="19" t="s">
        <v>79</v>
      </c>
    </row>
    <row r="2" spans="1:9" x14ac:dyDescent="0.3">
      <c r="A2" s="19" t="s">
        <v>78</v>
      </c>
    </row>
    <row r="3" spans="1:9" x14ac:dyDescent="0.3">
      <c r="A3" s="19" t="s">
        <v>21</v>
      </c>
    </row>
    <row r="4" spans="1:9" x14ac:dyDescent="0.3">
      <c r="A4" s="19"/>
    </row>
    <row r="6" spans="1:9" ht="18" x14ac:dyDescent="0.35">
      <c r="F6" s="22" t="str">
        <f>IF(AND($F$9="Арина",$G$9=935),"Отлично!"," ")</f>
        <v xml:space="preserve"> </v>
      </c>
    </row>
    <row r="7" spans="1:9" x14ac:dyDescent="0.3">
      <c r="F7" s="16" t="s">
        <v>68</v>
      </c>
      <c r="G7" s="8" t="s">
        <v>13</v>
      </c>
      <c r="H7" s="8"/>
    </row>
    <row r="8" spans="1:9" ht="18" x14ac:dyDescent="0.35">
      <c r="F8" s="37" t="s">
        <v>12</v>
      </c>
      <c r="G8" s="41">
        <v>2000</v>
      </c>
      <c r="H8" s="8"/>
      <c r="I8" s="22"/>
    </row>
    <row r="9" spans="1:9" ht="18" x14ac:dyDescent="0.35">
      <c r="F9" s="38" t="s">
        <v>65</v>
      </c>
      <c r="G9" s="41">
        <v>500</v>
      </c>
      <c r="H9" s="8"/>
      <c r="I9" s="22"/>
    </row>
    <row r="10" spans="1:9" x14ac:dyDescent="0.3">
      <c r="F10" s="38" t="s">
        <v>64</v>
      </c>
      <c r="G10" s="41">
        <v>500</v>
      </c>
      <c r="H10" s="8"/>
    </row>
    <row r="11" spans="1:9" x14ac:dyDescent="0.3">
      <c r="F11" s="38" t="s">
        <v>5</v>
      </c>
      <c r="G11" s="41">
        <v>1000</v>
      </c>
      <c r="H11" s="8"/>
    </row>
    <row r="12" spans="1:9" x14ac:dyDescent="0.3">
      <c r="F12" s="37" t="s">
        <v>6</v>
      </c>
      <c r="G12" s="41">
        <v>935</v>
      </c>
      <c r="H12" s="8"/>
    </row>
    <row r="13" spans="1:9" x14ac:dyDescent="0.3">
      <c r="F13" s="38" t="s">
        <v>7</v>
      </c>
      <c r="G13" s="41">
        <v>125</v>
      </c>
      <c r="H13" s="8"/>
    </row>
    <row r="14" spans="1:9" x14ac:dyDescent="0.3">
      <c r="F14" s="38" t="s">
        <v>63</v>
      </c>
      <c r="G14" s="41">
        <v>250</v>
      </c>
      <c r="H14" s="8"/>
    </row>
    <row r="15" spans="1:9" x14ac:dyDescent="0.3">
      <c r="F15" s="38" t="s">
        <v>9</v>
      </c>
      <c r="G15" s="41">
        <v>20</v>
      </c>
      <c r="H15" s="8"/>
    </row>
    <row r="16" spans="1:9" x14ac:dyDescent="0.3">
      <c r="F16" s="38" t="s">
        <v>61</v>
      </c>
      <c r="G16" s="41">
        <v>125</v>
      </c>
      <c r="H16" s="8"/>
    </row>
    <row r="17" spans="6:8" x14ac:dyDescent="0.3">
      <c r="F17" s="38" t="s">
        <v>62</v>
      </c>
      <c r="G17" s="41">
        <v>20</v>
      </c>
      <c r="H17" s="8"/>
    </row>
    <row r="18" spans="6:8" x14ac:dyDescent="0.3">
      <c r="F18" s="38" t="s">
        <v>59</v>
      </c>
      <c r="G18" s="41">
        <v>20</v>
      </c>
      <c r="H18" s="8"/>
    </row>
    <row r="19" spans="6:8" x14ac:dyDescent="0.3">
      <c r="F19" s="38" t="s">
        <v>60</v>
      </c>
      <c r="G19" s="41">
        <v>250</v>
      </c>
      <c r="H19" s="8"/>
    </row>
    <row r="20" spans="6:8" x14ac:dyDescent="0.3">
      <c r="F20" s="38" t="s">
        <v>58</v>
      </c>
      <c r="G20" s="41">
        <v>125</v>
      </c>
      <c r="H20" s="8"/>
    </row>
    <row r="21" spans="6:8" x14ac:dyDescent="0.3">
      <c r="F21" s="37" t="s">
        <v>10</v>
      </c>
      <c r="G21" s="41">
        <v>1427</v>
      </c>
      <c r="H21" s="8"/>
    </row>
    <row r="22" spans="6:8" x14ac:dyDescent="0.3">
      <c r="F22" s="38" t="s">
        <v>11</v>
      </c>
      <c r="G22" s="41">
        <v>470</v>
      </c>
      <c r="H22" s="8"/>
    </row>
    <row r="23" spans="6:8" x14ac:dyDescent="0.3">
      <c r="F23" s="38" t="s">
        <v>56</v>
      </c>
      <c r="G23" s="41">
        <v>125</v>
      </c>
      <c r="H23" s="8"/>
    </row>
    <row r="24" spans="6:8" x14ac:dyDescent="0.3">
      <c r="F24" s="38" t="s">
        <v>55</v>
      </c>
      <c r="G24" s="41">
        <v>74</v>
      </c>
      <c r="H24" s="8"/>
    </row>
    <row r="25" spans="6:8" x14ac:dyDescent="0.3">
      <c r="F25" s="38" t="s">
        <v>53</v>
      </c>
      <c r="G25" s="41">
        <v>235</v>
      </c>
    </row>
    <row r="26" spans="6:8" x14ac:dyDescent="0.3">
      <c r="F26" s="38" t="s">
        <v>52</v>
      </c>
      <c r="G26" s="41">
        <v>74</v>
      </c>
    </row>
    <row r="27" spans="6:8" x14ac:dyDescent="0.3">
      <c r="F27" s="38" t="s">
        <v>51</v>
      </c>
      <c r="G27" s="41">
        <v>70</v>
      </c>
    </row>
    <row r="28" spans="6:8" x14ac:dyDescent="0.3">
      <c r="F28" s="38" t="s">
        <v>50</v>
      </c>
      <c r="G28" s="41">
        <v>235</v>
      </c>
    </row>
    <row r="29" spans="6:8" x14ac:dyDescent="0.3">
      <c r="F29" s="38" t="s">
        <v>57</v>
      </c>
      <c r="G29" s="41">
        <v>74</v>
      </c>
    </row>
    <row r="30" spans="6:8" x14ac:dyDescent="0.3">
      <c r="F30" s="38" t="s">
        <v>54</v>
      </c>
      <c r="G30" s="41">
        <v>70</v>
      </c>
    </row>
    <row r="31" spans="6:8" x14ac:dyDescent="0.3">
      <c r="F31" s="37" t="s">
        <v>8</v>
      </c>
      <c r="G31" s="41">
        <v>4362</v>
      </c>
    </row>
    <row r="100" spans="2:5" x14ac:dyDescent="0.3">
      <c r="B100" s="17" t="s">
        <v>20</v>
      </c>
      <c r="C100" s="17" t="s">
        <v>14</v>
      </c>
      <c r="D100" s="17" t="s">
        <v>19</v>
      </c>
      <c r="E100" s="17" t="s">
        <v>18</v>
      </c>
    </row>
    <row r="101" spans="2:5" x14ac:dyDescent="0.3">
      <c r="B101" s="36">
        <v>42752</v>
      </c>
      <c r="C101" s="12" t="s">
        <v>12</v>
      </c>
      <c r="D101" s="12" t="s">
        <v>5</v>
      </c>
      <c r="E101" s="11">
        <v>1000</v>
      </c>
    </row>
    <row r="102" spans="2:5" x14ac:dyDescent="0.3">
      <c r="B102" s="36">
        <v>42752</v>
      </c>
      <c r="C102" s="12" t="s">
        <v>12</v>
      </c>
      <c r="D102" s="12" t="s">
        <v>65</v>
      </c>
      <c r="E102" s="11">
        <v>500</v>
      </c>
    </row>
    <row r="103" spans="2:5" x14ac:dyDescent="0.3">
      <c r="B103" s="35">
        <v>42752</v>
      </c>
      <c r="C103" s="12" t="s">
        <v>12</v>
      </c>
      <c r="D103" s="12" t="s">
        <v>64</v>
      </c>
      <c r="E103" s="11">
        <v>500</v>
      </c>
    </row>
    <row r="104" spans="2:5" x14ac:dyDescent="0.3">
      <c r="B104" s="36">
        <v>42786</v>
      </c>
      <c r="C104" s="12" t="s">
        <v>6</v>
      </c>
      <c r="D104" s="12" t="s">
        <v>9</v>
      </c>
      <c r="E104" s="11">
        <v>20</v>
      </c>
    </row>
    <row r="105" spans="2:5" x14ac:dyDescent="0.3">
      <c r="B105" s="36">
        <v>42791</v>
      </c>
      <c r="C105" s="12" t="s">
        <v>6</v>
      </c>
      <c r="D105" s="12" t="s">
        <v>7</v>
      </c>
      <c r="E105" s="11">
        <v>125</v>
      </c>
    </row>
    <row r="106" spans="2:5" x14ac:dyDescent="0.3">
      <c r="B106" s="36">
        <v>42756</v>
      </c>
      <c r="C106" s="12" t="s">
        <v>6</v>
      </c>
      <c r="D106" s="12" t="s">
        <v>63</v>
      </c>
      <c r="E106" s="11">
        <v>250</v>
      </c>
    </row>
    <row r="107" spans="2:5" x14ac:dyDescent="0.3">
      <c r="B107" s="36">
        <v>42786</v>
      </c>
      <c r="C107" s="12" t="s">
        <v>6</v>
      </c>
      <c r="D107" s="12" t="s">
        <v>62</v>
      </c>
      <c r="E107" s="11">
        <v>20</v>
      </c>
    </row>
    <row r="108" spans="2:5" x14ac:dyDescent="0.3">
      <c r="B108" s="36">
        <v>42791</v>
      </c>
      <c r="C108" s="12" t="s">
        <v>6</v>
      </c>
      <c r="D108" s="12" t="s">
        <v>61</v>
      </c>
      <c r="E108" s="11">
        <v>125</v>
      </c>
    </row>
    <row r="109" spans="2:5" x14ac:dyDescent="0.3">
      <c r="B109" s="35">
        <v>42756</v>
      </c>
      <c r="C109" s="12" t="s">
        <v>6</v>
      </c>
      <c r="D109" s="12" t="s">
        <v>60</v>
      </c>
      <c r="E109" s="11">
        <v>250</v>
      </c>
    </row>
    <row r="110" spans="2:5" x14ac:dyDescent="0.3">
      <c r="B110" s="35">
        <v>42786</v>
      </c>
      <c r="C110" s="12" t="s">
        <v>6</v>
      </c>
      <c r="D110" s="12" t="s">
        <v>59</v>
      </c>
      <c r="E110" s="11">
        <v>20</v>
      </c>
    </row>
    <row r="111" spans="2:5" x14ac:dyDescent="0.3">
      <c r="B111" s="35">
        <v>42791</v>
      </c>
      <c r="C111" s="12" t="s">
        <v>6</v>
      </c>
      <c r="D111" s="12" t="s">
        <v>58</v>
      </c>
      <c r="E111" s="11">
        <v>125</v>
      </c>
    </row>
    <row r="112" spans="2:5" x14ac:dyDescent="0.3">
      <c r="B112" s="36">
        <v>42736</v>
      </c>
      <c r="C112" s="12" t="s">
        <v>10</v>
      </c>
      <c r="D112" s="12" t="s">
        <v>57</v>
      </c>
      <c r="E112" s="11">
        <v>74</v>
      </c>
    </row>
    <row r="113" spans="2:9" x14ac:dyDescent="0.3">
      <c r="B113" s="36">
        <v>42750</v>
      </c>
      <c r="C113" s="12" t="s">
        <v>10</v>
      </c>
      <c r="D113" s="12" t="s">
        <v>11</v>
      </c>
      <c r="E113" s="11">
        <v>235</v>
      </c>
    </row>
    <row r="114" spans="2:9" x14ac:dyDescent="0.3">
      <c r="B114" s="36">
        <v>42756</v>
      </c>
      <c r="C114" s="12" t="s">
        <v>10</v>
      </c>
      <c r="D114" s="12" t="s">
        <v>56</v>
      </c>
      <c r="E114" s="11">
        <v>125</v>
      </c>
    </row>
    <row r="115" spans="2:9" x14ac:dyDescent="0.3">
      <c r="B115" s="36">
        <v>42768</v>
      </c>
      <c r="C115" s="12" t="s">
        <v>10</v>
      </c>
      <c r="D115" s="12" t="s">
        <v>11</v>
      </c>
      <c r="E115" s="11">
        <v>235</v>
      </c>
    </row>
    <row r="116" spans="2:9" x14ac:dyDescent="0.3">
      <c r="B116" s="36">
        <v>42736</v>
      </c>
      <c r="C116" s="12" t="s">
        <v>10</v>
      </c>
      <c r="D116" s="12" t="s">
        <v>55</v>
      </c>
      <c r="E116" s="11">
        <v>74</v>
      </c>
    </row>
    <row r="117" spans="2:9" x14ac:dyDescent="0.3">
      <c r="B117" s="36">
        <v>42750</v>
      </c>
      <c r="C117" s="12" t="s">
        <v>10</v>
      </c>
      <c r="D117" s="12" t="s">
        <v>54</v>
      </c>
      <c r="E117" s="11">
        <v>70</v>
      </c>
    </row>
    <row r="118" spans="2:9" x14ac:dyDescent="0.3">
      <c r="B118" s="36">
        <v>42768</v>
      </c>
      <c r="C118" s="12" t="s">
        <v>10</v>
      </c>
      <c r="D118" s="12" t="s">
        <v>53</v>
      </c>
      <c r="E118" s="11">
        <v>235</v>
      </c>
    </row>
    <row r="119" spans="2:9" x14ac:dyDescent="0.3">
      <c r="B119" s="35">
        <v>42736</v>
      </c>
      <c r="C119" s="12" t="s">
        <v>10</v>
      </c>
      <c r="D119" s="12" t="s">
        <v>52</v>
      </c>
      <c r="E119" s="11">
        <v>74</v>
      </c>
    </row>
    <row r="120" spans="2:9" x14ac:dyDescent="0.3">
      <c r="B120" s="35">
        <v>42750</v>
      </c>
      <c r="C120" s="12" t="s">
        <v>10</v>
      </c>
      <c r="D120" s="12" t="s">
        <v>51</v>
      </c>
      <c r="E120" s="11">
        <v>70</v>
      </c>
    </row>
    <row r="121" spans="2:9" x14ac:dyDescent="0.3">
      <c r="B121" s="35">
        <v>42768</v>
      </c>
      <c r="C121" s="12" t="s">
        <v>10</v>
      </c>
      <c r="D121" s="12" t="s">
        <v>50</v>
      </c>
      <c r="E121" s="11">
        <v>235</v>
      </c>
      <c r="I121" s="39"/>
    </row>
  </sheetData>
  <pageMargins left="0.7" right="0.7" top="0.75" bottom="0.75" header="0.3" footer="0.3"/>
  <pageSetup paperSize="9" orientation="portrait" r:id="rId2"/>
  <drawing r:id="rId3"/>
  <tableParts count="1">
    <tablePart r:id="rId4"/>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0181B-92B4-492D-853E-6C2B5F8A5F5B}">
  <dimension ref="A1:I121"/>
  <sheetViews>
    <sheetView showGridLines="0" workbookViewId="0"/>
  </sheetViews>
  <sheetFormatPr defaultColWidth="9.109375" defaultRowHeight="14.4" x14ac:dyDescent="0.3"/>
  <cols>
    <col min="1" max="1" width="9.5546875" style="7" bestFit="1" customWidth="1"/>
    <col min="2" max="5" width="9.109375" style="6"/>
    <col min="6" max="6" width="29.33203125" style="6" bestFit="1" customWidth="1"/>
    <col min="7" max="7" width="22.5546875" style="6" bestFit="1" customWidth="1"/>
    <col min="8" max="8" width="9.109375" style="6"/>
    <col min="9" max="9" width="20.88671875" style="6" bestFit="1" customWidth="1"/>
    <col min="10" max="10" width="14.88671875" style="6" bestFit="1" customWidth="1"/>
    <col min="11" max="11" width="14.44140625" style="6" bestFit="1" customWidth="1"/>
    <col min="12" max="12" width="6.33203125" style="6" bestFit="1" customWidth="1"/>
    <col min="13" max="13" width="9.6640625" style="6" bestFit="1" customWidth="1"/>
    <col min="14" max="14" width="6.88671875" style="6" bestFit="1" customWidth="1"/>
    <col min="15" max="15" width="6.6640625" style="6" bestFit="1" customWidth="1"/>
    <col min="16" max="16" width="9.6640625" style="6" bestFit="1" customWidth="1"/>
    <col min="17" max="17" width="10.5546875" style="6" bestFit="1" customWidth="1"/>
    <col min="18" max="18" width="5.44140625" style="6" bestFit="1" customWidth="1"/>
    <col min="19" max="19" width="4.88671875" style="6" bestFit="1" customWidth="1"/>
    <col min="20" max="20" width="8.109375" style="6" bestFit="1" customWidth="1"/>
    <col min="21" max="21" width="6.33203125" style="6" bestFit="1" customWidth="1"/>
    <col min="22" max="22" width="10.88671875" style="6" bestFit="1" customWidth="1"/>
    <col min="23" max="23" width="7.5546875" style="6" bestFit="1" customWidth="1"/>
    <col min="24" max="24" width="13.109375" style="6" bestFit="1" customWidth="1"/>
    <col min="25" max="25" width="15.88671875" style="6" bestFit="1" customWidth="1"/>
    <col min="26" max="26" width="6.5546875" style="6" bestFit="1" customWidth="1"/>
    <col min="27" max="27" width="6" style="6" bestFit="1" customWidth="1"/>
    <col min="28" max="28" width="7.109375" style="6" bestFit="1" customWidth="1"/>
    <col min="29" max="29" width="6.5546875" style="6" bestFit="1" customWidth="1"/>
    <col min="30" max="30" width="11.33203125" style="6" bestFit="1" customWidth="1"/>
    <col min="31" max="16384" width="9.109375" style="6"/>
  </cols>
  <sheetData>
    <row r="1" spans="1:9" x14ac:dyDescent="0.3">
      <c r="A1" s="19" t="s">
        <v>82</v>
      </c>
    </row>
    <row r="2" spans="1:9" x14ac:dyDescent="0.3">
      <c r="A2" s="19" t="s">
        <v>81</v>
      </c>
    </row>
    <row r="3" spans="1:9" x14ac:dyDescent="0.3">
      <c r="A3" s="19" t="s">
        <v>80</v>
      </c>
    </row>
    <row r="4" spans="1:9" x14ac:dyDescent="0.3">
      <c r="A4" s="19" t="s">
        <v>21</v>
      </c>
    </row>
    <row r="5" spans="1:9" x14ac:dyDescent="0.3">
      <c r="A5" s="19"/>
    </row>
    <row r="6" spans="1:9" ht="18" x14ac:dyDescent="0.35">
      <c r="F6" s="22" t="str">
        <f>IF(AND($F$9="Арина",$G$9=935),"Точно!"," ")</f>
        <v xml:space="preserve"> </v>
      </c>
    </row>
    <row r="7" spans="1:9" x14ac:dyDescent="0.3">
      <c r="F7" s="16" t="s">
        <v>68</v>
      </c>
      <c r="G7" s="8" t="s">
        <v>13</v>
      </c>
      <c r="H7" s="8"/>
    </row>
    <row r="8" spans="1:9" ht="18" x14ac:dyDescent="0.35">
      <c r="F8" s="37" t="s">
        <v>12</v>
      </c>
      <c r="G8" s="41">
        <v>2000</v>
      </c>
      <c r="H8" s="8"/>
      <c r="I8" s="22"/>
    </row>
    <row r="9" spans="1:9" ht="18" x14ac:dyDescent="0.35">
      <c r="F9" s="38" t="s">
        <v>65</v>
      </c>
      <c r="G9" s="41">
        <v>500</v>
      </c>
      <c r="H9" s="8"/>
      <c r="I9" s="22"/>
    </row>
    <row r="10" spans="1:9" x14ac:dyDescent="0.3">
      <c r="F10" s="38" t="s">
        <v>64</v>
      </c>
      <c r="G10" s="41">
        <v>500</v>
      </c>
      <c r="H10" s="8"/>
    </row>
    <row r="11" spans="1:9" x14ac:dyDescent="0.3">
      <c r="F11" s="38" t="s">
        <v>5</v>
      </c>
      <c r="G11" s="41">
        <v>1000</v>
      </c>
      <c r="H11" s="8"/>
    </row>
    <row r="12" spans="1:9" x14ac:dyDescent="0.3">
      <c r="F12" s="37" t="s">
        <v>6</v>
      </c>
      <c r="G12" s="41">
        <v>935</v>
      </c>
      <c r="H12" s="8"/>
    </row>
    <row r="13" spans="1:9" x14ac:dyDescent="0.3">
      <c r="F13" s="38" t="s">
        <v>7</v>
      </c>
      <c r="G13" s="41">
        <v>125</v>
      </c>
      <c r="H13" s="8"/>
    </row>
    <row r="14" spans="1:9" x14ac:dyDescent="0.3">
      <c r="F14" s="38" t="s">
        <v>63</v>
      </c>
      <c r="G14" s="41">
        <v>250</v>
      </c>
      <c r="H14" s="8"/>
    </row>
    <row r="15" spans="1:9" x14ac:dyDescent="0.3">
      <c r="F15" s="38" t="s">
        <v>9</v>
      </c>
      <c r="G15" s="41">
        <v>20</v>
      </c>
      <c r="H15" s="8"/>
    </row>
    <row r="16" spans="1:9" x14ac:dyDescent="0.3">
      <c r="F16" s="38" t="s">
        <v>61</v>
      </c>
      <c r="G16" s="41">
        <v>125</v>
      </c>
      <c r="H16" s="8"/>
    </row>
    <row r="17" spans="6:8" x14ac:dyDescent="0.3">
      <c r="F17" s="38" t="s">
        <v>62</v>
      </c>
      <c r="G17" s="41">
        <v>20</v>
      </c>
      <c r="H17" s="8"/>
    </row>
    <row r="18" spans="6:8" x14ac:dyDescent="0.3">
      <c r="F18" s="38" t="s">
        <v>59</v>
      </c>
      <c r="G18" s="41">
        <v>20</v>
      </c>
      <c r="H18" s="8"/>
    </row>
    <row r="19" spans="6:8" x14ac:dyDescent="0.3">
      <c r="F19" s="38" t="s">
        <v>60</v>
      </c>
      <c r="G19" s="41">
        <v>250</v>
      </c>
      <c r="H19" s="8"/>
    </row>
    <row r="20" spans="6:8" x14ac:dyDescent="0.3">
      <c r="F20" s="38" t="s">
        <v>58</v>
      </c>
      <c r="G20" s="41">
        <v>125</v>
      </c>
      <c r="H20" s="8"/>
    </row>
    <row r="21" spans="6:8" x14ac:dyDescent="0.3">
      <c r="F21" s="37" t="s">
        <v>10</v>
      </c>
      <c r="G21" s="41">
        <v>1427</v>
      </c>
      <c r="H21" s="8"/>
    </row>
    <row r="22" spans="6:8" x14ac:dyDescent="0.3">
      <c r="F22" s="38" t="s">
        <v>11</v>
      </c>
      <c r="G22" s="41">
        <v>470</v>
      </c>
      <c r="H22" s="8"/>
    </row>
    <row r="23" spans="6:8" x14ac:dyDescent="0.3">
      <c r="F23" s="38" t="s">
        <v>56</v>
      </c>
      <c r="G23" s="41">
        <v>125</v>
      </c>
      <c r="H23" s="8"/>
    </row>
    <row r="24" spans="6:8" x14ac:dyDescent="0.3">
      <c r="F24" s="38" t="s">
        <v>55</v>
      </c>
      <c r="G24" s="41">
        <v>74</v>
      </c>
      <c r="H24" s="8"/>
    </row>
    <row r="25" spans="6:8" x14ac:dyDescent="0.3">
      <c r="F25" s="38" t="s">
        <v>53</v>
      </c>
      <c r="G25" s="41">
        <v>235</v>
      </c>
    </row>
    <row r="26" spans="6:8" x14ac:dyDescent="0.3">
      <c r="F26" s="38" t="s">
        <v>52</v>
      </c>
      <c r="G26" s="41">
        <v>74</v>
      </c>
    </row>
    <row r="27" spans="6:8" x14ac:dyDescent="0.3">
      <c r="F27" s="38" t="s">
        <v>51</v>
      </c>
      <c r="G27" s="41">
        <v>70</v>
      </c>
    </row>
    <row r="28" spans="6:8" x14ac:dyDescent="0.3">
      <c r="F28" s="38" t="s">
        <v>50</v>
      </c>
      <c r="G28" s="41">
        <v>235</v>
      </c>
    </row>
    <row r="29" spans="6:8" x14ac:dyDescent="0.3">
      <c r="F29" s="38" t="s">
        <v>57</v>
      </c>
      <c r="G29" s="41">
        <v>74</v>
      </c>
    </row>
    <row r="30" spans="6:8" x14ac:dyDescent="0.3">
      <c r="F30" s="38" t="s">
        <v>54</v>
      </c>
      <c r="G30" s="41">
        <v>70</v>
      </c>
    </row>
    <row r="31" spans="6:8" x14ac:dyDescent="0.3">
      <c r="F31" s="37" t="s">
        <v>8</v>
      </c>
      <c r="G31" s="41">
        <v>4362</v>
      </c>
    </row>
    <row r="100" spans="2:5" x14ac:dyDescent="0.3">
      <c r="B100" s="17" t="s">
        <v>20</v>
      </c>
      <c r="C100" s="17" t="s">
        <v>14</v>
      </c>
      <c r="D100" s="17" t="s">
        <v>19</v>
      </c>
      <c r="E100" s="17" t="s">
        <v>18</v>
      </c>
    </row>
    <row r="101" spans="2:5" x14ac:dyDescent="0.3">
      <c r="B101" s="36">
        <v>42752</v>
      </c>
      <c r="C101" s="12" t="s">
        <v>12</v>
      </c>
      <c r="D101" s="12" t="s">
        <v>5</v>
      </c>
      <c r="E101" s="11">
        <v>1000</v>
      </c>
    </row>
    <row r="102" spans="2:5" x14ac:dyDescent="0.3">
      <c r="B102" s="36">
        <v>42752</v>
      </c>
      <c r="C102" s="12" t="s">
        <v>12</v>
      </c>
      <c r="D102" s="12" t="s">
        <v>65</v>
      </c>
      <c r="E102" s="11">
        <v>500</v>
      </c>
    </row>
    <row r="103" spans="2:5" x14ac:dyDescent="0.3">
      <c r="B103" s="35">
        <v>42752</v>
      </c>
      <c r="C103" s="12" t="s">
        <v>12</v>
      </c>
      <c r="D103" s="12" t="s">
        <v>64</v>
      </c>
      <c r="E103" s="11">
        <v>500</v>
      </c>
    </row>
    <row r="104" spans="2:5" x14ac:dyDescent="0.3">
      <c r="B104" s="36">
        <v>42786</v>
      </c>
      <c r="C104" s="12" t="s">
        <v>6</v>
      </c>
      <c r="D104" s="12" t="s">
        <v>9</v>
      </c>
      <c r="E104" s="11">
        <v>20</v>
      </c>
    </row>
    <row r="105" spans="2:5" x14ac:dyDescent="0.3">
      <c r="B105" s="36">
        <v>42791</v>
      </c>
      <c r="C105" s="12" t="s">
        <v>6</v>
      </c>
      <c r="D105" s="12" t="s">
        <v>7</v>
      </c>
      <c r="E105" s="11">
        <v>125</v>
      </c>
    </row>
    <row r="106" spans="2:5" x14ac:dyDescent="0.3">
      <c r="B106" s="36">
        <v>42756</v>
      </c>
      <c r="C106" s="12" t="s">
        <v>6</v>
      </c>
      <c r="D106" s="12" t="s">
        <v>63</v>
      </c>
      <c r="E106" s="11">
        <v>250</v>
      </c>
    </row>
    <row r="107" spans="2:5" x14ac:dyDescent="0.3">
      <c r="B107" s="36">
        <v>42786</v>
      </c>
      <c r="C107" s="12" t="s">
        <v>6</v>
      </c>
      <c r="D107" s="12" t="s">
        <v>62</v>
      </c>
      <c r="E107" s="11">
        <v>20</v>
      </c>
    </row>
    <row r="108" spans="2:5" x14ac:dyDescent="0.3">
      <c r="B108" s="36">
        <v>42791</v>
      </c>
      <c r="C108" s="12" t="s">
        <v>6</v>
      </c>
      <c r="D108" s="12" t="s">
        <v>61</v>
      </c>
      <c r="E108" s="11">
        <v>125</v>
      </c>
    </row>
    <row r="109" spans="2:5" x14ac:dyDescent="0.3">
      <c r="B109" s="35">
        <v>42756</v>
      </c>
      <c r="C109" s="12" t="s">
        <v>6</v>
      </c>
      <c r="D109" s="12" t="s">
        <v>60</v>
      </c>
      <c r="E109" s="11">
        <v>250</v>
      </c>
    </row>
    <row r="110" spans="2:5" x14ac:dyDescent="0.3">
      <c r="B110" s="35">
        <v>42786</v>
      </c>
      <c r="C110" s="12" t="s">
        <v>6</v>
      </c>
      <c r="D110" s="12" t="s">
        <v>59</v>
      </c>
      <c r="E110" s="11">
        <v>20</v>
      </c>
    </row>
    <row r="111" spans="2:5" x14ac:dyDescent="0.3">
      <c r="B111" s="35">
        <v>42791</v>
      </c>
      <c r="C111" s="12" t="s">
        <v>6</v>
      </c>
      <c r="D111" s="12" t="s">
        <v>58</v>
      </c>
      <c r="E111" s="11">
        <v>125</v>
      </c>
    </row>
    <row r="112" spans="2:5" x14ac:dyDescent="0.3">
      <c r="B112" s="36">
        <v>42736</v>
      </c>
      <c r="C112" s="12" t="s">
        <v>10</v>
      </c>
      <c r="D112" s="12" t="s">
        <v>57</v>
      </c>
      <c r="E112" s="11">
        <v>74</v>
      </c>
    </row>
    <row r="113" spans="2:5" x14ac:dyDescent="0.3">
      <c r="B113" s="36">
        <v>42750</v>
      </c>
      <c r="C113" s="12" t="s">
        <v>10</v>
      </c>
      <c r="D113" s="12" t="s">
        <v>11</v>
      </c>
      <c r="E113" s="11">
        <v>235</v>
      </c>
    </row>
    <row r="114" spans="2:5" x14ac:dyDescent="0.3">
      <c r="B114" s="36">
        <v>42756</v>
      </c>
      <c r="C114" s="12" t="s">
        <v>10</v>
      </c>
      <c r="D114" s="12" t="s">
        <v>56</v>
      </c>
      <c r="E114" s="11">
        <v>125</v>
      </c>
    </row>
    <row r="115" spans="2:5" x14ac:dyDescent="0.3">
      <c r="B115" s="36">
        <v>42768</v>
      </c>
      <c r="C115" s="12" t="s">
        <v>10</v>
      </c>
      <c r="D115" s="12" t="s">
        <v>11</v>
      </c>
      <c r="E115" s="11">
        <v>235</v>
      </c>
    </row>
    <row r="116" spans="2:5" x14ac:dyDescent="0.3">
      <c r="B116" s="36">
        <v>42736</v>
      </c>
      <c r="C116" s="12" t="s">
        <v>10</v>
      </c>
      <c r="D116" s="12" t="s">
        <v>55</v>
      </c>
      <c r="E116" s="11">
        <v>74</v>
      </c>
    </row>
    <row r="117" spans="2:5" x14ac:dyDescent="0.3">
      <c r="B117" s="36">
        <v>42750</v>
      </c>
      <c r="C117" s="12" t="s">
        <v>10</v>
      </c>
      <c r="D117" s="12" t="s">
        <v>54</v>
      </c>
      <c r="E117" s="11">
        <v>70</v>
      </c>
    </row>
    <row r="118" spans="2:5" x14ac:dyDescent="0.3">
      <c r="B118" s="36">
        <v>42768</v>
      </c>
      <c r="C118" s="12" t="s">
        <v>10</v>
      </c>
      <c r="D118" s="12" t="s">
        <v>53</v>
      </c>
      <c r="E118" s="11">
        <v>235</v>
      </c>
    </row>
    <row r="119" spans="2:5" x14ac:dyDescent="0.3">
      <c r="B119" s="35">
        <v>42736</v>
      </c>
      <c r="C119" s="12" t="s">
        <v>10</v>
      </c>
      <c r="D119" s="12" t="s">
        <v>52</v>
      </c>
      <c r="E119" s="11">
        <v>74</v>
      </c>
    </row>
    <row r="120" spans="2:5" x14ac:dyDescent="0.3">
      <c r="B120" s="35">
        <v>42750</v>
      </c>
      <c r="C120" s="12" t="s">
        <v>10</v>
      </c>
      <c r="D120" s="12" t="s">
        <v>51</v>
      </c>
      <c r="E120" s="11">
        <v>70</v>
      </c>
    </row>
    <row r="121" spans="2:5" x14ac:dyDescent="0.3">
      <c r="B121" s="35">
        <v>42768</v>
      </c>
      <c r="C121" s="12" t="s">
        <v>10</v>
      </c>
      <c r="D121" s="12" t="s">
        <v>50</v>
      </c>
      <c r="E121" s="11">
        <v>235</v>
      </c>
    </row>
  </sheetData>
  <pageMargins left="0.7" right="0.7" top="0.75" bottom="0.75" header="0.3" footer="0.3"/>
  <pageSetup paperSize="9" orientation="portrait" r:id="rId2"/>
  <drawing r:id="rId3"/>
  <tableParts count="1">
    <tablePart r:id="rId4"/>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0F917-1EE0-4188-B82C-D17C523650C4}">
  <dimension ref="A1:M107"/>
  <sheetViews>
    <sheetView showGridLines="0" workbookViewId="0"/>
  </sheetViews>
  <sheetFormatPr defaultColWidth="9.109375" defaultRowHeight="14.4" x14ac:dyDescent="0.3"/>
  <cols>
    <col min="1" max="1" width="9.6640625" style="7" bestFit="1" customWidth="1"/>
    <col min="2" max="2" width="22.5546875" style="6" bestFit="1" customWidth="1"/>
    <col min="3" max="3" width="20.88671875" style="6" bestFit="1" customWidth="1"/>
    <col min="4" max="11" width="10.6640625" style="6" customWidth="1"/>
    <col min="12" max="12" width="27" style="6" bestFit="1" customWidth="1"/>
    <col min="13" max="13" width="11.88671875" style="6" bestFit="1" customWidth="1"/>
    <col min="14" max="47" width="9.109375" style="6" customWidth="1"/>
    <col min="48" max="16384" width="9.109375" style="6"/>
  </cols>
  <sheetData>
    <row r="1" spans="1:13" x14ac:dyDescent="0.3">
      <c r="A1" s="19" t="s">
        <v>94</v>
      </c>
    </row>
    <row r="2" spans="1:13" x14ac:dyDescent="0.3">
      <c r="A2" s="19" t="s">
        <v>93</v>
      </c>
    </row>
    <row r="3" spans="1:13" ht="14.4" customHeight="1" x14ac:dyDescent="0.3">
      <c r="A3" s="19" t="s">
        <v>92</v>
      </c>
    </row>
    <row r="4" spans="1:13" x14ac:dyDescent="0.3">
      <c r="A4" s="19" t="s">
        <v>21</v>
      </c>
    </row>
    <row r="5" spans="1:13" x14ac:dyDescent="0.3">
      <c r="A5" s="19"/>
    </row>
    <row r="12" spans="1:13" ht="18" x14ac:dyDescent="0.35">
      <c r="C12" s="22" t="str">
        <f>IF(AND($C$16=398,$D$15="Янв"),"Отлично!"," ")</f>
        <v xml:space="preserve"> </v>
      </c>
    </row>
    <row r="13" spans="1:13" x14ac:dyDescent="0.3">
      <c r="B13" s="16" t="s">
        <v>13</v>
      </c>
      <c r="C13" s="16" t="s">
        <v>91</v>
      </c>
      <c r="D13" s="8"/>
      <c r="E13" s="8"/>
      <c r="F13" s="8"/>
      <c r="G13" s="8"/>
      <c r="H13" s="8"/>
      <c r="I13" s="8"/>
      <c r="J13" s="8"/>
      <c r="K13" s="8"/>
      <c r="L13" s="8"/>
      <c r="M13" s="8"/>
    </row>
    <row r="14" spans="1:13" x14ac:dyDescent="0.3">
      <c r="B14" s="8"/>
      <c r="C14" s="8" t="s">
        <v>11</v>
      </c>
      <c r="D14" s="8"/>
      <c r="E14" s="8"/>
      <c r="F14" s="8"/>
      <c r="G14" s="8" t="s">
        <v>90</v>
      </c>
      <c r="H14" s="8" t="s">
        <v>83</v>
      </c>
      <c r="I14" s="8"/>
      <c r="J14" s="8"/>
      <c r="K14" s="8"/>
      <c r="L14" s="8" t="s">
        <v>89</v>
      </c>
      <c r="M14" s="8" t="s">
        <v>8</v>
      </c>
    </row>
    <row r="15" spans="1:13" x14ac:dyDescent="0.3">
      <c r="B15" s="16" t="s">
        <v>68</v>
      </c>
      <c r="C15" s="8" t="s">
        <v>87</v>
      </c>
      <c r="D15" s="8" t="s">
        <v>86</v>
      </c>
      <c r="E15" s="8" t="s">
        <v>85</v>
      </c>
      <c r="F15" s="8" t="s">
        <v>84</v>
      </c>
      <c r="G15" s="8"/>
      <c r="H15" s="8" t="s">
        <v>87</v>
      </c>
      <c r="I15" s="8" t="s">
        <v>86</v>
      </c>
      <c r="J15" s="8" t="s">
        <v>85</v>
      </c>
      <c r="K15" s="8" t="s">
        <v>84</v>
      </c>
      <c r="L15" s="8"/>
      <c r="M15" s="8"/>
    </row>
    <row r="16" spans="1:13" x14ac:dyDescent="0.3">
      <c r="B16" s="37" t="s">
        <v>6</v>
      </c>
      <c r="C16" s="41">
        <v>74</v>
      </c>
      <c r="D16" s="41">
        <v>74</v>
      </c>
      <c r="E16" s="41">
        <v>125</v>
      </c>
      <c r="F16" s="41">
        <v>125</v>
      </c>
      <c r="G16" s="41">
        <v>398</v>
      </c>
      <c r="H16" s="41"/>
      <c r="I16" s="41"/>
      <c r="J16" s="41"/>
      <c r="K16" s="41"/>
      <c r="L16" s="41"/>
      <c r="M16" s="41">
        <v>398</v>
      </c>
    </row>
    <row r="17" spans="2:13" x14ac:dyDescent="0.3">
      <c r="B17" s="37" t="s">
        <v>12</v>
      </c>
      <c r="C17" s="41">
        <v>235</v>
      </c>
      <c r="D17" s="41">
        <v>235</v>
      </c>
      <c r="E17" s="41">
        <v>235</v>
      </c>
      <c r="F17" s="41">
        <v>74</v>
      </c>
      <c r="G17" s="41">
        <v>779</v>
      </c>
      <c r="H17" s="41"/>
      <c r="I17" s="41"/>
      <c r="J17" s="41"/>
      <c r="K17" s="41"/>
      <c r="L17" s="41"/>
      <c r="M17" s="41">
        <v>779</v>
      </c>
    </row>
    <row r="18" spans="2:13" x14ac:dyDescent="0.3">
      <c r="B18" s="37" t="s">
        <v>10</v>
      </c>
      <c r="C18" s="41"/>
      <c r="D18" s="41"/>
      <c r="E18" s="41"/>
      <c r="F18" s="41"/>
      <c r="G18" s="41"/>
      <c r="H18" s="41">
        <v>1000</v>
      </c>
      <c r="I18" s="41">
        <v>1000</v>
      </c>
      <c r="J18" s="41">
        <v>20</v>
      </c>
      <c r="K18" s="41">
        <v>70</v>
      </c>
      <c r="L18" s="41">
        <v>2090</v>
      </c>
      <c r="M18" s="41">
        <v>2090</v>
      </c>
    </row>
    <row r="19" spans="2:13" x14ac:dyDescent="0.3">
      <c r="B19" s="37" t="s">
        <v>8</v>
      </c>
      <c r="C19" s="41">
        <v>309</v>
      </c>
      <c r="D19" s="41">
        <v>309</v>
      </c>
      <c r="E19" s="41">
        <v>360</v>
      </c>
      <c r="F19" s="41">
        <v>199</v>
      </c>
      <c r="G19" s="41">
        <v>1177</v>
      </c>
      <c r="H19" s="41">
        <v>1000</v>
      </c>
      <c r="I19" s="41">
        <v>1000</v>
      </c>
      <c r="J19" s="41">
        <v>20</v>
      </c>
      <c r="K19" s="41">
        <v>70</v>
      </c>
      <c r="L19" s="41">
        <v>2090</v>
      </c>
      <c r="M19" s="41">
        <v>3267</v>
      </c>
    </row>
    <row r="20" spans="2:13" x14ac:dyDescent="0.3">
      <c r="B20" s="8"/>
      <c r="C20" s="8"/>
      <c r="D20" s="8"/>
      <c r="E20" s="8"/>
    </row>
    <row r="21" spans="2:13" x14ac:dyDescent="0.3">
      <c r="B21" s="8"/>
      <c r="C21" s="8"/>
      <c r="D21" s="8"/>
      <c r="E21" s="8"/>
    </row>
    <row r="22" spans="2:13" x14ac:dyDescent="0.3">
      <c r="B22" s="8"/>
      <c r="C22" s="8"/>
      <c r="D22" s="8"/>
      <c r="E22" s="8"/>
    </row>
    <row r="23" spans="2:13" x14ac:dyDescent="0.3">
      <c r="B23" s="8"/>
      <c r="C23" s="8"/>
      <c r="D23" s="8"/>
      <c r="E23" s="8"/>
    </row>
    <row r="24" spans="2:13" x14ac:dyDescent="0.3">
      <c r="B24" s="8"/>
      <c r="C24" s="8"/>
      <c r="D24" s="8"/>
      <c r="E24" s="8"/>
    </row>
    <row r="25" spans="2:13" x14ac:dyDescent="0.3">
      <c r="B25" s="8"/>
      <c r="C25" s="8"/>
      <c r="D25" s="8"/>
      <c r="E25" s="8"/>
    </row>
    <row r="26" spans="2:13" x14ac:dyDescent="0.3">
      <c r="B26" s="8"/>
      <c r="C26" s="8"/>
      <c r="D26" s="8"/>
      <c r="E26" s="8"/>
    </row>
    <row r="27" spans="2:13" x14ac:dyDescent="0.3">
      <c r="B27" s="8"/>
      <c r="C27" s="8"/>
      <c r="D27" s="8"/>
      <c r="E27" s="8"/>
    </row>
    <row r="28" spans="2:13" x14ac:dyDescent="0.3">
      <c r="B28" s="8"/>
      <c r="C28" s="8"/>
      <c r="D28" s="8"/>
      <c r="E28" s="8"/>
    </row>
    <row r="29" spans="2:13" x14ac:dyDescent="0.3">
      <c r="B29" s="8"/>
      <c r="C29" s="8"/>
      <c r="D29" s="8"/>
      <c r="E29" s="8"/>
    </row>
    <row r="30" spans="2:13" x14ac:dyDescent="0.3">
      <c r="B30" s="8"/>
      <c r="C30" s="8"/>
      <c r="D30" s="8"/>
      <c r="E30" s="8"/>
    </row>
    <row r="31" spans="2:13" x14ac:dyDescent="0.3">
      <c r="B31" s="8"/>
      <c r="C31" s="8"/>
      <c r="D31" s="8"/>
      <c r="E31" s="8"/>
    </row>
    <row r="32" spans="2:13" x14ac:dyDescent="0.3">
      <c r="B32" s="8"/>
      <c r="C32" s="8"/>
    </row>
    <row r="33" spans="2:3" x14ac:dyDescent="0.3">
      <c r="B33" s="8"/>
      <c r="C33" s="8"/>
    </row>
    <row r="34" spans="2:3" x14ac:dyDescent="0.3">
      <c r="B34" s="8"/>
      <c r="C34" s="8"/>
    </row>
    <row r="35" spans="2:3" x14ac:dyDescent="0.3">
      <c r="B35" s="8"/>
      <c r="C35" s="8"/>
    </row>
    <row r="36" spans="2:3" x14ac:dyDescent="0.3">
      <c r="B36" s="8"/>
      <c r="C36" s="8"/>
    </row>
    <row r="37" spans="2:3" x14ac:dyDescent="0.3">
      <c r="B37" s="8"/>
      <c r="C37" s="8"/>
    </row>
    <row r="38" spans="2:3" x14ac:dyDescent="0.3">
      <c r="B38" s="8"/>
      <c r="C38" s="8"/>
    </row>
    <row r="39" spans="2:3" x14ac:dyDescent="0.3">
      <c r="B39" s="8"/>
      <c r="C39" s="8"/>
    </row>
    <row r="40" spans="2:3" x14ac:dyDescent="0.3">
      <c r="B40" s="8"/>
      <c r="C40" s="8"/>
    </row>
    <row r="41" spans="2:3" x14ac:dyDescent="0.3">
      <c r="B41" s="8"/>
      <c r="C41" s="8"/>
    </row>
    <row r="42" spans="2:3" x14ac:dyDescent="0.3">
      <c r="B42" s="8"/>
      <c r="C42" s="8"/>
    </row>
    <row r="95" spans="2:5" x14ac:dyDescent="0.3">
      <c r="B95" s="6" t="s">
        <v>88</v>
      </c>
      <c r="C95" s="6" t="s">
        <v>14</v>
      </c>
      <c r="D95" s="6" t="s">
        <v>19</v>
      </c>
      <c r="E95" s="6" t="s">
        <v>18</v>
      </c>
    </row>
    <row r="96" spans="2:5" x14ac:dyDescent="0.3">
      <c r="B96" s="6" t="s">
        <v>87</v>
      </c>
      <c r="C96" s="6" t="s">
        <v>6</v>
      </c>
      <c r="D96" s="6" t="s">
        <v>11</v>
      </c>
      <c r="E96" s="43">
        <v>74</v>
      </c>
    </row>
    <row r="97" spans="2:13" x14ac:dyDescent="0.3">
      <c r="B97" s="6" t="s">
        <v>87</v>
      </c>
      <c r="C97" s="6" t="s">
        <v>12</v>
      </c>
      <c r="D97" s="6" t="s">
        <v>11</v>
      </c>
      <c r="E97" s="43">
        <v>235</v>
      </c>
    </row>
    <row r="98" spans="2:13" x14ac:dyDescent="0.3">
      <c r="B98" s="6" t="s">
        <v>87</v>
      </c>
      <c r="C98" s="6" t="s">
        <v>10</v>
      </c>
      <c r="D98" s="6" t="s">
        <v>83</v>
      </c>
      <c r="E98" s="43">
        <v>1000</v>
      </c>
    </row>
    <row r="99" spans="2:13" x14ac:dyDescent="0.3">
      <c r="B99" s="6" t="s">
        <v>86</v>
      </c>
      <c r="C99" s="6" t="s">
        <v>6</v>
      </c>
      <c r="D99" s="6" t="s">
        <v>11</v>
      </c>
      <c r="E99" s="43">
        <v>74</v>
      </c>
    </row>
    <row r="100" spans="2:13" x14ac:dyDescent="0.3">
      <c r="B100" s="6" t="s">
        <v>86</v>
      </c>
      <c r="C100" s="6" t="s">
        <v>12</v>
      </c>
      <c r="D100" s="6" t="s">
        <v>11</v>
      </c>
      <c r="E100" s="43">
        <v>235</v>
      </c>
    </row>
    <row r="101" spans="2:13" x14ac:dyDescent="0.3">
      <c r="B101" s="6" t="s">
        <v>86</v>
      </c>
      <c r="C101" s="6" t="s">
        <v>10</v>
      </c>
      <c r="D101" s="6" t="s">
        <v>83</v>
      </c>
      <c r="E101" s="43">
        <v>1000</v>
      </c>
    </row>
    <row r="102" spans="2:13" x14ac:dyDescent="0.3">
      <c r="B102" s="6" t="s">
        <v>85</v>
      </c>
      <c r="C102" s="6" t="s">
        <v>6</v>
      </c>
      <c r="D102" s="6" t="s">
        <v>11</v>
      </c>
      <c r="E102" s="43">
        <v>125</v>
      </c>
    </row>
    <row r="103" spans="2:13" x14ac:dyDescent="0.3">
      <c r="B103" s="6" t="s">
        <v>85</v>
      </c>
      <c r="C103" s="6" t="s">
        <v>12</v>
      </c>
      <c r="D103" s="6" t="s">
        <v>11</v>
      </c>
      <c r="E103" s="43">
        <v>235</v>
      </c>
    </row>
    <row r="104" spans="2:13" x14ac:dyDescent="0.3">
      <c r="B104" s="6" t="s">
        <v>85</v>
      </c>
      <c r="C104" s="6" t="s">
        <v>10</v>
      </c>
      <c r="D104" s="6" t="s">
        <v>83</v>
      </c>
      <c r="E104" s="43">
        <v>20</v>
      </c>
    </row>
    <row r="105" spans="2:13" x14ac:dyDescent="0.3">
      <c r="B105" s="6" t="s">
        <v>84</v>
      </c>
      <c r="C105" s="6" t="s">
        <v>6</v>
      </c>
      <c r="D105" s="6" t="s">
        <v>11</v>
      </c>
      <c r="E105" s="43">
        <v>125</v>
      </c>
    </row>
    <row r="106" spans="2:13" x14ac:dyDescent="0.3">
      <c r="B106" s="6" t="s">
        <v>84</v>
      </c>
      <c r="C106" s="6" t="s">
        <v>12</v>
      </c>
      <c r="D106" s="6" t="s">
        <v>11</v>
      </c>
      <c r="E106" s="43">
        <v>74</v>
      </c>
    </row>
    <row r="107" spans="2:13" x14ac:dyDescent="0.3">
      <c r="B107" s="6" t="s">
        <v>84</v>
      </c>
      <c r="C107" s="6" t="s">
        <v>10</v>
      </c>
      <c r="D107" s="6" t="s">
        <v>83</v>
      </c>
      <c r="E107" s="43">
        <v>70</v>
      </c>
      <c r="M107" s="42"/>
    </row>
  </sheetData>
  <pageMargins left="0.7" right="0.7" top="0.75" bottom="0.75" header="0.3" footer="0.3"/>
  <pageSetup paperSize="9" orientation="portrait" r:id="rId2"/>
  <drawing r:id="rId3"/>
  <tableParts count="1">
    <tablePart r:id="rId4"/>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B7CF2-D231-421C-8869-D1C704761FCF}">
  <dimension ref="A1:F146"/>
  <sheetViews>
    <sheetView showGridLines="0" zoomScaleNormal="100" workbookViewId="0"/>
  </sheetViews>
  <sheetFormatPr defaultColWidth="9.109375" defaultRowHeight="14.4" x14ac:dyDescent="0.3"/>
  <cols>
    <col min="1" max="1" width="11.33203125" style="7" bestFit="1" customWidth="1"/>
    <col min="2" max="2" width="9.109375" style="6"/>
    <col min="3" max="3" width="12.33203125" style="6" customWidth="1"/>
    <col min="4" max="4" width="27.44140625" style="6" bestFit="1" customWidth="1"/>
    <col min="5" max="5" width="22.5546875" style="6" bestFit="1" customWidth="1"/>
    <col min="6" max="6" width="16" style="6" bestFit="1" customWidth="1"/>
    <col min="7" max="7" width="20.88671875" style="6" bestFit="1" customWidth="1"/>
    <col min="8" max="8" width="14.88671875" style="6" bestFit="1" customWidth="1"/>
    <col min="9" max="28" width="9.109375" style="6" customWidth="1"/>
    <col min="29" max="16384" width="9.109375" style="6"/>
  </cols>
  <sheetData>
    <row r="1" spans="1:6" x14ac:dyDescent="0.3">
      <c r="A1" s="19" t="s">
        <v>104</v>
      </c>
    </row>
    <row r="2" spans="1:6" x14ac:dyDescent="0.3">
      <c r="A2" s="19" t="s">
        <v>103</v>
      </c>
    </row>
    <row r="3" spans="1:6" x14ac:dyDescent="0.3">
      <c r="A3" s="19" t="s">
        <v>102</v>
      </c>
    </row>
    <row r="4" spans="1:6" x14ac:dyDescent="0.3">
      <c r="A4" s="19" t="s">
        <v>21</v>
      </c>
    </row>
    <row r="5" spans="1:6" x14ac:dyDescent="0.3">
      <c r="A5" s="19"/>
    </row>
    <row r="8" spans="1:6" x14ac:dyDescent="0.3">
      <c r="D8" s="16" t="s">
        <v>68</v>
      </c>
      <c r="E8" s="8" t="s">
        <v>13</v>
      </c>
      <c r="F8" s="8"/>
    </row>
    <row r="9" spans="1:6" x14ac:dyDescent="0.3">
      <c r="D9" s="37" t="s">
        <v>95</v>
      </c>
      <c r="E9" s="14">
        <v>5425</v>
      </c>
      <c r="F9" s="8"/>
    </row>
    <row r="10" spans="1:6" x14ac:dyDescent="0.3">
      <c r="D10" s="38" t="s">
        <v>10</v>
      </c>
      <c r="E10" s="14">
        <v>5425</v>
      </c>
      <c r="F10" s="8"/>
    </row>
    <row r="11" spans="1:6" x14ac:dyDescent="0.3">
      <c r="D11" s="46" t="s">
        <v>96</v>
      </c>
      <c r="E11" s="14">
        <v>3220</v>
      </c>
      <c r="F11" s="8"/>
    </row>
    <row r="12" spans="1:6" x14ac:dyDescent="0.3">
      <c r="D12" s="46" t="s">
        <v>83</v>
      </c>
      <c r="E12" s="14">
        <v>933</v>
      </c>
      <c r="F12" s="8"/>
    </row>
    <row r="13" spans="1:6" x14ac:dyDescent="0.3">
      <c r="D13" s="46" t="s">
        <v>97</v>
      </c>
      <c r="E13" s="14">
        <v>1272</v>
      </c>
      <c r="F13" s="8"/>
    </row>
    <row r="14" spans="1:6" x14ac:dyDescent="0.3">
      <c r="D14" s="37" t="s">
        <v>99</v>
      </c>
      <c r="E14" s="14">
        <v>4760</v>
      </c>
      <c r="F14" s="8"/>
    </row>
    <row r="15" spans="1:6" x14ac:dyDescent="0.3">
      <c r="D15" s="38" t="s">
        <v>12</v>
      </c>
      <c r="E15" s="14">
        <v>4760</v>
      </c>
      <c r="F15" s="8"/>
    </row>
    <row r="16" spans="1:6" x14ac:dyDescent="0.3">
      <c r="D16" s="46" t="s">
        <v>96</v>
      </c>
      <c r="E16" s="14">
        <v>2400</v>
      </c>
      <c r="F16" s="8"/>
    </row>
    <row r="17" spans="4:6" x14ac:dyDescent="0.3">
      <c r="D17" s="46" t="s">
        <v>83</v>
      </c>
      <c r="E17" s="14">
        <v>1320</v>
      </c>
      <c r="F17" s="8"/>
    </row>
    <row r="18" spans="4:6" x14ac:dyDescent="0.3">
      <c r="D18" s="46" t="s">
        <v>97</v>
      </c>
      <c r="E18" s="14">
        <v>1040</v>
      </c>
      <c r="F18" s="8"/>
    </row>
    <row r="19" spans="4:6" x14ac:dyDescent="0.3">
      <c r="D19" s="37" t="s">
        <v>98</v>
      </c>
      <c r="E19" s="14">
        <v>3473</v>
      </c>
      <c r="F19" s="8"/>
    </row>
    <row r="20" spans="4:6" x14ac:dyDescent="0.3">
      <c r="D20" s="38" t="s">
        <v>10</v>
      </c>
      <c r="E20" s="14">
        <v>3473</v>
      </c>
      <c r="F20" s="8"/>
    </row>
    <row r="21" spans="4:6" x14ac:dyDescent="0.3">
      <c r="D21" s="46" t="s">
        <v>96</v>
      </c>
      <c r="E21" s="14">
        <v>1260</v>
      </c>
      <c r="F21" s="8"/>
    </row>
    <row r="22" spans="4:6" x14ac:dyDescent="0.3">
      <c r="D22" s="46" t="s">
        <v>83</v>
      </c>
      <c r="E22" s="14">
        <v>1133</v>
      </c>
      <c r="F22" s="8"/>
    </row>
    <row r="23" spans="4:6" x14ac:dyDescent="0.3">
      <c r="D23" s="46" t="s">
        <v>97</v>
      </c>
      <c r="E23" s="14">
        <v>1080</v>
      </c>
      <c r="F23" s="8"/>
    </row>
    <row r="24" spans="4:6" x14ac:dyDescent="0.3">
      <c r="D24" s="37" t="s">
        <v>100</v>
      </c>
      <c r="E24" s="14">
        <v>4100</v>
      </c>
      <c r="F24" s="8"/>
    </row>
    <row r="25" spans="4:6" x14ac:dyDescent="0.3">
      <c r="D25" s="38" t="s">
        <v>12</v>
      </c>
      <c r="E25" s="14">
        <v>4100</v>
      </c>
      <c r="F25" s="8"/>
    </row>
    <row r="26" spans="4:6" x14ac:dyDescent="0.3">
      <c r="D26" s="46" t="s">
        <v>96</v>
      </c>
      <c r="E26" s="14">
        <v>1420</v>
      </c>
    </row>
    <row r="27" spans="4:6" x14ac:dyDescent="0.3">
      <c r="D27" s="46" t="s">
        <v>83</v>
      </c>
      <c r="E27" s="14">
        <v>1650</v>
      </c>
    </row>
    <row r="28" spans="4:6" x14ac:dyDescent="0.3">
      <c r="D28" s="46" t="s">
        <v>97</v>
      </c>
      <c r="E28" s="14">
        <v>1030</v>
      </c>
    </row>
    <row r="29" spans="4:6" x14ac:dyDescent="0.3">
      <c r="D29" s="37" t="s">
        <v>8</v>
      </c>
      <c r="E29" s="14">
        <v>17758</v>
      </c>
    </row>
    <row r="30" spans="4:6" x14ac:dyDescent="0.3">
      <c r="D30" s="8"/>
      <c r="E30" s="8"/>
    </row>
    <row r="31" spans="4:6" x14ac:dyDescent="0.3">
      <c r="D31" s="8"/>
      <c r="E31" s="8"/>
    </row>
    <row r="32" spans="4:6" x14ac:dyDescent="0.3">
      <c r="D32" s="8"/>
      <c r="E32" s="8"/>
    </row>
    <row r="33" spans="4:5" x14ac:dyDescent="0.3">
      <c r="D33" s="8"/>
      <c r="E33" s="8"/>
    </row>
    <row r="34" spans="4:5" x14ac:dyDescent="0.3">
      <c r="D34" s="8"/>
      <c r="E34" s="8"/>
    </row>
    <row r="35" spans="4:5" x14ac:dyDescent="0.3">
      <c r="D35" s="8"/>
      <c r="E35" s="8"/>
    </row>
    <row r="36" spans="4:5" x14ac:dyDescent="0.3">
      <c r="D36" s="8"/>
      <c r="E36" s="8"/>
    </row>
    <row r="98" spans="2:5" x14ac:dyDescent="0.3">
      <c r="B98" s="6" t="s">
        <v>14</v>
      </c>
      <c r="C98" s="6" t="s">
        <v>101</v>
      </c>
      <c r="D98" s="6" t="s">
        <v>19</v>
      </c>
      <c r="E98" s="45" t="s">
        <v>18</v>
      </c>
    </row>
    <row r="99" spans="2:5" x14ac:dyDescent="0.3">
      <c r="B99" s="6" t="s">
        <v>12</v>
      </c>
      <c r="C99" s="6" t="s">
        <v>100</v>
      </c>
      <c r="D99" s="6" t="s">
        <v>97</v>
      </c>
      <c r="E99" s="43">
        <v>300</v>
      </c>
    </row>
    <row r="100" spans="2:5" x14ac:dyDescent="0.3">
      <c r="B100" s="6" t="s">
        <v>12</v>
      </c>
      <c r="C100" s="6" t="s">
        <v>100</v>
      </c>
      <c r="D100" s="6" t="s">
        <v>96</v>
      </c>
      <c r="E100" s="43">
        <v>200</v>
      </c>
    </row>
    <row r="101" spans="2:5" x14ac:dyDescent="0.3">
      <c r="B101" s="6" t="s">
        <v>12</v>
      </c>
      <c r="C101" s="6" t="s">
        <v>100</v>
      </c>
      <c r="D101" s="6" t="s">
        <v>83</v>
      </c>
      <c r="E101" s="43">
        <v>400</v>
      </c>
    </row>
    <row r="102" spans="2:5" x14ac:dyDescent="0.3">
      <c r="B102" s="6" t="s">
        <v>12</v>
      </c>
      <c r="C102" s="6" t="s">
        <v>100</v>
      </c>
      <c r="D102" s="6" t="s">
        <v>97</v>
      </c>
      <c r="E102" s="43">
        <v>300</v>
      </c>
    </row>
    <row r="103" spans="2:5" x14ac:dyDescent="0.3">
      <c r="B103" s="6" t="s">
        <v>12</v>
      </c>
      <c r="C103" s="6" t="s">
        <v>100</v>
      </c>
      <c r="D103" s="6" t="s">
        <v>96</v>
      </c>
      <c r="E103" s="43">
        <v>800</v>
      </c>
    </row>
    <row r="104" spans="2:5" x14ac:dyDescent="0.3">
      <c r="B104" s="6" t="s">
        <v>12</v>
      </c>
      <c r="C104" s="6" t="s">
        <v>100</v>
      </c>
      <c r="D104" s="6" t="s">
        <v>83</v>
      </c>
      <c r="E104" s="43">
        <v>400</v>
      </c>
    </row>
    <row r="105" spans="2:5" x14ac:dyDescent="0.3">
      <c r="B105" s="6" t="s">
        <v>12</v>
      </c>
      <c r="C105" s="6" t="s">
        <v>100</v>
      </c>
      <c r="D105" s="6" t="s">
        <v>97</v>
      </c>
      <c r="E105" s="43">
        <v>200</v>
      </c>
    </row>
    <row r="106" spans="2:5" x14ac:dyDescent="0.3">
      <c r="B106" s="6" t="s">
        <v>12</v>
      </c>
      <c r="C106" s="6" t="s">
        <v>100</v>
      </c>
      <c r="D106" s="6" t="s">
        <v>96</v>
      </c>
      <c r="E106" s="43">
        <v>300</v>
      </c>
    </row>
    <row r="107" spans="2:5" x14ac:dyDescent="0.3">
      <c r="B107" s="6" t="s">
        <v>12</v>
      </c>
      <c r="C107" s="6" t="s">
        <v>100</v>
      </c>
      <c r="D107" s="6" t="s">
        <v>83</v>
      </c>
      <c r="E107" s="43">
        <v>450</v>
      </c>
    </row>
    <row r="108" spans="2:5" x14ac:dyDescent="0.3">
      <c r="B108" s="6" t="s">
        <v>12</v>
      </c>
      <c r="C108" s="6" t="s">
        <v>100</v>
      </c>
      <c r="D108" s="6" t="s">
        <v>97</v>
      </c>
      <c r="E108" s="43">
        <v>230</v>
      </c>
    </row>
    <row r="109" spans="2:5" x14ac:dyDescent="0.3">
      <c r="B109" s="6" t="s">
        <v>12</v>
      </c>
      <c r="C109" s="6" t="s">
        <v>100</v>
      </c>
      <c r="D109" s="6" t="s">
        <v>96</v>
      </c>
      <c r="E109" s="43">
        <v>120</v>
      </c>
    </row>
    <row r="110" spans="2:5" x14ac:dyDescent="0.3">
      <c r="B110" s="6" t="s">
        <v>12</v>
      </c>
      <c r="C110" s="6" t="s">
        <v>100</v>
      </c>
      <c r="D110" s="6" t="s">
        <v>83</v>
      </c>
      <c r="E110" s="43">
        <v>400</v>
      </c>
    </row>
    <row r="111" spans="2:5" x14ac:dyDescent="0.3">
      <c r="B111" s="6" t="s">
        <v>12</v>
      </c>
      <c r="C111" s="6" t="s">
        <v>99</v>
      </c>
      <c r="D111" s="6" t="s">
        <v>97</v>
      </c>
      <c r="E111" s="43">
        <v>210</v>
      </c>
    </row>
    <row r="112" spans="2:5" x14ac:dyDescent="0.3">
      <c r="B112" s="6" t="s">
        <v>12</v>
      </c>
      <c r="C112" s="6" t="s">
        <v>99</v>
      </c>
      <c r="D112" s="6" t="s">
        <v>96</v>
      </c>
      <c r="E112" s="43">
        <v>300</v>
      </c>
    </row>
    <row r="113" spans="2:5" x14ac:dyDescent="0.3">
      <c r="B113" s="6" t="s">
        <v>12</v>
      </c>
      <c r="C113" s="6" t="s">
        <v>99</v>
      </c>
      <c r="D113" s="6" t="s">
        <v>83</v>
      </c>
      <c r="E113" s="43">
        <v>400</v>
      </c>
    </row>
    <row r="114" spans="2:5" x14ac:dyDescent="0.3">
      <c r="B114" s="6" t="s">
        <v>12</v>
      </c>
      <c r="C114" s="6" t="s">
        <v>99</v>
      </c>
      <c r="D114" s="6" t="s">
        <v>97</v>
      </c>
      <c r="E114" s="43">
        <v>230</v>
      </c>
    </row>
    <row r="115" spans="2:5" x14ac:dyDescent="0.3">
      <c r="B115" s="6" t="s">
        <v>12</v>
      </c>
      <c r="C115" s="6" t="s">
        <v>99</v>
      </c>
      <c r="D115" s="6" t="s">
        <v>96</v>
      </c>
      <c r="E115" s="43">
        <v>900</v>
      </c>
    </row>
    <row r="116" spans="2:5" x14ac:dyDescent="0.3">
      <c r="B116" s="6" t="s">
        <v>12</v>
      </c>
      <c r="C116" s="6" t="s">
        <v>99</v>
      </c>
      <c r="D116" s="6" t="s">
        <v>83</v>
      </c>
      <c r="E116" s="43">
        <v>300</v>
      </c>
    </row>
    <row r="117" spans="2:5" x14ac:dyDescent="0.3">
      <c r="B117" s="6" t="s">
        <v>12</v>
      </c>
      <c r="C117" s="6" t="s">
        <v>99</v>
      </c>
      <c r="D117" s="6" t="s">
        <v>97</v>
      </c>
      <c r="E117" s="43">
        <v>200</v>
      </c>
    </row>
    <row r="118" spans="2:5" x14ac:dyDescent="0.3">
      <c r="B118" s="6" t="s">
        <v>12</v>
      </c>
      <c r="C118" s="6" t="s">
        <v>99</v>
      </c>
      <c r="D118" s="6" t="s">
        <v>96</v>
      </c>
      <c r="E118" s="43">
        <v>1000</v>
      </c>
    </row>
    <row r="119" spans="2:5" x14ac:dyDescent="0.3">
      <c r="B119" s="6" t="s">
        <v>12</v>
      </c>
      <c r="C119" s="6" t="s">
        <v>99</v>
      </c>
      <c r="D119" s="6" t="s">
        <v>83</v>
      </c>
      <c r="E119" s="43">
        <v>220</v>
      </c>
    </row>
    <row r="120" spans="2:5" x14ac:dyDescent="0.3">
      <c r="B120" s="6" t="s">
        <v>12</v>
      </c>
      <c r="C120" s="6" t="s">
        <v>99</v>
      </c>
      <c r="D120" s="6" t="s">
        <v>97</v>
      </c>
      <c r="E120" s="43">
        <v>400</v>
      </c>
    </row>
    <row r="121" spans="2:5" x14ac:dyDescent="0.3">
      <c r="B121" s="6" t="s">
        <v>12</v>
      </c>
      <c r="C121" s="6" t="s">
        <v>99</v>
      </c>
      <c r="D121" s="6" t="s">
        <v>96</v>
      </c>
      <c r="E121" s="43">
        <v>200</v>
      </c>
    </row>
    <row r="122" spans="2:5" x14ac:dyDescent="0.3">
      <c r="B122" s="6" t="s">
        <v>12</v>
      </c>
      <c r="C122" s="6" t="s">
        <v>99</v>
      </c>
      <c r="D122" s="6" t="s">
        <v>83</v>
      </c>
      <c r="E122" s="43">
        <v>400</v>
      </c>
    </row>
    <row r="123" spans="2:5" x14ac:dyDescent="0.3">
      <c r="B123" s="6" t="s">
        <v>10</v>
      </c>
      <c r="C123" s="6" t="s">
        <v>98</v>
      </c>
      <c r="D123" s="6" t="s">
        <v>97</v>
      </c>
      <c r="E123" s="43">
        <v>100</v>
      </c>
    </row>
    <row r="124" spans="2:5" x14ac:dyDescent="0.3">
      <c r="B124" s="6" t="s">
        <v>10</v>
      </c>
      <c r="C124" s="6" t="s">
        <v>98</v>
      </c>
      <c r="D124" s="6" t="s">
        <v>96</v>
      </c>
      <c r="E124" s="43">
        <v>30</v>
      </c>
    </row>
    <row r="125" spans="2:5" x14ac:dyDescent="0.3">
      <c r="B125" s="6" t="s">
        <v>10</v>
      </c>
      <c r="C125" s="6" t="s">
        <v>98</v>
      </c>
      <c r="D125" s="6" t="s">
        <v>83</v>
      </c>
      <c r="E125" s="43">
        <v>123</v>
      </c>
    </row>
    <row r="126" spans="2:5" x14ac:dyDescent="0.3">
      <c r="B126" s="6" t="s">
        <v>10</v>
      </c>
      <c r="C126" s="6" t="s">
        <v>98</v>
      </c>
      <c r="D126" s="6" t="s">
        <v>97</v>
      </c>
      <c r="E126" s="43">
        <v>300</v>
      </c>
    </row>
    <row r="127" spans="2:5" x14ac:dyDescent="0.3">
      <c r="B127" s="6" t="s">
        <v>10</v>
      </c>
      <c r="C127" s="6" t="s">
        <v>98</v>
      </c>
      <c r="D127" s="6" t="s">
        <v>96</v>
      </c>
      <c r="E127" s="43">
        <v>350</v>
      </c>
    </row>
    <row r="128" spans="2:5" x14ac:dyDescent="0.3">
      <c r="B128" s="6" t="s">
        <v>10</v>
      </c>
      <c r="C128" s="6" t="s">
        <v>98</v>
      </c>
      <c r="D128" s="6" t="s">
        <v>83</v>
      </c>
      <c r="E128" s="43">
        <v>230</v>
      </c>
    </row>
    <row r="129" spans="2:5" x14ac:dyDescent="0.3">
      <c r="B129" s="6" t="s">
        <v>10</v>
      </c>
      <c r="C129" s="6" t="s">
        <v>98</v>
      </c>
      <c r="D129" s="6" t="s">
        <v>97</v>
      </c>
      <c r="E129" s="43">
        <v>120</v>
      </c>
    </row>
    <row r="130" spans="2:5" x14ac:dyDescent="0.3">
      <c r="B130" s="6" t="s">
        <v>10</v>
      </c>
      <c r="C130" s="6" t="s">
        <v>98</v>
      </c>
      <c r="D130" s="6" t="s">
        <v>96</v>
      </c>
      <c r="E130" s="43">
        <v>640</v>
      </c>
    </row>
    <row r="131" spans="2:5" x14ac:dyDescent="0.3">
      <c r="B131" s="6" t="s">
        <v>10</v>
      </c>
      <c r="C131" s="6" t="s">
        <v>98</v>
      </c>
      <c r="D131" s="6" t="s">
        <v>83</v>
      </c>
      <c r="E131" s="43">
        <v>530</v>
      </c>
    </row>
    <row r="132" spans="2:5" x14ac:dyDescent="0.3">
      <c r="B132" s="6" t="s">
        <v>10</v>
      </c>
      <c r="C132" s="6" t="s">
        <v>98</v>
      </c>
      <c r="D132" s="6" t="s">
        <v>97</v>
      </c>
      <c r="E132" s="43">
        <v>560</v>
      </c>
    </row>
    <row r="133" spans="2:5" x14ac:dyDescent="0.3">
      <c r="B133" s="6" t="s">
        <v>10</v>
      </c>
      <c r="C133" s="6" t="s">
        <v>98</v>
      </c>
      <c r="D133" s="6" t="s">
        <v>96</v>
      </c>
      <c r="E133" s="43">
        <v>240</v>
      </c>
    </row>
    <row r="134" spans="2:5" x14ac:dyDescent="0.3">
      <c r="B134" s="6" t="s">
        <v>10</v>
      </c>
      <c r="C134" s="6" t="s">
        <v>98</v>
      </c>
      <c r="D134" s="6" t="s">
        <v>83</v>
      </c>
      <c r="E134" s="43">
        <v>250</v>
      </c>
    </row>
    <row r="135" spans="2:5" x14ac:dyDescent="0.3">
      <c r="B135" s="6" t="s">
        <v>10</v>
      </c>
      <c r="C135" s="6" t="s">
        <v>95</v>
      </c>
      <c r="D135" s="6" t="s">
        <v>97</v>
      </c>
      <c r="E135" s="43">
        <v>62</v>
      </c>
    </row>
    <row r="136" spans="2:5" x14ac:dyDescent="0.3">
      <c r="B136" s="6" t="s">
        <v>10</v>
      </c>
      <c r="C136" s="6" t="s">
        <v>95</v>
      </c>
      <c r="D136" s="6" t="s">
        <v>96</v>
      </c>
      <c r="E136" s="43">
        <v>600</v>
      </c>
    </row>
    <row r="137" spans="2:5" x14ac:dyDescent="0.3">
      <c r="B137" s="6" t="s">
        <v>10</v>
      </c>
      <c r="C137" s="6" t="s">
        <v>95</v>
      </c>
      <c r="D137" s="6" t="s">
        <v>83</v>
      </c>
      <c r="E137" s="43">
        <v>340</v>
      </c>
    </row>
    <row r="138" spans="2:5" x14ac:dyDescent="0.3">
      <c r="B138" s="6" t="s">
        <v>10</v>
      </c>
      <c r="C138" s="6" t="s">
        <v>95</v>
      </c>
      <c r="D138" s="6" t="s">
        <v>97</v>
      </c>
      <c r="E138" s="43">
        <v>205</v>
      </c>
    </row>
    <row r="139" spans="2:5" x14ac:dyDescent="0.3">
      <c r="B139" s="6" t="s">
        <v>10</v>
      </c>
      <c r="C139" s="6" t="s">
        <v>95</v>
      </c>
      <c r="D139" s="6" t="s">
        <v>96</v>
      </c>
      <c r="E139" s="43">
        <v>500</v>
      </c>
    </row>
    <row r="140" spans="2:5" x14ac:dyDescent="0.3">
      <c r="B140" s="6" t="s">
        <v>10</v>
      </c>
      <c r="C140" s="6" t="s">
        <v>95</v>
      </c>
      <c r="D140" s="6" t="s">
        <v>83</v>
      </c>
      <c r="E140" s="43">
        <v>403</v>
      </c>
    </row>
    <row r="141" spans="2:5" x14ac:dyDescent="0.3">
      <c r="B141" s="6" t="s">
        <v>10</v>
      </c>
      <c r="C141" s="6" t="s">
        <v>95</v>
      </c>
      <c r="D141" s="6" t="s">
        <v>97</v>
      </c>
      <c r="E141" s="43">
        <v>503</v>
      </c>
    </row>
    <row r="142" spans="2:5" x14ac:dyDescent="0.3">
      <c r="B142" s="6" t="s">
        <v>10</v>
      </c>
      <c r="C142" s="6" t="s">
        <v>95</v>
      </c>
      <c r="D142" s="6" t="s">
        <v>96</v>
      </c>
      <c r="E142" s="43">
        <v>2000</v>
      </c>
    </row>
    <row r="143" spans="2:5" x14ac:dyDescent="0.3">
      <c r="B143" s="6" t="s">
        <v>10</v>
      </c>
      <c r="C143" s="6" t="s">
        <v>95</v>
      </c>
      <c r="D143" s="6" t="s">
        <v>83</v>
      </c>
      <c r="E143" s="43">
        <v>140</v>
      </c>
    </row>
    <row r="144" spans="2:5" x14ac:dyDescent="0.3">
      <c r="B144" s="6" t="s">
        <v>10</v>
      </c>
      <c r="C144" s="6" t="s">
        <v>95</v>
      </c>
      <c r="D144" s="6" t="s">
        <v>97</v>
      </c>
      <c r="E144" s="43">
        <v>502</v>
      </c>
    </row>
    <row r="145" spans="2:5" x14ac:dyDescent="0.3">
      <c r="B145" s="6" t="s">
        <v>10</v>
      </c>
      <c r="C145" s="6" t="s">
        <v>95</v>
      </c>
      <c r="D145" s="6" t="s">
        <v>96</v>
      </c>
      <c r="E145" s="43">
        <v>120</v>
      </c>
    </row>
    <row r="146" spans="2:5" x14ac:dyDescent="0.3">
      <c r="B146" s="6" t="s">
        <v>10</v>
      </c>
      <c r="C146" s="6" t="s">
        <v>95</v>
      </c>
      <c r="D146" s="6" t="s">
        <v>83</v>
      </c>
      <c r="E146" s="44">
        <v>50</v>
      </c>
    </row>
  </sheetData>
  <pageMargins left="0.7" right="0.7" top="0.75" bottom="0.75" header="0.3" footer="0.3"/>
  <pageSetup paperSize="9" orientation="portrait" r:id="rId2"/>
  <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85C52-314C-4F65-885B-391E309466E9}">
  <dimension ref="A1:S27"/>
  <sheetViews>
    <sheetView showGridLines="0" workbookViewId="0"/>
  </sheetViews>
  <sheetFormatPr defaultColWidth="9.109375" defaultRowHeight="14.4" x14ac:dyDescent="0.3"/>
  <cols>
    <col min="1" max="1" width="9.109375" style="7" customWidth="1"/>
    <col min="2" max="2" width="9.109375" style="6"/>
    <col min="3" max="3" width="11.6640625" style="6" customWidth="1"/>
    <col min="4" max="4" width="8.88671875" style="6" bestFit="1" customWidth="1"/>
    <col min="5" max="6" width="9.109375" style="6"/>
    <col min="7" max="7" width="10.6640625" style="6" bestFit="1" customWidth="1"/>
    <col min="8" max="8" width="14" style="6" bestFit="1" customWidth="1"/>
    <col min="9" max="9" width="22.5546875" style="6" bestFit="1" customWidth="1"/>
    <col min="10" max="10" width="8.88671875" style="6" customWidth="1"/>
    <col min="11" max="16384" width="9.109375" style="6"/>
  </cols>
  <sheetData>
    <row r="1" spans="1:19" x14ac:dyDescent="0.3">
      <c r="A1" s="7" t="s">
        <v>23</v>
      </c>
    </row>
    <row r="2" spans="1:19" x14ac:dyDescent="0.3">
      <c r="A2" s="19" t="s">
        <v>22</v>
      </c>
    </row>
    <row r="3" spans="1:19" x14ac:dyDescent="0.3">
      <c r="A3" s="19" t="s">
        <v>21</v>
      </c>
    </row>
    <row r="4" spans="1:19" x14ac:dyDescent="0.3">
      <c r="A4" s="18"/>
    </row>
    <row r="8" spans="1:19" x14ac:dyDescent="0.3">
      <c r="B8" s="17" t="s">
        <v>20</v>
      </c>
      <c r="C8" s="17" t="s">
        <v>14</v>
      </c>
      <c r="D8" s="17" t="s">
        <v>19</v>
      </c>
      <c r="E8" s="17" t="s">
        <v>18</v>
      </c>
    </row>
    <row r="9" spans="1:19" x14ac:dyDescent="0.3">
      <c r="A9" s="7" t="s">
        <v>17</v>
      </c>
      <c r="B9" s="13">
        <v>42736</v>
      </c>
      <c r="C9" s="12" t="s">
        <v>12</v>
      </c>
      <c r="D9" s="12" t="s">
        <v>16</v>
      </c>
      <c r="E9" s="11">
        <v>95</v>
      </c>
    </row>
    <row r="10" spans="1:19" x14ac:dyDescent="0.3">
      <c r="A10" s="7" t="s">
        <v>15</v>
      </c>
      <c r="B10" s="10">
        <v>42750</v>
      </c>
      <c r="C10" s="15" t="s">
        <v>10</v>
      </c>
      <c r="D10" s="15" t="s">
        <v>11</v>
      </c>
      <c r="E10" s="9">
        <v>325</v>
      </c>
      <c r="H10" s="16" t="s">
        <v>14</v>
      </c>
      <c r="I10" s="8" t="s">
        <v>13</v>
      </c>
      <c r="J10" s="8"/>
    </row>
    <row r="11" spans="1:19" x14ac:dyDescent="0.3">
      <c r="B11" s="13">
        <v>42752</v>
      </c>
      <c r="C11" s="12" t="s">
        <v>10</v>
      </c>
      <c r="D11" s="12" t="s">
        <v>7</v>
      </c>
      <c r="E11" s="11">
        <v>250</v>
      </c>
      <c r="H11" s="8" t="s">
        <v>12</v>
      </c>
      <c r="I11" s="14">
        <v>220</v>
      </c>
      <c r="J11" s="8"/>
      <c r="P11" s="8"/>
      <c r="Q11" s="8"/>
      <c r="R11" s="8"/>
      <c r="S11" s="8"/>
    </row>
    <row r="12" spans="1:19" x14ac:dyDescent="0.3">
      <c r="B12" s="10">
        <v>42756</v>
      </c>
      <c r="C12" s="15" t="s">
        <v>12</v>
      </c>
      <c r="D12" s="15" t="s">
        <v>11</v>
      </c>
      <c r="E12" s="9">
        <v>125</v>
      </c>
      <c r="H12" s="8" t="s">
        <v>6</v>
      </c>
      <c r="I12" s="14">
        <v>270</v>
      </c>
      <c r="J12" s="8"/>
      <c r="P12" s="8"/>
      <c r="Q12" s="8"/>
      <c r="R12" s="8"/>
      <c r="S12" s="8"/>
    </row>
    <row r="13" spans="1:19" x14ac:dyDescent="0.3">
      <c r="B13" s="13">
        <v>42768</v>
      </c>
      <c r="C13" s="12" t="s">
        <v>10</v>
      </c>
      <c r="D13" s="12" t="s">
        <v>11</v>
      </c>
      <c r="E13" s="11">
        <v>235</v>
      </c>
      <c r="H13" s="8" t="s">
        <v>10</v>
      </c>
      <c r="I13" s="14">
        <v>810</v>
      </c>
      <c r="J13" s="8"/>
      <c r="P13" s="8"/>
      <c r="Q13" s="8"/>
      <c r="R13" s="8"/>
      <c r="S13" s="8"/>
    </row>
    <row r="14" spans="1:19" x14ac:dyDescent="0.3">
      <c r="B14" s="10">
        <v>42786</v>
      </c>
      <c r="C14" s="15" t="s">
        <v>6</v>
      </c>
      <c r="D14" s="15" t="s">
        <v>9</v>
      </c>
      <c r="E14" s="9">
        <v>20</v>
      </c>
      <c r="H14" s="8" t="s">
        <v>8</v>
      </c>
      <c r="I14" s="14">
        <v>1300</v>
      </c>
      <c r="J14" s="8"/>
      <c r="P14" s="8"/>
      <c r="Q14" s="8"/>
      <c r="R14" s="8"/>
      <c r="S14" s="8"/>
    </row>
    <row r="15" spans="1:19" x14ac:dyDescent="0.3">
      <c r="B15" s="13">
        <v>42791</v>
      </c>
      <c r="C15" s="12" t="s">
        <v>6</v>
      </c>
      <c r="D15" s="12" t="s">
        <v>7</v>
      </c>
      <c r="E15" s="11">
        <v>125</v>
      </c>
      <c r="H15" s="8"/>
      <c r="I15" s="8"/>
      <c r="J15" s="8"/>
      <c r="P15" s="8"/>
      <c r="Q15" s="8"/>
      <c r="R15" s="8"/>
      <c r="S15" s="8"/>
    </row>
    <row r="16" spans="1:19" x14ac:dyDescent="0.3">
      <c r="B16" s="10">
        <v>42791</v>
      </c>
      <c r="C16" s="8" t="s">
        <v>6</v>
      </c>
      <c r="D16" s="8" t="s">
        <v>5</v>
      </c>
      <c r="E16" s="9">
        <v>125</v>
      </c>
      <c r="H16" s="8"/>
      <c r="I16" s="8"/>
      <c r="J16" s="8"/>
      <c r="P16" s="8"/>
      <c r="Q16" s="8"/>
      <c r="R16" s="8"/>
      <c r="S16" s="8"/>
    </row>
    <row r="17" spans="8:19" x14ac:dyDescent="0.3">
      <c r="H17" s="8"/>
      <c r="I17" s="8"/>
      <c r="J17" s="8"/>
      <c r="P17" s="8"/>
      <c r="Q17" s="8"/>
      <c r="R17" s="8"/>
      <c r="S17" s="8"/>
    </row>
    <row r="18" spans="8:19" x14ac:dyDescent="0.3">
      <c r="H18" s="8"/>
      <c r="I18" s="8"/>
      <c r="J18" s="8"/>
      <c r="P18" s="8"/>
      <c r="Q18" s="8"/>
      <c r="R18" s="8"/>
      <c r="S18" s="8"/>
    </row>
    <row r="19" spans="8:19" x14ac:dyDescent="0.3">
      <c r="H19" s="8"/>
      <c r="I19" s="8"/>
      <c r="J19" s="8"/>
      <c r="P19" s="8"/>
      <c r="Q19" s="8"/>
      <c r="R19" s="8"/>
      <c r="S19" s="8"/>
    </row>
    <row r="20" spans="8:19" x14ac:dyDescent="0.3">
      <c r="H20" s="8"/>
      <c r="I20" s="8"/>
      <c r="J20" s="8"/>
    </row>
    <row r="21" spans="8:19" x14ac:dyDescent="0.3">
      <c r="H21" s="8"/>
      <c r="I21" s="8"/>
      <c r="J21" s="8"/>
    </row>
    <row r="22" spans="8:19" x14ac:dyDescent="0.3">
      <c r="H22" s="8"/>
      <c r="I22" s="8"/>
      <c r="J22" s="8"/>
    </row>
    <row r="23" spans="8:19" x14ac:dyDescent="0.3">
      <c r="H23" s="8"/>
      <c r="I23" s="8"/>
      <c r="J23" s="8"/>
    </row>
    <row r="24" spans="8:19" x14ac:dyDescent="0.3">
      <c r="H24" s="8"/>
      <c r="I24" s="8"/>
      <c r="J24" s="8"/>
    </row>
    <row r="25" spans="8:19" x14ac:dyDescent="0.3">
      <c r="H25" s="8"/>
      <c r="I25" s="8"/>
      <c r="J25" s="8"/>
    </row>
    <row r="26" spans="8:19" x14ac:dyDescent="0.3">
      <c r="H26" s="8"/>
      <c r="I26" s="8"/>
      <c r="J26" s="8"/>
    </row>
    <row r="27" spans="8:19" x14ac:dyDescent="0.3">
      <c r="H27" s="8"/>
      <c r="I27" s="8"/>
      <c r="J27" s="8"/>
    </row>
  </sheetData>
  <pageMargins left="0.7" right="0.7" top="0.75" bottom="0.75" header="0.3" footer="0.3"/>
  <pageSetup paperSize="9" orientation="portrait" r:id="rId2"/>
  <drawing r:id="rId3"/>
  <tableParts count="1">
    <tablePart r:id="rId4"/>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3EEF3-AA1E-48CD-B957-2011EA791046}">
  <dimension ref="A1:E55"/>
  <sheetViews>
    <sheetView showGridLines="0" workbookViewId="0"/>
  </sheetViews>
  <sheetFormatPr defaultColWidth="9.109375" defaultRowHeight="14.4" x14ac:dyDescent="0.3"/>
  <cols>
    <col min="1" max="1" width="9.109375" style="7"/>
    <col min="2" max="2" width="11.5546875" style="6" bestFit="1" customWidth="1"/>
    <col min="3" max="3" width="24.44140625" style="6" bestFit="1" customWidth="1"/>
    <col min="4" max="4" width="12.109375" style="6" bestFit="1" customWidth="1"/>
    <col min="5" max="5" width="16.6640625" style="6" bestFit="1" customWidth="1"/>
    <col min="6" max="16384" width="9.109375" style="6"/>
  </cols>
  <sheetData>
    <row r="1" spans="1:5" x14ac:dyDescent="0.3">
      <c r="A1" s="19" t="s">
        <v>126</v>
      </c>
    </row>
    <row r="2" spans="1:5" x14ac:dyDescent="0.3">
      <c r="A2" s="19" t="s">
        <v>125</v>
      </c>
    </row>
    <row r="3" spans="1:5" x14ac:dyDescent="0.3">
      <c r="A3" s="19" t="s">
        <v>21</v>
      </c>
    </row>
    <row r="4" spans="1:5" x14ac:dyDescent="0.3">
      <c r="A4" s="19"/>
    </row>
    <row r="7" spans="1:5" x14ac:dyDescent="0.3">
      <c r="B7" s="6" t="s">
        <v>101</v>
      </c>
      <c r="C7" s="6" t="s">
        <v>124</v>
      </c>
      <c r="D7" s="6" t="s">
        <v>123</v>
      </c>
      <c r="E7" s="6" t="s">
        <v>122</v>
      </c>
    </row>
    <row r="8" spans="1:5" x14ac:dyDescent="0.3">
      <c r="B8" s="6" t="s">
        <v>100</v>
      </c>
      <c r="C8" s="6" t="s">
        <v>110</v>
      </c>
      <c r="D8" s="6" t="s">
        <v>105</v>
      </c>
      <c r="E8" s="6">
        <v>300</v>
      </c>
    </row>
    <row r="9" spans="1:5" x14ac:dyDescent="0.3">
      <c r="B9" s="6" t="s">
        <v>100</v>
      </c>
      <c r="C9" s="6" t="s">
        <v>108</v>
      </c>
      <c r="D9" s="6" t="s">
        <v>121</v>
      </c>
      <c r="E9" s="6">
        <v>200</v>
      </c>
    </row>
    <row r="10" spans="1:5" x14ac:dyDescent="0.3">
      <c r="B10" s="6" t="s">
        <v>100</v>
      </c>
      <c r="C10" s="6" t="s">
        <v>106</v>
      </c>
      <c r="D10" s="6" t="s">
        <v>107</v>
      </c>
      <c r="E10" s="6">
        <v>400</v>
      </c>
    </row>
    <row r="11" spans="1:5" x14ac:dyDescent="0.3">
      <c r="B11" s="6" t="s">
        <v>100</v>
      </c>
      <c r="C11" s="6" t="s">
        <v>110</v>
      </c>
      <c r="D11" s="6" t="s">
        <v>120</v>
      </c>
      <c r="E11" s="6">
        <v>300</v>
      </c>
    </row>
    <row r="12" spans="1:5" x14ac:dyDescent="0.3">
      <c r="B12" s="6" t="s">
        <v>100</v>
      </c>
      <c r="C12" s="6" t="s">
        <v>108</v>
      </c>
      <c r="D12" s="6" t="s">
        <v>105</v>
      </c>
      <c r="E12" s="6">
        <v>800</v>
      </c>
    </row>
    <row r="13" spans="1:5" x14ac:dyDescent="0.3">
      <c r="B13" s="6" t="s">
        <v>100</v>
      </c>
      <c r="C13" s="6" t="s">
        <v>106</v>
      </c>
      <c r="D13" s="6" t="s">
        <v>121</v>
      </c>
      <c r="E13" s="6">
        <v>400</v>
      </c>
    </row>
    <row r="14" spans="1:5" x14ac:dyDescent="0.3">
      <c r="B14" s="6" t="s">
        <v>100</v>
      </c>
      <c r="C14" s="6" t="s">
        <v>110</v>
      </c>
      <c r="D14" s="6" t="s">
        <v>107</v>
      </c>
      <c r="E14" s="6">
        <v>200</v>
      </c>
    </row>
    <row r="15" spans="1:5" x14ac:dyDescent="0.3">
      <c r="B15" s="6" t="s">
        <v>100</v>
      </c>
      <c r="C15" s="6" t="s">
        <v>108</v>
      </c>
      <c r="D15" s="6" t="s">
        <v>120</v>
      </c>
      <c r="E15" s="6">
        <v>300</v>
      </c>
    </row>
    <row r="16" spans="1:5" x14ac:dyDescent="0.3">
      <c r="B16" s="6" t="s">
        <v>100</v>
      </c>
      <c r="C16" s="6" t="s">
        <v>106</v>
      </c>
      <c r="D16" s="6" t="s">
        <v>105</v>
      </c>
      <c r="E16" s="6">
        <v>450</v>
      </c>
    </row>
    <row r="17" spans="2:5" x14ac:dyDescent="0.3">
      <c r="B17" s="6" t="s">
        <v>100</v>
      </c>
      <c r="C17" s="6" t="s">
        <v>110</v>
      </c>
      <c r="D17" s="6" t="s">
        <v>121</v>
      </c>
      <c r="E17" s="6">
        <v>230</v>
      </c>
    </row>
    <row r="18" spans="2:5" x14ac:dyDescent="0.3">
      <c r="B18" s="6" t="s">
        <v>100</v>
      </c>
      <c r="C18" s="6" t="s">
        <v>108</v>
      </c>
      <c r="D18" s="6" t="s">
        <v>107</v>
      </c>
      <c r="E18" s="6">
        <v>120</v>
      </c>
    </row>
    <row r="19" spans="2:5" x14ac:dyDescent="0.3">
      <c r="B19" s="6" t="s">
        <v>100</v>
      </c>
      <c r="C19" s="6" t="s">
        <v>106</v>
      </c>
      <c r="D19" s="6" t="s">
        <v>120</v>
      </c>
      <c r="E19" s="6">
        <v>400</v>
      </c>
    </row>
    <row r="20" spans="2:5" x14ac:dyDescent="0.3">
      <c r="B20" s="6" t="s">
        <v>99</v>
      </c>
      <c r="C20" s="6" t="s">
        <v>110</v>
      </c>
      <c r="D20" s="6" t="s">
        <v>119</v>
      </c>
      <c r="E20" s="6">
        <v>210</v>
      </c>
    </row>
    <row r="21" spans="2:5" x14ac:dyDescent="0.3">
      <c r="B21" s="6" t="s">
        <v>99</v>
      </c>
      <c r="C21" s="6" t="s">
        <v>108</v>
      </c>
      <c r="D21" s="6" t="s">
        <v>118</v>
      </c>
      <c r="E21" s="6">
        <v>300</v>
      </c>
    </row>
    <row r="22" spans="2:5" x14ac:dyDescent="0.3">
      <c r="B22" s="6" t="s">
        <v>99</v>
      </c>
      <c r="C22" s="6" t="s">
        <v>106</v>
      </c>
      <c r="D22" s="6" t="s">
        <v>117</v>
      </c>
      <c r="E22" s="6">
        <v>400</v>
      </c>
    </row>
    <row r="23" spans="2:5" x14ac:dyDescent="0.3">
      <c r="B23" s="6" t="s">
        <v>99</v>
      </c>
      <c r="C23" s="6" t="s">
        <v>110</v>
      </c>
      <c r="D23" s="6" t="s">
        <v>116</v>
      </c>
      <c r="E23" s="6">
        <v>230</v>
      </c>
    </row>
    <row r="24" spans="2:5" x14ac:dyDescent="0.3">
      <c r="B24" s="6" t="s">
        <v>99</v>
      </c>
      <c r="C24" s="6" t="s">
        <v>108</v>
      </c>
      <c r="D24" s="6" t="s">
        <v>119</v>
      </c>
      <c r="E24" s="6">
        <v>900</v>
      </c>
    </row>
    <row r="25" spans="2:5" x14ac:dyDescent="0.3">
      <c r="B25" s="6" t="s">
        <v>99</v>
      </c>
      <c r="C25" s="6" t="s">
        <v>106</v>
      </c>
      <c r="D25" s="6" t="s">
        <v>118</v>
      </c>
      <c r="E25" s="6">
        <v>300</v>
      </c>
    </row>
    <row r="26" spans="2:5" x14ac:dyDescent="0.3">
      <c r="B26" s="6" t="s">
        <v>99</v>
      </c>
      <c r="C26" s="6" t="s">
        <v>110</v>
      </c>
      <c r="D26" s="6" t="s">
        <v>117</v>
      </c>
      <c r="E26" s="6">
        <v>200</v>
      </c>
    </row>
    <row r="27" spans="2:5" x14ac:dyDescent="0.3">
      <c r="B27" s="6" t="s">
        <v>99</v>
      </c>
      <c r="C27" s="6" t="s">
        <v>108</v>
      </c>
      <c r="D27" s="6" t="s">
        <v>116</v>
      </c>
      <c r="E27" s="6">
        <v>1000</v>
      </c>
    </row>
    <row r="28" spans="2:5" x14ac:dyDescent="0.3">
      <c r="B28" s="6" t="s">
        <v>99</v>
      </c>
      <c r="C28" s="6" t="s">
        <v>106</v>
      </c>
      <c r="D28" s="6" t="s">
        <v>119</v>
      </c>
      <c r="E28" s="6">
        <v>220</v>
      </c>
    </row>
    <row r="29" spans="2:5" x14ac:dyDescent="0.3">
      <c r="B29" s="6" t="s">
        <v>99</v>
      </c>
      <c r="C29" s="6" t="s">
        <v>110</v>
      </c>
      <c r="D29" s="6" t="s">
        <v>118</v>
      </c>
      <c r="E29" s="6">
        <v>400</v>
      </c>
    </row>
    <row r="30" spans="2:5" x14ac:dyDescent="0.3">
      <c r="B30" s="6" t="s">
        <v>99</v>
      </c>
      <c r="C30" s="6" t="s">
        <v>108</v>
      </c>
      <c r="D30" s="6" t="s">
        <v>117</v>
      </c>
      <c r="E30" s="6">
        <v>200</v>
      </c>
    </row>
    <row r="31" spans="2:5" x14ac:dyDescent="0.3">
      <c r="B31" s="6" t="s">
        <v>99</v>
      </c>
      <c r="C31" s="6" t="s">
        <v>106</v>
      </c>
      <c r="D31" s="6" t="s">
        <v>116</v>
      </c>
      <c r="E31" s="6">
        <v>400</v>
      </c>
    </row>
    <row r="32" spans="2:5" x14ac:dyDescent="0.3">
      <c r="B32" s="6" t="s">
        <v>98</v>
      </c>
      <c r="C32" s="6" t="s">
        <v>110</v>
      </c>
      <c r="D32" s="6" t="s">
        <v>115</v>
      </c>
      <c r="E32" s="6">
        <v>100</v>
      </c>
    </row>
    <row r="33" spans="2:5" x14ac:dyDescent="0.3">
      <c r="B33" s="6" t="s">
        <v>98</v>
      </c>
      <c r="C33" s="6" t="s">
        <v>108</v>
      </c>
      <c r="D33" s="6" t="s">
        <v>114</v>
      </c>
      <c r="E33" s="6">
        <v>30</v>
      </c>
    </row>
    <row r="34" spans="2:5" x14ac:dyDescent="0.3">
      <c r="B34" s="6" t="s">
        <v>98</v>
      </c>
      <c r="C34" s="6" t="s">
        <v>106</v>
      </c>
      <c r="D34" s="6" t="s">
        <v>113</v>
      </c>
      <c r="E34" s="6">
        <v>123</v>
      </c>
    </row>
    <row r="35" spans="2:5" x14ac:dyDescent="0.3">
      <c r="B35" s="6" t="s">
        <v>98</v>
      </c>
      <c r="C35" s="6" t="s">
        <v>110</v>
      </c>
      <c r="D35" s="6" t="s">
        <v>112</v>
      </c>
      <c r="E35" s="6">
        <v>300</v>
      </c>
    </row>
    <row r="36" spans="2:5" x14ac:dyDescent="0.3">
      <c r="B36" s="6" t="s">
        <v>98</v>
      </c>
      <c r="C36" s="6" t="s">
        <v>108</v>
      </c>
      <c r="D36" s="6" t="s">
        <v>115</v>
      </c>
      <c r="E36" s="6">
        <v>350</v>
      </c>
    </row>
    <row r="37" spans="2:5" x14ac:dyDescent="0.3">
      <c r="B37" s="6" t="s">
        <v>98</v>
      </c>
      <c r="C37" s="6" t="s">
        <v>106</v>
      </c>
      <c r="D37" s="6" t="s">
        <v>114</v>
      </c>
      <c r="E37" s="6">
        <v>230</v>
      </c>
    </row>
    <row r="38" spans="2:5" x14ac:dyDescent="0.3">
      <c r="B38" s="6" t="s">
        <v>98</v>
      </c>
      <c r="C38" s="6" t="s">
        <v>110</v>
      </c>
      <c r="D38" s="6" t="s">
        <v>113</v>
      </c>
      <c r="E38" s="6">
        <v>120</v>
      </c>
    </row>
    <row r="39" spans="2:5" x14ac:dyDescent="0.3">
      <c r="B39" s="6" t="s">
        <v>98</v>
      </c>
      <c r="C39" s="6" t="s">
        <v>108</v>
      </c>
      <c r="D39" s="6" t="s">
        <v>112</v>
      </c>
      <c r="E39" s="6">
        <v>640</v>
      </c>
    </row>
    <row r="40" spans="2:5" x14ac:dyDescent="0.3">
      <c r="B40" s="6" t="s">
        <v>98</v>
      </c>
      <c r="C40" s="6" t="s">
        <v>106</v>
      </c>
      <c r="D40" s="6" t="s">
        <v>115</v>
      </c>
      <c r="E40" s="6">
        <v>530</v>
      </c>
    </row>
    <row r="41" spans="2:5" x14ac:dyDescent="0.3">
      <c r="B41" s="6" t="s">
        <v>98</v>
      </c>
      <c r="C41" s="6" t="s">
        <v>110</v>
      </c>
      <c r="D41" s="6" t="s">
        <v>114</v>
      </c>
      <c r="E41" s="6">
        <v>560</v>
      </c>
    </row>
    <row r="42" spans="2:5" x14ac:dyDescent="0.3">
      <c r="B42" s="6" t="s">
        <v>98</v>
      </c>
      <c r="C42" s="6" t="s">
        <v>108</v>
      </c>
      <c r="D42" s="6" t="s">
        <v>113</v>
      </c>
      <c r="E42" s="6">
        <v>240</v>
      </c>
    </row>
    <row r="43" spans="2:5" x14ac:dyDescent="0.3">
      <c r="B43" s="6" t="s">
        <v>98</v>
      </c>
      <c r="C43" s="6" t="s">
        <v>106</v>
      </c>
      <c r="D43" s="6" t="s">
        <v>112</v>
      </c>
      <c r="E43" s="6">
        <v>250</v>
      </c>
    </row>
    <row r="44" spans="2:5" x14ac:dyDescent="0.3">
      <c r="B44" s="6" t="s">
        <v>95</v>
      </c>
      <c r="C44" s="6" t="s">
        <v>110</v>
      </c>
      <c r="D44" s="6" t="s">
        <v>111</v>
      </c>
      <c r="E44" s="6">
        <v>62</v>
      </c>
    </row>
    <row r="45" spans="2:5" x14ac:dyDescent="0.3">
      <c r="B45" s="6" t="s">
        <v>95</v>
      </c>
      <c r="C45" s="6" t="s">
        <v>108</v>
      </c>
      <c r="D45" s="6" t="s">
        <v>109</v>
      </c>
      <c r="E45" s="6">
        <v>600</v>
      </c>
    </row>
    <row r="46" spans="2:5" x14ac:dyDescent="0.3">
      <c r="B46" s="6" t="s">
        <v>95</v>
      </c>
      <c r="C46" s="6" t="s">
        <v>106</v>
      </c>
      <c r="D46" s="6" t="s">
        <v>107</v>
      </c>
      <c r="E46" s="6">
        <v>340</v>
      </c>
    </row>
    <row r="47" spans="2:5" x14ac:dyDescent="0.3">
      <c r="B47" s="6" t="s">
        <v>95</v>
      </c>
      <c r="C47" s="6" t="s">
        <v>110</v>
      </c>
      <c r="D47" s="6" t="s">
        <v>105</v>
      </c>
      <c r="E47" s="6">
        <v>205</v>
      </c>
    </row>
    <row r="48" spans="2:5" x14ac:dyDescent="0.3">
      <c r="B48" s="6" t="s">
        <v>95</v>
      </c>
      <c r="C48" s="6" t="s">
        <v>108</v>
      </c>
      <c r="D48" s="6" t="s">
        <v>111</v>
      </c>
      <c r="E48" s="6">
        <v>500</v>
      </c>
    </row>
    <row r="49" spans="2:5" x14ac:dyDescent="0.3">
      <c r="B49" s="6" t="s">
        <v>95</v>
      </c>
      <c r="C49" s="6" t="s">
        <v>106</v>
      </c>
      <c r="D49" s="6" t="s">
        <v>109</v>
      </c>
      <c r="E49" s="6">
        <v>403</v>
      </c>
    </row>
    <row r="50" spans="2:5" x14ac:dyDescent="0.3">
      <c r="B50" s="6" t="s">
        <v>95</v>
      </c>
      <c r="C50" s="6" t="s">
        <v>110</v>
      </c>
      <c r="D50" s="6" t="s">
        <v>107</v>
      </c>
      <c r="E50" s="6">
        <v>503</v>
      </c>
    </row>
    <row r="51" spans="2:5" x14ac:dyDescent="0.3">
      <c r="B51" s="6" t="s">
        <v>95</v>
      </c>
      <c r="C51" s="6" t="s">
        <v>108</v>
      </c>
      <c r="D51" s="6" t="s">
        <v>105</v>
      </c>
      <c r="E51" s="6">
        <v>2000</v>
      </c>
    </row>
    <row r="52" spans="2:5" x14ac:dyDescent="0.3">
      <c r="B52" s="6" t="s">
        <v>95</v>
      </c>
      <c r="C52" s="6" t="s">
        <v>106</v>
      </c>
      <c r="D52" s="6" t="s">
        <v>111</v>
      </c>
      <c r="E52" s="6">
        <v>140</v>
      </c>
    </row>
    <row r="53" spans="2:5" x14ac:dyDescent="0.3">
      <c r="B53" s="6" t="s">
        <v>95</v>
      </c>
      <c r="C53" s="6" t="s">
        <v>110</v>
      </c>
      <c r="D53" s="6" t="s">
        <v>109</v>
      </c>
      <c r="E53" s="6">
        <v>502</v>
      </c>
    </row>
    <row r="54" spans="2:5" x14ac:dyDescent="0.3">
      <c r="B54" s="6" t="s">
        <v>95</v>
      </c>
      <c r="C54" s="6" t="s">
        <v>108</v>
      </c>
      <c r="D54" s="6" t="s">
        <v>107</v>
      </c>
      <c r="E54" s="6">
        <v>120</v>
      </c>
    </row>
    <row r="55" spans="2:5" x14ac:dyDescent="0.3">
      <c r="B55" s="6" t="s">
        <v>95</v>
      </c>
      <c r="C55" s="6" t="s">
        <v>106</v>
      </c>
      <c r="D55" s="6" t="s">
        <v>105</v>
      </c>
      <c r="E55" s="6">
        <v>50</v>
      </c>
    </row>
  </sheetData>
  <pageMargins left="0.7" right="0.7" top="0.75" bottom="0.75" header="0.3" footer="0.3"/>
  <pageSetup paperSize="9" orientation="portrait" r:id="rId1"/>
  <drawing r:id="rId2"/>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1796A-CF1C-46D1-9053-A7941482E5FD}">
  <dimension ref="A1:L77"/>
  <sheetViews>
    <sheetView showGridLines="0" workbookViewId="0"/>
  </sheetViews>
  <sheetFormatPr defaultColWidth="9.109375" defaultRowHeight="14.4" x14ac:dyDescent="0.3"/>
  <cols>
    <col min="1" max="1" width="9.109375" style="7"/>
    <col min="2" max="2" width="17.33203125" style="6" bestFit="1" customWidth="1"/>
    <col min="3" max="3" width="32.109375" style="6" bestFit="1" customWidth="1"/>
    <col min="4" max="4" width="8.5546875" style="6" customWidth="1"/>
    <col min="5" max="5" width="8.33203125" style="6" customWidth="1"/>
    <col min="6" max="6" width="6.5546875" style="6" customWidth="1"/>
    <col min="7" max="7" width="2.88671875" style="6" customWidth="1"/>
    <col min="8" max="8" width="3.88671875" style="6" customWidth="1"/>
    <col min="9" max="9" width="2.44140625" style="6" customWidth="1"/>
    <col min="10" max="10" width="4.5546875" style="6" customWidth="1"/>
    <col min="11" max="11" width="10.33203125" style="6" bestFit="1" customWidth="1"/>
    <col min="12" max="12" width="7.5546875" style="6" bestFit="1" customWidth="1"/>
    <col min="13" max="13" width="6.109375" style="6" bestFit="1" customWidth="1"/>
    <col min="14" max="14" width="13.44140625" style="6" bestFit="1" customWidth="1"/>
    <col min="15" max="15" width="9.109375" style="6" bestFit="1" customWidth="1"/>
    <col min="16" max="16" width="7.5546875" style="6" bestFit="1" customWidth="1"/>
    <col min="17" max="17" width="6.109375" style="6" bestFit="1" customWidth="1"/>
    <col min="18" max="18" width="12.109375" style="6" bestFit="1" customWidth="1"/>
    <col min="19" max="19" width="11.33203125" style="6" bestFit="1" customWidth="1"/>
    <col min="20" max="16384" width="9.109375" style="6"/>
  </cols>
  <sheetData>
    <row r="1" spans="1:12" ht="17.100000000000001" customHeight="1" x14ac:dyDescent="0.3">
      <c r="A1" s="49" t="s">
        <v>131</v>
      </c>
    </row>
    <row r="2" spans="1:12" ht="17.100000000000001" customHeight="1" x14ac:dyDescent="0.3">
      <c r="A2" s="7" t="s">
        <v>40</v>
      </c>
    </row>
    <row r="3" spans="1:12" ht="17.100000000000001" customHeight="1" x14ac:dyDescent="0.3">
      <c r="A3" s="7" t="s">
        <v>130</v>
      </c>
    </row>
    <row r="4" spans="1:12" ht="17.100000000000001" customHeight="1" x14ac:dyDescent="0.3">
      <c r="A4" s="7" t="s">
        <v>129</v>
      </c>
    </row>
    <row r="5" spans="1:12" ht="17.100000000000001" customHeight="1" x14ac:dyDescent="0.35">
      <c r="A5" s="19" t="s">
        <v>21</v>
      </c>
      <c r="K5" s="22"/>
      <c r="L5" s="22"/>
    </row>
    <row r="6" spans="1:12" ht="17.100000000000001" customHeight="1" x14ac:dyDescent="0.35">
      <c r="A6" s="19"/>
      <c r="K6" s="22"/>
      <c r="L6" s="22"/>
    </row>
    <row r="7" spans="1:12" ht="17.100000000000001" customHeight="1" x14ac:dyDescent="0.3">
      <c r="K7" s="6" t="s">
        <v>128</v>
      </c>
    </row>
    <row r="8" spans="1:12" ht="17.100000000000001" customHeight="1" x14ac:dyDescent="0.3">
      <c r="K8" s="48"/>
    </row>
    <row r="9" spans="1:12" ht="17.100000000000001" customHeight="1" x14ac:dyDescent="0.35">
      <c r="K9" s="22" t="str">
        <f>IF($K$8="Григорий","Правильно!",IF($K$8="Дмитрий","Попробуйте еще раз…",IF($K$8="Анастасия","Не совсем верно…",IF($K$8=" "," "," "))))</f>
        <v xml:space="preserve"> </v>
      </c>
    </row>
    <row r="10" spans="1:12" ht="17.100000000000001" customHeight="1" x14ac:dyDescent="0.3"/>
    <row r="11" spans="1:12" ht="15" customHeight="1" x14ac:dyDescent="0.3"/>
    <row r="12" spans="1:12" ht="15" customHeight="1" x14ac:dyDescent="0.35">
      <c r="B12" s="16" t="s">
        <v>68</v>
      </c>
      <c r="C12" s="8" t="s">
        <v>127</v>
      </c>
      <c r="D12" s="8"/>
      <c r="E12" s="8"/>
      <c r="F12" s="8"/>
      <c r="K12" s="22"/>
    </row>
    <row r="13" spans="1:12" ht="15" customHeight="1" x14ac:dyDescent="0.3">
      <c r="B13" s="37" t="s">
        <v>99</v>
      </c>
      <c r="C13" s="47">
        <v>4760</v>
      </c>
      <c r="D13" s="8"/>
      <c r="E13" s="8"/>
      <c r="F13" s="8"/>
    </row>
    <row r="14" spans="1:12" ht="15" customHeight="1" x14ac:dyDescent="0.3">
      <c r="B14" s="37" t="s">
        <v>100</v>
      </c>
      <c r="C14" s="47">
        <v>4100</v>
      </c>
      <c r="D14" s="8"/>
      <c r="E14" s="8"/>
      <c r="F14" s="8"/>
    </row>
    <row r="15" spans="1:12" ht="15" customHeight="1" x14ac:dyDescent="0.3">
      <c r="B15" s="37" t="s">
        <v>98</v>
      </c>
      <c r="C15" s="47">
        <v>3473</v>
      </c>
      <c r="D15" s="8"/>
      <c r="E15" s="8"/>
      <c r="F15" s="8"/>
    </row>
    <row r="16" spans="1:12" ht="15" customHeight="1" x14ac:dyDescent="0.3">
      <c r="B16" s="37" t="s">
        <v>95</v>
      </c>
      <c r="C16" s="47">
        <v>5425</v>
      </c>
      <c r="D16" s="8"/>
      <c r="E16" s="8"/>
      <c r="F16" s="8"/>
    </row>
    <row r="17" spans="2:6" ht="15" customHeight="1" x14ac:dyDescent="0.3">
      <c r="B17" s="37" t="s">
        <v>8</v>
      </c>
      <c r="C17" s="47">
        <v>17758</v>
      </c>
      <c r="D17" s="8"/>
      <c r="E17" s="8"/>
      <c r="F17" s="8"/>
    </row>
    <row r="18" spans="2:6" ht="15" customHeight="1" x14ac:dyDescent="0.3">
      <c r="B18" s="8"/>
      <c r="C18" s="8"/>
      <c r="D18" s="8"/>
      <c r="E18" s="8"/>
      <c r="F18" s="8"/>
    </row>
    <row r="19" spans="2:6" ht="15" customHeight="1" x14ac:dyDescent="0.3">
      <c r="B19" s="8"/>
      <c r="C19" s="8"/>
      <c r="D19" s="8"/>
    </row>
    <row r="20" spans="2:6" ht="15" customHeight="1" x14ac:dyDescent="0.3">
      <c r="B20" s="8"/>
      <c r="C20" s="8"/>
      <c r="D20" s="8"/>
    </row>
    <row r="21" spans="2:6" x14ac:dyDescent="0.3">
      <c r="B21" s="8"/>
      <c r="C21" s="8"/>
      <c r="D21" s="8"/>
    </row>
    <row r="22" spans="2:6" x14ac:dyDescent="0.3">
      <c r="B22" s="8"/>
      <c r="C22" s="8"/>
      <c r="D22" s="8"/>
    </row>
    <row r="23" spans="2:6" x14ac:dyDescent="0.3">
      <c r="B23" s="8"/>
      <c r="C23" s="8"/>
      <c r="D23" s="8"/>
    </row>
    <row r="24" spans="2:6" x14ac:dyDescent="0.3">
      <c r="B24" s="8"/>
      <c r="C24" s="8"/>
      <c r="D24" s="8"/>
    </row>
    <row r="25" spans="2:6" x14ac:dyDescent="0.3">
      <c r="B25" s="8"/>
      <c r="C25" s="8"/>
      <c r="D25" s="8"/>
    </row>
    <row r="26" spans="2:6" x14ac:dyDescent="0.3">
      <c r="B26" s="8"/>
      <c r="C26" s="8"/>
      <c r="D26" s="8"/>
    </row>
    <row r="27" spans="2:6" x14ac:dyDescent="0.3">
      <c r="B27" s="8"/>
      <c r="C27" s="8"/>
      <c r="D27" s="8"/>
    </row>
    <row r="28" spans="2:6" x14ac:dyDescent="0.3">
      <c r="B28" s="8"/>
      <c r="C28" s="8"/>
      <c r="D28" s="8"/>
    </row>
    <row r="29" spans="2:6" x14ac:dyDescent="0.3">
      <c r="B29" s="8"/>
      <c r="C29" s="8"/>
      <c r="D29" s="8"/>
    </row>
    <row r="30" spans="2:6" x14ac:dyDescent="0.3">
      <c r="B30" s="8"/>
      <c r="C30" s="8"/>
    </row>
    <row r="31" spans="2:6" x14ac:dyDescent="0.3">
      <c r="B31" s="8"/>
      <c r="C31" s="8"/>
    </row>
    <row r="32" spans="2:6" x14ac:dyDescent="0.3">
      <c r="B32" s="8"/>
      <c r="C32" s="8"/>
    </row>
    <row r="33" spans="2:3" x14ac:dyDescent="0.3">
      <c r="B33" s="8"/>
      <c r="C33" s="8"/>
    </row>
    <row r="34" spans="2:3" x14ac:dyDescent="0.3">
      <c r="B34" s="8"/>
      <c r="C34" s="8"/>
    </row>
    <row r="35" spans="2:3" x14ac:dyDescent="0.3">
      <c r="B35" s="8"/>
      <c r="C35" s="8"/>
    </row>
    <row r="36" spans="2:3" x14ac:dyDescent="0.3">
      <c r="B36" s="8"/>
      <c r="C36" s="8"/>
    </row>
    <row r="37" spans="2:3" x14ac:dyDescent="0.3">
      <c r="B37" s="8"/>
      <c r="C37" s="8"/>
    </row>
    <row r="38" spans="2:3" x14ac:dyDescent="0.3">
      <c r="B38" s="8"/>
      <c r="C38" s="8"/>
    </row>
    <row r="39" spans="2:3" x14ac:dyDescent="0.3">
      <c r="B39" s="8"/>
      <c r="C39" s="8"/>
    </row>
    <row r="40" spans="2:3" x14ac:dyDescent="0.3">
      <c r="B40" s="8"/>
      <c r="C40" s="8"/>
    </row>
    <row r="41" spans="2:3" x14ac:dyDescent="0.3">
      <c r="B41" s="8"/>
      <c r="C41" s="8"/>
    </row>
    <row r="42" spans="2:3" x14ac:dyDescent="0.3">
      <c r="B42" s="8"/>
      <c r="C42" s="8"/>
    </row>
    <row r="43" spans="2:3" x14ac:dyDescent="0.3">
      <c r="B43" s="8"/>
      <c r="C43" s="8"/>
    </row>
    <row r="44" spans="2:3" x14ac:dyDescent="0.3">
      <c r="B44" s="8"/>
      <c r="C44" s="8"/>
    </row>
    <row r="45" spans="2:3" x14ac:dyDescent="0.3">
      <c r="B45" s="8"/>
      <c r="C45" s="8"/>
    </row>
    <row r="46" spans="2:3" x14ac:dyDescent="0.3">
      <c r="B46" s="8"/>
      <c r="C46" s="8"/>
    </row>
    <row r="47" spans="2:3" x14ac:dyDescent="0.3">
      <c r="B47" s="8"/>
      <c r="C47" s="8"/>
    </row>
    <row r="48" spans="2:3" x14ac:dyDescent="0.3">
      <c r="B48" s="8"/>
      <c r="C48" s="8"/>
    </row>
    <row r="49" spans="2:3" x14ac:dyDescent="0.3">
      <c r="B49" s="8"/>
      <c r="C49" s="8"/>
    </row>
    <row r="50" spans="2:3" x14ac:dyDescent="0.3">
      <c r="B50" s="8"/>
      <c r="C50" s="8"/>
    </row>
    <row r="51" spans="2:3" x14ac:dyDescent="0.3">
      <c r="B51" s="8"/>
      <c r="C51" s="8"/>
    </row>
    <row r="52" spans="2:3" x14ac:dyDescent="0.3">
      <c r="B52" s="8"/>
      <c r="C52" s="8"/>
    </row>
    <row r="53" spans="2:3" x14ac:dyDescent="0.3">
      <c r="B53" s="8"/>
      <c r="C53" s="8"/>
    </row>
    <row r="54" spans="2:3" x14ac:dyDescent="0.3">
      <c r="B54" s="8"/>
      <c r="C54" s="8"/>
    </row>
    <row r="55" spans="2:3" x14ac:dyDescent="0.3">
      <c r="B55" s="8"/>
      <c r="C55" s="8"/>
    </row>
    <row r="56" spans="2:3" x14ac:dyDescent="0.3">
      <c r="B56" s="8"/>
      <c r="C56" s="8"/>
    </row>
    <row r="57" spans="2:3" x14ac:dyDescent="0.3">
      <c r="B57" s="8"/>
      <c r="C57" s="8"/>
    </row>
    <row r="58" spans="2:3" x14ac:dyDescent="0.3">
      <c r="B58" s="8"/>
      <c r="C58" s="8"/>
    </row>
    <row r="59" spans="2:3" x14ac:dyDescent="0.3">
      <c r="B59" s="8"/>
      <c r="C59" s="8"/>
    </row>
    <row r="60" spans="2:3" x14ac:dyDescent="0.3">
      <c r="B60" s="8"/>
      <c r="C60" s="8"/>
    </row>
    <row r="61" spans="2:3" x14ac:dyDescent="0.3">
      <c r="B61" s="8"/>
      <c r="C61" s="8"/>
    </row>
    <row r="62" spans="2:3" x14ac:dyDescent="0.3">
      <c r="B62" s="8"/>
      <c r="C62" s="8"/>
    </row>
    <row r="63" spans="2:3" x14ac:dyDescent="0.3">
      <c r="B63" s="8"/>
      <c r="C63" s="8"/>
    </row>
    <row r="64" spans="2:3" x14ac:dyDescent="0.3">
      <c r="B64" s="8"/>
      <c r="C64" s="8"/>
    </row>
    <row r="65" spans="2:3" x14ac:dyDescent="0.3">
      <c r="B65" s="8"/>
      <c r="C65" s="8"/>
    </row>
    <row r="66" spans="2:3" x14ac:dyDescent="0.3">
      <c r="B66" s="8"/>
      <c r="C66" s="8"/>
    </row>
    <row r="67" spans="2:3" x14ac:dyDescent="0.3">
      <c r="B67" s="8"/>
      <c r="C67" s="8"/>
    </row>
    <row r="68" spans="2:3" x14ac:dyDescent="0.3">
      <c r="B68" s="8"/>
      <c r="C68" s="8"/>
    </row>
    <row r="69" spans="2:3" x14ac:dyDescent="0.3">
      <c r="B69" s="8"/>
      <c r="C69" s="8"/>
    </row>
    <row r="70" spans="2:3" x14ac:dyDescent="0.3">
      <c r="B70" s="8"/>
      <c r="C70" s="8"/>
    </row>
    <row r="71" spans="2:3" x14ac:dyDescent="0.3">
      <c r="B71" s="8"/>
      <c r="C71" s="8"/>
    </row>
    <row r="72" spans="2:3" x14ac:dyDescent="0.3">
      <c r="B72" s="8"/>
      <c r="C72" s="8"/>
    </row>
    <row r="73" spans="2:3" x14ac:dyDescent="0.3">
      <c r="B73" s="8"/>
      <c r="C73" s="8"/>
    </row>
    <row r="74" spans="2:3" x14ac:dyDescent="0.3">
      <c r="B74" s="8"/>
      <c r="C74" s="8"/>
    </row>
    <row r="75" spans="2:3" x14ac:dyDescent="0.3">
      <c r="B75" s="8"/>
      <c r="C75" s="8"/>
    </row>
    <row r="76" spans="2:3" x14ac:dyDescent="0.3">
      <c r="B76" s="8"/>
      <c r="C76" s="8"/>
    </row>
    <row r="77" spans="2:3" x14ac:dyDescent="0.3">
      <c r="B77" s="8"/>
      <c r="C77" s="8"/>
    </row>
  </sheetData>
  <dataValidations count="1">
    <dataValidation type="list" allowBlank="1" showErrorMessage="1" promptTitle="Pick an item from the drop down." sqref="K8" xr:uid="{00000000-0002-0000-1400-000000000000}">
      <formula1>"Дмитрий,Григорий,Анастасия, ,"</formula1>
    </dataValidation>
  </dataValidations>
  <pageMargins left="0.7" right="0.7" top="0.75" bottom="0.75"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6EC8C-BDDB-4843-8372-24E9F5CDDF78}">
  <dimension ref="A1:K30"/>
  <sheetViews>
    <sheetView showGridLines="0" workbookViewId="0"/>
  </sheetViews>
  <sheetFormatPr defaultColWidth="9.109375" defaultRowHeight="14.4" x14ac:dyDescent="0.3"/>
  <cols>
    <col min="1" max="1" width="9.109375" style="7"/>
    <col min="2" max="2" width="32.109375" style="6" bestFit="1" customWidth="1"/>
    <col min="3" max="3" width="16.5546875" style="6" bestFit="1" customWidth="1"/>
    <col min="4" max="4" width="7.5546875" style="6" bestFit="1" customWidth="1"/>
    <col min="5" max="5" width="6.109375" style="6" bestFit="1" customWidth="1"/>
    <col min="6" max="6" width="11.33203125" style="6" bestFit="1" customWidth="1"/>
    <col min="7" max="7" width="8.44140625" style="6" bestFit="1" customWidth="1"/>
    <col min="8" max="8" width="7.5546875" style="6" bestFit="1" customWidth="1"/>
    <col min="9" max="9" width="6.109375" style="6" bestFit="1" customWidth="1"/>
    <col min="10" max="10" width="11.44140625" style="6" bestFit="1" customWidth="1"/>
    <col min="11" max="11" width="10.33203125" style="6" bestFit="1" customWidth="1"/>
    <col min="12" max="12" width="7.5546875" style="6" bestFit="1" customWidth="1"/>
    <col min="13" max="13" width="6.109375" style="6" bestFit="1" customWidth="1"/>
    <col min="14" max="14" width="13.44140625" style="6" bestFit="1" customWidth="1"/>
    <col min="15" max="15" width="9.109375" style="6" bestFit="1" customWidth="1"/>
    <col min="16" max="16" width="7.5546875" style="6" bestFit="1" customWidth="1"/>
    <col min="17" max="17" width="6.109375" style="6" bestFit="1" customWidth="1"/>
    <col min="18" max="18" width="12.109375" style="6" bestFit="1" customWidth="1"/>
    <col min="19" max="19" width="11.33203125" style="6" bestFit="1" customWidth="1"/>
    <col min="20" max="16384" width="9.109375" style="6"/>
  </cols>
  <sheetData>
    <row r="1" spans="1:11" ht="17.100000000000001" customHeight="1" x14ac:dyDescent="0.3">
      <c r="A1" s="49" t="s">
        <v>133</v>
      </c>
    </row>
    <row r="2" spans="1:11" ht="17.100000000000001" customHeight="1" x14ac:dyDescent="0.3">
      <c r="A2" s="7" t="s">
        <v>40</v>
      </c>
    </row>
    <row r="3" spans="1:11" ht="17.100000000000001" customHeight="1" x14ac:dyDescent="0.3">
      <c r="A3" s="7" t="s">
        <v>132</v>
      </c>
    </row>
    <row r="4" spans="1:11" ht="17.100000000000001" customHeight="1" x14ac:dyDescent="0.35">
      <c r="A4" s="19" t="s">
        <v>21</v>
      </c>
      <c r="J4" s="22" t="str">
        <f>IF(AND($B$14="Покупатель",$I$18=1175),"Хорошо! Вы добавили второе поле"," ")</f>
        <v xml:space="preserve"> </v>
      </c>
    </row>
    <row r="5" spans="1:11" ht="17.100000000000001" customHeight="1" x14ac:dyDescent="0.35">
      <c r="A5" s="19"/>
      <c r="J5" s="22" t="str">
        <f>IF(AND(B$14="Весна",$C$17=1320),"Хорошо! Вы добавили второе поле"," ")</f>
        <v xml:space="preserve"> </v>
      </c>
      <c r="K5" s="22"/>
    </row>
    <row r="6" spans="1:11" ht="17.100000000000001" customHeight="1" x14ac:dyDescent="0.35">
      <c r="J6" s="22" t="str">
        <f>IF(AND(B$14="Весна",$C$17=1320),"строки. Теперь прокрутите "," ")</f>
        <v xml:space="preserve"> </v>
      </c>
      <c r="K6" s="22"/>
    </row>
    <row r="7" spans="1:11" ht="17.100000000000001" customHeight="1" x14ac:dyDescent="0.35">
      <c r="J7" s="22" t="str">
        <f>IF(AND(B$14="Весна",$C$17=1320),"страницу вниз и щелкните «Далее»."," ")</f>
        <v xml:space="preserve"> </v>
      </c>
      <c r="K7" s="22"/>
    </row>
    <row r="8" spans="1:11" ht="17.100000000000001" customHeight="1" x14ac:dyDescent="0.3"/>
    <row r="9" spans="1:11" ht="17.100000000000001" customHeight="1" x14ac:dyDescent="0.3"/>
    <row r="10" spans="1:11" ht="17.100000000000001" customHeight="1" x14ac:dyDescent="0.3"/>
    <row r="11" spans="1:11" ht="15" customHeight="1" x14ac:dyDescent="0.3"/>
    <row r="12" spans="1:11" ht="15" customHeight="1" x14ac:dyDescent="0.3"/>
    <row r="13" spans="1:11" ht="15" customHeight="1" x14ac:dyDescent="0.3">
      <c r="B13" s="8" t="s">
        <v>127</v>
      </c>
      <c r="C13" s="8"/>
      <c r="D13" s="8"/>
    </row>
    <row r="14" spans="1:11" x14ac:dyDescent="0.3">
      <c r="B14" s="50">
        <v>17758</v>
      </c>
      <c r="C14" s="8"/>
      <c r="D14" s="8"/>
    </row>
    <row r="15" spans="1:11" x14ac:dyDescent="0.3">
      <c r="B15" s="8"/>
      <c r="C15" s="8"/>
      <c r="D15" s="8"/>
    </row>
    <row r="16" spans="1:11" x14ac:dyDescent="0.3">
      <c r="B16" s="8"/>
      <c r="C16" s="8"/>
      <c r="D16" s="8"/>
    </row>
    <row r="17" spans="2:4" x14ac:dyDescent="0.3">
      <c r="B17" s="8"/>
      <c r="C17" s="8"/>
      <c r="D17" s="8"/>
    </row>
    <row r="18" spans="2:4" x14ac:dyDescent="0.3">
      <c r="B18" s="8"/>
      <c r="C18" s="8"/>
      <c r="D18" s="8"/>
    </row>
    <row r="19" spans="2:4" x14ac:dyDescent="0.3">
      <c r="B19" s="8"/>
      <c r="C19" s="8"/>
      <c r="D19" s="8"/>
    </row>
    <row r="20" spans="2:4" x14ac:dyDescent="0.3">
      <c r="B20" s="8"/>
      <c r="C20" s="8"/>
      <c r="D20" s="8"/>
    </row>
    <row r="21" spans="2:4" x14ac:dyDescent="0.3">
      <c r="B21" s="8"/>
      <c r="C21" s="8"/>
      <c r="D21" s="8"/>
    </row>
    <row r="22" spans="2:4" x14ac:dyDescent="0.3">
      <c r="B22" s="8"/>
      <c r="C22" s="8"/>
      <c r="D22" s="8"/>
    </row>
    <row r="23" spans="2:4" x14ac:dyDescent="0.3">
      <c r="B23" s="8"/>
      <c r="C23" s="8"/>
      <c r="D23" s="8"/>
    </row>
    <row r="24" spans="2:4" x14ac:dyDescent="0.3">
      <c r="B24" s="8"/>
      <c r="C24" s="8"/>
      <c r="D24" s="8"/>
    </row>
    <row r="25" spans="2:4" x14ac:dyDescent="0.3">
      <c r="B25" s="8"/>
      <c r="C25" s="8"/>
      <c r="D25" s="8"/>
    </row>
    <row r="26" spans="2:4" x14ac:dyDescent="0.3">
      <c r="B26" s="8"/>
      <c r="C26" s="8"/>
      <c r="D26" s="8"/>
    </row>
    <row r="27" spans="2:4" x14ac:dyDescent="0.3">
      <c r="B27" s="8"/>
      <c r="C27" s="8"/>
      <c r="D27" s="8"/>
    </row>
    <row r="28" spans="2:4" x14ac:dyDescent="0.3">
      <c r="B28" s="8"/>
      <c r="C28" s="8"/>
      <c r="D28" s="8"/>
    </row>
    <row r="29" spans="2:4" x14ac:dyDescent="0.3">
      <c r="B29" s="8"/>
      <c r="C29" s="8"/>
      <c r="D29" s="8"/>
    </row>
    <row r="30" spans="2:4" x14ac:dyDescent="0.3">
      <c r="B30" s="8"/>
      <c r="C30" s="8"/>
      <c r="D30" s="8"/>
    </row>
  </sheetData>
  <pageMargins left="0.7" right="0.7" top="0.75" bottom="0.75" header="0.3" footer="0.3"/>
  <pageSetup paperSize="9"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F6C1C-3527-41DC-A30C-91298CCDDC6E}">
  <dimension ref="A1:K78"/>
  <sheetViews>
    <sheetView showGridLines="0" workbookViewId="0"/>
  </sheetViews>
  <sheetFormatPr defaultColWidth="9.109375" defaultRowHeight="14.4" x14ac:dyDescent="0.3"/>
  <cols>
    <col min="1" max="1" width="9.109375" style="7"/>
    <col min="2" max="2" width="32.109375" style="6" bestFit="1" customWidth="1"/>
    <col min="3" max="3" width="14.109375" style="6" customWidth="1"/>
    <col min="4" max="4" width="6.5546875" style="6" bestFit="1" customWidth="1"/>
    <col min="5" max="5" width="5.5546875" style="6" customWidth="1"/>
    <col min="6" max="6" width="5.33203125" style="6" customWidth="1"/>
    <col min="7" max="7" width="5.109375" style="6" customWidth="1"/>
    <col min="8" max="8" width="7.5546875" style="6" bestFit="1" customWidth="1"/>
    <col min="9" max="9" width="6.109375" style="6" bestFit="1" customWidth="1"/>
    <col min="10" max="10" width="6.88671875" style="6" customWidth="1"/>
    <col min="11" max="11" width="10.33203125" style="6" bestFit="1" customWidth="1"/>
    <col min="12" max="12" width="7.5546875" style="6" bestFit="1" customWidth="1"/>
    <col min="13" max="13" width="6.109375" style="6" bestFit="1" customWidth="1"/>
    <col min="14" max="14" width="13.44140625" style="6" bestFit="1" customWidth="1"/>
    <col min="15" max="15" width="9.109375" style="6" bestFit="1" customWidth="1"/>
    <col min="16" max="16" width="7.5546875" style="6" bestFit="1" customWidth="1"/>
    <col min="17" max="17" width="6.109375" style="6" bestFit="1" customWidth="1"/>
    <col min="18" max="18" width="12.109375" style="6" bestFit="1" customWidth="1"/>
    <col min="19" max="19" width="11.33203125" style="6" bestFit="1" customWidth="1"/>
    <col min="20" max="16384" width="9.109375" style="6"/>
  </cols>
  <sheetData>
    <row r="1" spans="1:11" ht="17.100000000000001" customHeight="1" x14ac:dyDescent="0.3">
      <c r="A1" s="49" t="s">
        <v>135</v>
      </c>
    </row>
    <row r="2" spans="1:11" ht="17.100000000000001" customHeight="1" x14ac:dyDescent="0.3">
      <c r="A2" s="7" t="s">
        <v>40</v>
      </c>
    </row>
    <row r="3" spans="1:11" ht="17.100000000000001" customHeight="1" x14ac:dyDescent="0.3">
      <c r="A3" s="7" t="s">
        <v>134</v>
      </c>
    </row>
    <row r="4" spans="1:11" ht="17.100000000000001" customHeight="1" x14ac:dyDescent="0.35">
      <c r="A4" s="19" t="s">
        <v>21</v>
      </c>
      <c r="J4" s="22" t="str">
        <f>IF(AND($B$15="Апельсины",$G$28=1683),"Хорошо! Вы добавили поле"," ")</f>
        <v xml:space="preserve"> </v>
      </c>
    </row>
    <row r="5" spans="1:11" ht="17.100000000000001" customHeight="1" x14ac:dyDescent="0.35">
      <c r="A5" s="19"/>
      <c r="J5" s="22" t="str">
        <f>IF(AND($B$15="Апельсины",$G$28=1683),"строки слева и поле столбца с "," ")</f>
        <v xml:space="preserve"> </v>
      </c>
      <c r="K5" s="22"/>
    </row>
    <row r="6" spans="1:11" ht="17.100000000000001" customHeight="1" x14ac:dyDescent="0.35">
      <c r="J6" s="22" t="str">
        <f>IF(AND($B$15="Апельсины",$G$28=1683),"четырьмя новыми столбцами."," ")</f>
        <v xml:space="preserve"> </v>
      </c>
      <c r="K6" s="22"/>
    </row>
    <row r="7" spans="1:11" ht="17.100000000000001" customHeight="1" x14ac:dyDescent="0.35">
      <c r="J7" s="22" t="str">
        <f>IF(AND($B$15="Апельсины",$G$28=1683),"Прокрутите страницу вниз и "," ")</f>
        <v xml:space="preserve"> </v>
      </c>
      <c r="K7" s="22"/>
    </row>
    <row r="8" spans="1:11" ht="17.100000000000001" customHeight="1" x14ac:dyDescent="0.35">
      <c r="J8" s="22" t="str">
        <f>IF(AND($B$15="Апельсины",$G$28=1683),"щелкните «Далее»…"," ")</f>
        <v xml:space="preserve"> </v>
      </c>
    </row>
    <row r="9" spans="1:11" ht="17.100000000000001" customHeight="1" x14ac:dyDescent="0.3"/>
    <row r="10" spans="1:11" ht="17.100000000000001" customHeight="1" x14ac:dyDescent="0.3"/>
    <row r="11" spans="1:11" ht="15" customHeight="1" x14ac:dyDescent="0.3">
      <c r="B11" s="8"/>
      <c r="C11" s="8"/>
    </row>
    <row r="12" spans="1:11" ht="15" customHeight="1" x14ac:dyDescent="0.3"/>
    <row r="13" spans="1:11" ht="15" customHeight="1" x14ac:dyDescent="0.3">
      <c r="B13" s="8" t="s">
        <v>127</v>
      </c>
      <c r="C13" s="8"/>
      <c r="D13" s="8"/>
      <c r="E13" s="8"/>
      <c r="F13" s="8"/>
      <c r="G13" s="8"/>
    </row>
    <row r="14" spans="1:11" ht="15" customHeight="1" x14ac:dyDescent="0.3">
      <c r="B14" s="50">
        <v>17758</v>
      </c>
      <c r="C14" s="8"/>
      <c r="D14" s="8"/>
      <c r="E14" s="8"/>
      <c r="F14" s="8"/>
      <c r="G14" s="8"/>
    </row>
    <row r="15" spans="1:11" ht="15" customHeight="1" x14ac:dyDescent="0.3">
      <c r="B15" s="8"/>
      <c r="C15" s="8"/>
      <c r="D15" s="8"/>
      <c r="E15" s="8"/>
      <c r="F15" s="8"/>
      <c r="G15" s="8"/>
    </row>
    <row r="16" spans="1:11" ht="15" customHeight="1" x14ac:dyDescent="0.3">
      <c r="B16" s="8"/>
      <c r="C16" s="8"/>
      <c r="D16" s="8"/>
      <c r="E16" s="8"/>
      <c r="F16" s="8"/>
      <c r="G16" s="8"/>
    </row>
    <row r="17" spans="2:7" ht="15" customHeight="1" x14ac:dyDescent="0.3">
      <c r="B17" s="8"/>
      <c r="C17" s="8"/>
      <c r="D17" s="8"/>
      <c r="E17" s="8"/>
      <c r="F17" s="8"/>
      <c r="G17" s="8"/>
    </row>
    <row r="18" spans="2:7" ht="15" customHeight="1" x14ac:dyDescent="0.3">
      <c r="B18" s="8"/>
      <c r="C18" s="8"/>
      <c r="D18" s="8"/>
      <c r="E18" s="8"/>
      <c r="F18" s="8"/>
      <c r="G18" s="8"/>
    </row>
    <row r="19" spans="2:7" x14ac:dyDescent="0.3">
      <c r="B19" s="8"/>
      <c r="C19" s="8"/>
      <c r="D19" s="8"/>
      <c r="E19" s="8"/>
      <c r="F19" s="8"/>
      <c r="G19" s="8"/>
    </row>
    <row r="20" spans="2:7" x14ac:dyDescent="0.3">
      <c r="B20" s="8"/>
      <c r="C20" s="8"/>
      <c r="D20" s="8"/>
      <c r="E20" s="8"/>
      <c r="F20" s="8"/>
      <c r="G20" s="8"/>
    </row>
    <row r="21" spans="2:7" x14ac:dyDescent="0.3">
      <c r="B21" s="8"/>
      <c r="C21" s="8"/>
      <c r="D21" s="8"/>
      <c r="E21" s="8"/>
      <c r="F21" s="8"/>
      <c r="G21" s="8"/>
    </row>
    <row r="22" spans="2:7" x14ac:dyDescent="0.3">
      <c r="B22" s="8"/>
      <c r="C22" s="8"/>
      <c r="D22" s="8"/>
      <c r="E22" s="8"/>
      <c r="F22" s="8"/>
      <c r="G22" s="8"/>
    </row>
    <row r="23" spans="2:7" x14ac:dyDescent="0.3">
      <c r="B23" s="8"/>
      <c r="C23" s="8"/>
      <c r="D23" s="8"/>
      <c r="E23" s="8"/>
      <c r="F23" s="8"/>
      <c r="G23" s="8"/>
    </row>
    <row r="24" spans="2:7" x14ac:dyDescent="0.3">
      <c r="B24" s="8"/>
      <c r="C24" s="8"/>
      <c r="D24" s="8"/>
      <c r="E24" s="8"/>
      <c r="F24" s="8"/>
      <c r="G24" s="8"/>
    </row>
    <row r="25" spans="2:7" x14ac:dyDescent="0.3">
      <c r="B25" s="8"/>
      <c r="C25" s="8"/>
      <c r="D25" s="8"/>
      <c r="E25" s="8"/>
      <c r="F25" s="8"/>
      <c r="G25" s="8"/>
    </row>
    <row r="26" spans="2:7" x14ac:dyDescent="0.3">
      <c r="B26" s="8"/>
      <c r="C26" s="8"/>
      <c r="D26" s="8"/>
      <c r="E26" s="8"/>
      <c r="F26" s="8"/>
      <c r="G26" s="8"/>
    </row>
    <row r="27" spans="2:7" x14ac:dyDescent="0.3">
      <c r="B27" s="8"/>
      <c r="C27" s="8"/>
      <c r="D27" s="8"/>
      <c r="E27" s="8"/>
      <c r="F27" s="8"/>
      <c r="G27" s="8"/>
    </row>
    <row r="28" spans="2:7" x14ac:dyDescent="0.3">
      <c r="B28" s="8"/>
      <c r="C28" s="8"/>
      <c r="D28" s="8"/>
      <c r="E28" s="8"/>
      <c r="F28" s="8"/>
      <c r="G28" s="8"/>
    </row>
    <row r="29" spans="2:7" x14ac:dyDescent="0.3">
      <c r="B29" s="8"/>
      <c r="C29" s="8"/>
      <c r="D29" s="8"/>
      <c r="E29" s="8"/>
      <c r="F29" s="8"/>
      <c r="G29" s="8"/>
    </row>
    <row r="30" spans="2:7" x14ac:dyDescent="0.3">
      <c r="B30" s="8"/>
      <c r="C30" s="8"/>
      <c r="D30" s="8"/>
    </row>
    <row r="31" spans="2:7" x14ac:dyDescent="0.3">
      <c r="B31" s="8"/>
      <c r="C31" s="8"/>
    </row>
    <row r="32" spans="2:7" x14ac:dyDescent="0.3">
      <c r="B32" s="8"/>
      <c r="C32" s="8"/>
    </row>
    <row r="33" spans="2:3" x14ac:dyDescent="0.3">
      <c r="B33" s="8"/>
      <c r="C33" s="8"/>
    </row>
    <row r="34" spans="2:3" x14ac:dyDescent="0.3">
      <c r="B34" s="8"/>
      <c r="C34" s="8"/>
    </row>
    <row r="35" spans="2:3" x14ac:dyDescent="0.3">
      <c r="B35" s="8"/>
      <c r="C35" s="8"/>
    </row>
    <row r="36" spans="2:3" x14ac:dyDescent="0.3">
      <c r="B36" s="8"/>
      <c r="C36" s="8"/>
    </row>
    <row r="37" spans="2:3" x14ac:dyDescent="0.3">
      <c r="B37" s="8"/>
      <c r="C37" s="8"/>
    </row>
    <row r="38" spans="2:3" x14ac:dyDescent="0.3">
      <c r="B38" s="8"/>
      <c r="C38" s="8"/>
    </row>
    <row r="39" spans="2:3" x14ac:dyDescent="0.3">
      <c r="B39" s="8"/>
      <c r="C39" s="8"/>
    </row>
    <row r="40" spans="2:3" x14ac:dyDescent="0.3">
      <c r="B40" s="8"/>
      <c r="C40" s="8"/>
    </row>
    <row r="41" spans="2:3" x14ac:dyDescent="0.3">
      <c r="B41" s="8"/>
      <c r="C41" s="8"/>
    </row>
    <row r="42" spans="2:3" x14ac:dyDescent="0.3">
      <c r="B42" s="8"/>
      <c r="C42" s="8"/>
    </row>
    <row r="43" spans="2:3" x14ac:dyDescent="0.3">
      <c r="B43" s="8"/>
      <c r="C43" s="8"/>
    </row>
    <row r="44" spans="2:3" x14ac:dyDescent="0.3">
      <c r="B44" s="8"/>
      <c r="C44" s="8"/>
    </row>
    <row r="45" spans="2:3" x14ac:dyDescent="0.3">
      <c r="B45" s="8"/>
      <c r="C45" s="8"/>
    </row>
    <row r="46" spans="2:3" x14ac:dyDescent="0.3">
      <c r="B46" s="8"/>
      <c r="C46" s="8"/>
    </row>
    <row r="47" spans="2:3" x14ac:dyDescent="0.3">
      <c r="B47" s="8"/>
      <c r="C47" s="8"/>
    </row>
    <row r="48" spans="2:3" x14ac:dyDescent="0.3">
      <c r="B48" s="8"/>
      <c r="C48" s="8"/>
    </row>
    <row r="49" spans="2:3" x14ac:dyDescent="0.3">
      <c r="B49" s="8"/>
      <c r="C49" s="8"/>
    </row>
    <row r="50" spans="2:3" x14ac:dyDescent="0.3">
      <c r="B50" s="8"/>
      <c r="C50" s="8"/>
    </row>
    <row r="51" spans="2:3" x14ac:dyDescent="0.3">
      <c r="B51" s="8"/>
      <c r="C51" s="8"/>
    </row>
    <row r="52" spans="2:3" x14ac:dyDescent="0.3">
      <c r="B52" s="8"/>
      <c r="C52" s="8"/>
    </row>
    <row r="53" spans="2:3" x14ac:dyDescent="0.3">
      <c r="B53" s="8"/>
      <c r="C53" s="8"/>
    </row>
    <row r="54" spans="2:3" x14ac:dyDescent="0.3">
      <c r="B54" s="8"/>
      <c r="C54" s="8"/>
    </row>
    <row r="55" spans="2:3" x14ac:dyDescent="0.3">
      <c r="B55" s="8"/>
      <c r="C55" s="8"/>
    </row>
    <row r="56" spans="2:3" x14ac:dyDescent="0.3">
      <c r="B56" s="8"/>
      <c r="C56" s="8"/>
    </row>
    <row r="57" spans="2:3" x14ac:dyDescent="0.3">
      <c r="B57" s="8"/>
      <c r="C57" s="8"/>
    </row>
    <row r="58" spans="2:3" x14ac:dyDescent="0.3">
      <c r="B58" s="8"/>
      <c r="C58" s="8"/>
    </row>
    <row r="59" spans="2:3" x14ac:dyDescent="0.3">
      <c r="B59" s="8"/>
      <c r="C59" s="8"/>
    </row>
    <row r="60" spans="2:3" x14ac:dyDescent="0.3">
      <c r="B60" s="8"/>
      <c r="C60" s="8"/>
    </row>
    <row r="61" spans="2:3" x14ac:dyDescent="0.3">
      <c r="B61" s="8"/>
      <c r="C61" s="8"/>
    </row>
    <row r="62" spans="2:3" x14ac:dyDescent="0.3">
      <c r="B62" s="8"/>
      <c r="C62" s="8"/>
    </row>
    <row r="63" spans="2:3" x14ac:dyDescent="0.3">
      <c r="B63" s="8"/>
      <c r="C63" s="8"/>
    </row>
    <row r="64" spans="2:3" x14ac:dyDescent="0.3">
      <c r="B64" s="8"/>
      <c r="C64" s="8"/>
    </row>
    <row r="65" spans="2:3" x14ac:dyDescent="0.3">
      <c r="B65" s="8"/>
      <c r="C65" s="8"/>
    </row>
    <row r="66" spans="2:3" x14ac:dyDescent="0.3">
      <c r="B66" s="8"/>
      <c r="C66" s="8"/>
    </row>
    <row r="67" spans="2:3" x14ac:dyDescent="0.3">
      <c r="B67" s="8"/>
      <c r="C67" s="8"/>
    </row>
    <row r="68" spans="2:3" x14ac:dyDescent="0.3">
      <c r="B68" s="8"/>
      <c r="C68" s="8"/>
    </row>
    <row r="69" spans="2:3" x14ac:dyDescent="0.3">
      <c r="B69" s="8"/>
      <c r="C69" s="8"/>
    </row>
    <row r="70" spans="2:3" x14ac:dyDescent="0.3">
      <c r="B70" s="8"/>
      <c r="C70" s="8"/>
    </row>
    <row r="71" spans="2:3" x14ac:dyDescent="0.3">
      <c r="B71" s="8"/>
      <c r="C71" s="8"/>
    </row>
    <row r="72" spans="2:3" x14ac:dyDescent="0.3">
      <c r="B72" s="8"/>
      <c r="C72" s="8"/>
    </row>
    <row r="73" spans="2:3" x14ac:dyDescent="0.3">
      <c r="B73" s="8"/>
      <c r="C73" s="8"/>
    </row>
    <row r="74" spans="2:3" x14ac:dyDescent="0.3">
      <c r="B74" s="8"/>
      <c r="C74" s="8"/>
    </row>
    <row r="75" spans="2:3" x14ac:dyDescent="0.3">
      <c r="B75" s="8"/>
      <c r="C75" s="8"/>
    </row>
    <row r="76" spans="2:3" x14ac:dyDescent="0.3">
      <c r="B76" s="8"/>
      <c r="C76" s="8"/>
    </row>
    <row r="77" spans="2:3" x14ac:dyDescent="0.3">
      <c r="B77" s="8"/>
      <c r="C77" s="8"/>
    </row>
    <row r="78" spans="2:3" x14ac:dyDescent="0.3">
      <c r="B78" s="8"/>
      <c r="C78" s="8"/>
    </row>
  </sheetData>
  <pageMargins left="0.7" right="0.7" top="0.75" bottom="0.75" header="0.3" footer="0.3"/>
  <pageSetup paperSize="9" orientation="portrait"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380A2C-1197-4FBD-AFF9-1147E78422CB}">
  <dimension ref="A1:S33"/>
  <sheetViews>
    <sheetView showGridLines="0" workbookViewId="0"/>
  </sheetViews>
  <sheetFormatPr defaultColWidth="9.109375" defaultRowHeight="14.4" x14ac:dyDescent="0.3"/>
  <cols>
    <col min="1" max="1" width="9.109375" style="7"/>
    <col min="2" max="2" width="32.109375" style="6" bestFit="1" customWidth="1"/>
    <col min="3" max="3" width="20.5546875" style="6" customWidth="1"/>
    <col min="4" max="6" width="7.33203125" style="6" customWidth="1"/>
    <col min="7" max="7" width="14.109375" style="6" bestFit="1" customWidth="1"/>
    <col min="8" max="11" width="7.33203125" style="6" customWidth="1"/>
    <col min="12" max="12" width="14.109375" style="6" bestFit="1" customWidth="1"/>
    <col min="13" max="16" width="7.33203125" style="6" customWidth="1"/>
    <col min="17" max="17" width="14.88671875" style="6" bestFit="1" customWidth="1"/>
    <col min="18" max="18" width="11.88671875" style="6" bestFit="1" customWidth="1"/>
    <col min="19" max="19" width="10.109375" style="6" bestFit="1" customWidth="1"/>
    <col min="20" max="59" width="9.109375" style="6" customWidth="1"/>
    <col min="60" max="60" width="9.109375" style="6"/>
    <col min="61" max="66" width="9.109375" style="6" customWidth="1"/>
    <col min="67" max="16384" width="9.109375" style="6"/>
  </cols>
  <sheetData>
    <row r="1" spans="1:19" ht="17.100000000000001" customHeight="1" x14ac:dyDescent="0.3">
      <c r="A1" s="49" t="s">
        <v>133</v>
      </c>
    </row>
    <row r="2" spans="1:19" ht="17.100000000000001" customHeight="1" x14ac:dyDescent="0.3">
      <c r="A2" s="7" t="s">
        <v>40</v>
      </c>
    </row>
    <row r="3" spans="1:19" ht="17.100000000000001" customHeight="1" x14ac:dyDescent="0.3">
      <c r="A3" s="7" t="s">
        <v>139</v>
      </c>
    </row>
    <row r="4" spans="1:19" ht="17.100000000000001" customHeight="1" x14ac:dyDescent="0.3">
      <c r="A4" s="19" t="s">
        <v>21</v>
      </c>
    </row>
    <row r="5" spans="1:19" ht="17.100000000000001" customHeight="1" x14ac:dyDescent="0.35">
      <c r="A5" s="19"/>
      <c r="J5" s="22" t="str">
        <f>IF(AND($B$14="Дмитрий",$C$14=5036),"Хорошо! Теперь стало удобнее"," ")</f>
        <v xml:space="preserve"> </v>
      </c>
    </row>
    <row r="6" spans="1:19" ht="17.100000000000001" customHeight="1" x14ac:dyDescent="0.35">
      <c r="J6" s="22" t="str">
        <f>IF(AND($B$14="Дмитрий",$C$14=5036),"читать данные. Прокрутите"," ")</f>
        <v xml:space="preserve"> </v>
      </c>
    </row>
    <row r="7" spans="1:19" ht="17.100000000000001" customHeight="1" x14ac:dyDescent="0.35">
      <c r="J7" s="22" t="str">
        <f>IF(AND($B$14="Дмитрий",$C$14=5036),"страницу вниз и щелкните «Далее»…"," ")</f>
        <v xml:space="preserve"> </v>
      </c>
    </row>
    <row r="8" spans="1:19" ht="17.100000000000001" customHeight="1" x14ac:dyDescent="0.3"/>
    <row r="9" spans="1:19" ht="17.100000000000001" customHeight="1" x14ac:dyDescent="0.3"/>
    <row r="10" spans="1:19" ht="17.100000000000001" customHeight="1" x14ac:dyDescent="0.3"/>
    <row r="11" spans="1:19" ht="15" customHeight="1" x14ac:dyDescent="0.3"/>
    <row r="12" spans="1:19" ht="15" customHeight="1" x14ac:dyDescent="0.3"/>
    <row r="13" spans="1:19" ht="15" customHeight="1" x14ac:dyDescent="0.3">
      <c r="B13" s="8"/>
      <c r="C13" s="16" t="s">
        <v>91</v>
      </c>
      <c r="D13" s="8"/>
      <c r="E13" s="8"/>
      <c r="F13" s="8"/>
      <c r="G13" s="8"/>
      <c r="H13" s="8"/>
      <c r="I13" s="8"/>
      <c r="J13" s="8"/>
      <c r="K13" s="8"/>
      <c r="L13" s="8"/>
      <c r="M13" s="8"/>
      <c r="N13" s="8"/>
      <c r="O13" s="8"/>
      <c r="P13" s="8"/>
      <c r="Q13" s="8"/>
      <c r="R13" s="8"/>
      <c r="S13" s="8"/>
    </row>
    <row r="14" spans="1:19" ht="15" customHeight="1" x14ac:dyDescent="0.3">
      <c r="B14" s="8"/>
      <c r="C14" s="8" t="s">
        <v>106</v>
      </c>
      <c r="D14" s="8"/>
      <c r="E14" s="8"/>
      <c r="F14" s="8"/>
      <c r="G14" s="8" t="s">
        <v>138</v>
      </c>
      <c r="H14" s="8" t="s">
        <v>108</v>
      </c>
      <c r="I14" s="8"/>
      <c r="J14" s="8"/>
      <c r="K14" s="8"/>
      <c r="L14" s="8" t="s">
        <v>137</v>
      </c>
      <c r="M14" s="8" t="s">
        <v>110</v>
      </c>
      <c r="N14" s="8"/>
      <c r="O14" s="8"/>
      <c r="P14" s="8"/>
      <c r="Q14" s="8" t="s">
        <v>136</v>
      </c>
      <c r="R14" s="8" t="s">
        <v>8</v>
      </c>
      <c r="S14" s="8"/>
    </row>
    <row r="15" spans="1:19" ht="15" customHeight="1" x14ac:dyDescent="0.3">
      <c r="B15" s="8"/>
      <c r="C15" s="8" t="s">
        <v>99</v>
      </c>
      <c r="D15" s="8" t="s">
        <v>100</v>
      </c>
      <c r="E15" s="8" t="s">
        <v>98</v>
      </c>
      <c r="F15" s="8" t="s">
        <v>95</v>
      </c>
      <c r="G15" s="8"/>
      <c r="H15" s="8" t="s">
        <v>99</v>
      </c>
      <c r="I15" s="8" t="s">
        <v>100</v>
      </c>
      <c r="J15" s="8" t="s">
        <v>98</v>
      </c>
      <c r="K15" s="8" t="s">
        <v>95</v>
      </c>
      <c r="L15" s="8"/>
      <c r="M15" s="8" t="s">
        <v>99</v>
      </c>
      <c r="N15" s="8" t="s">
        <v>100</v>
      </c>
      <c r="O15" s="8" t="s">
        <v>98</v>
      </c>
      <c r="P15" s="8" t="s">
        <v>95</v>
      </c>
      <c r="Q15" s="8"/>
      <c r="R15" s="8"/>
      <c r="S15" s="8"/>
    </row>
    <row r="16" spans="1:19" ht="15" customHeight="1" x14ac:dyDescent="0.3">
      <c r="B16" s="8" t="s">
        <v>127</v>
      </c>
      <c r="C16" s="47">
        <v>1320</v>
      </c>
      <c r="D16" s="47">
        <v>1650</v>
      </c>
      <c r="E16" s="47">
        <v>1133</v>
      </c>
      <c r="F16" s="47">
        <v>933</v>
      </c>
      <c r="G16" s="47">
        <v>5036</v>
      </c>
      <c r="H16" s="47">
        <v>2400</v>
      </c>
      <c r="I16" s="47">
        <v>1420</v>
      </c>
      <c r="J16" s="47">
        <v>1260</v>
      </c>
      <c r="K16" s="47">
        <v>3220</v>
      </c>
      <c r="L16" s="47">
        <v>8300</v>
      </c>
      <c r="M16" s="47">
        <v>1040</v>
      </c>
      <c r="N16" s="47">
        <v>1030</v>
      </c>
      <c r="O16" s="47">
        <v>1080</v>
      </c>
      <c r="P16" s="47">
        <v>1272</v>
      </c>
      <c r="Q16" s="47">
        <v>4422</v>
      </c>
      <c r="R16" s="47">
        <v>17758</v>
      </c>
      <c r="S16" s="8"/>
    </row>
    <row r="17" spans="2:7" ht="15" customHeight="1" x14ac:dyDescent="0.3">
      <c r="B17" s="8"/>
      <c r="C17" s="8"/>
      <c r="D17" s="8"/>
      <c r="E17" s="8"/>
      <c r="F17" s="8"/>
      <c r="G17" s="8"/>
    </row>
    <row r="18" spans="2:7" ht="15" customHeight="1" x14ac:dyDescent="0.3">
      <c r="B18" s="8"/>
      <c r="C18" s="8"/>
      <c r="D18" s="8"/>
      <c r="E18" s="8"/>
      <c r="F18" s="8"/>
      <c r="G18" s="8"/>
    </row>
    <row r="19" spans="2:7" ht="15" customHeight="1" x14ac:dyDescent="0.3">
      <c r="B19" s="8"/>
      <c r="C19" s="8"/>
      <c r="D19" s="8"/>
      <c r="E19" s="8"/>
      <c r="F19" s="8"/>
    </row>
    <row r="20" spans="2:7" ht="15" customHeight="1" x14ac:dyDescent="0.3">
      <c r="B20" s="8"/>
      <c r="C20" s="8"/>
      <c r="D20" s="8"/>
    </row>
    <row r="21" spans="2:7" ht="15" customHeight="1" x14ac:dyDescent="0.3">
      <c r="B21" s="8"/>
      <c r="C21" s="8"/>
      <c r="D21" s="8"/>
    </row>
    <row r="22" spans="2:7" ht="15" customHeight="1" x14ac:dyDescent="0.3">
      <c r="B22" s="8"/>
      <c r="C22" s="8"/>
      <c r="D22" s="8"/>
    </row>
    <row r="23" spans="2:7" ht="15" customHeight="1" x14ac:dyDescent="0.3">
      <c r="B23" s="8"/>
      <c r="C23" s="8"/>
      <c r="D23" s="8"/>
    </row>
    <row r="24" spans="2:7" ht="15" customHeight="1" x14ac:dyDescent="0.3">
      <c r="B24" s="8"/>
      <c r="C24" s="8"/>
      <c r="D24" s="8"/>
    </row>
    <row r="25" spans="2:7" ht="15" customHeight="1" x14ac:dyDescent="0.3">
      <c r="B25" s="8"/>
      <c r="C25" s="8"/>
      <c r="D25" s="8"/>
    </row>
    <row r="26" spans="2:7" ht="15" customHeight="1" x14ac:dyDescent="0.3">
      <c r="B26" s="8"/>
      <c r="C26" s="8"/>
      <c r="D26" s="8"/>
    </row>
    <row r="27" spans="2:7" ht="15" customHeight="1" x14ac:dyDescent="0.3">
      <c r="B27" s="8"/>
      <c r="C27" s="8"/>
      <c r="D27" s="8"/>
    </row>
    <row r="28" spans="2:7" ht="15" customHeight="1" x14ac:dyDescent="0.3">
      <c r="B28" s="8"/>
      <c r="C28" s="8"/>
      <c r="D28" s="8"/>
    </row>
    <row r="29" spans="2:7" ht="15" customHeight="1" x14ac:dyDescent="0.3">
      <c r="B29" s="8"/>
      <c r="C29" s="8"/>
      <c r="D29" s="8"/>
    </row>
    <row r="30" spans="2:7" ht="15" customHeight="1" x14ac:dyDescent="0.3">
      <c r="B30" s="8"/>
      <c r="C30" s="8"/>
      <c r="D30" s="8"/>
    </row>
    <row r="31" spans="2:7" ht="15" customHeight="1" x14ac:dyDescent="0.3"/>
    <row r="32" spans="2:7" ht="15" customHeight="1" x14ac:dyDescent="0.3"/>
    <row r="33" ht="15" customHeight="1" x14ac:dyDescent="0.3"/>
  </sheetData>
  <pageMargins left="0.7" right="0.7" top="0.75" bottom="0.75" header="0.3" footer="0.3"/>
  <pageSetup paperSize="9" orientation="portrait"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B22DC-EC01-4E6B-B62B-7B3649FE6B54}">
  <dimension ref="A1:I92"/>
  <sheetViews>
    <sheetView showGridLines="0" workbookViewId="0"/>
  </sheetViews>
  <sheetFormatPr defaultColWidth="9.109375" defaultRowHeight="14.4" x14ac:dyDescent="0.3"/>
  <cols>
    <col min="1" max="1" width="9.109375" style="7"/>
    <col min="2" max="2" width="32.109375" style="6" bestFit="1" customWidth="1"/>
    <col min="3" max="3" width="10.33203125" style="6" customWidth="1"/>
    <col min="4" max="4" width="10.44140625" style="6" customWidth="1"/>
    <col min="5" max="5" width="9.88671875" style="6" customWidth="1"/>
    <col min="6" max="6" width="9" style="6" customWidth="1"/>
    <col min="7" max="7" width="8" style="6" customWidth="1"/>
    <col min="8" max="14" width="10.6640625" style="6" customWidth="1"/>
    <col min="15" max="15" width="9.109375" style="6" bestFit="1" customWidth="1"/>
    <col min="16" max="16" width="7.5546875" style="6" bestFit="1" customWidth="1"/>
    <col min="17" max="17" width="6.109375" style="6" bestFit="1" customWidth="1"/>
    <col min="18" max="18" width="12.109375" style="6" bestFit="1" customWidth="1"/>
    <col min="19" max="19" width="11.33203125" style="6" bestFit="1" customWidth="1"/>
    <col min="20" max="20" width="11.44140625" style="6" bestFit="1" customWidth="1"/>
    <col min="21" max="21" width="10.88671875" style="6" bestFit="1" customWidth="1"/>
    <col min="22" max="22" width="13.109375" style="6" bestFit="1" customWidth="1"/>
    <col min="23" max="23" width="7.5546875" style="6" bestFit="1" customWidth="1"/>
    <col min="24" max="24" width="6.109375" style="6" bestFit="1" customWidth="1"/>
    <col min="25" max="25" width="13.44140625" style="6" bestFit="1" customWidth="1"/>
    <col min="26" max="26" width="16.33203125" style="6" bestFit="1" customWidth="1"/>
    <col min="27" max="27" width="12.109375" style="6" bestFit="1" customWidth="1"/>
    <col min="28" max="28" width="7.5546875" style="6" bestFit="1" customWidth="1"/>
    <col min="29" max="29" width="6.109375" style="6" bestFit="1" customWidth="1"/>
    <col min="30" max="30" width="12.109375" style="6" bestFit="1" customWidth="1"/>
    <col min="31" max="31" width="15.33203125" style="6" bestFit="1" customWidth="1"/>
    <col min="32" max="32" width="10.33203125" style="6" bestFit="1" customWidth="1"/>
    <col min="33" max="33" width="7.5546875" style="6" bestFit="1" customWidth="1"/>
    <col min="34" max="34" width="6.109375" style="6" bestFit="1" customWidth="1"/>
    <col min="35" max="35" width="13.44140625" style="6" bestFit="1" customWidth="1"/>
    <col min="36" max="36" width="12.109375" style="6" bestFit="1" customWidth="1"/>
    <col min="37" max="37" width="9.44140625" style="6" bestFit="1" customWidth="1"/>
    <col min="38" max="38" width="7.5546875" style="6" bestFit="1" customWidth="1"/>
    <col min="39" max="39" width="6.109375" style="6" bestFit="1" customWidth="1"/>
    <col min="40" max="40" width="11.44140625" style="6" bestFit="1" customWidth="1"/>
    <col min="41" max="41" width="12.44140625" style="6" bestFit="1" customWidth="1"/>
    <col min="42" max="42" width="10.109375" style="6" bestFit="1" customWidth="1"/>
    <col min="43" max="43" width="7.5546875" style="6" bestFit="1" customWidth="1"/>
    <col min="44" max="44" width="6.109375" style="6" bestFit="1" customWidth="1"/>
    <col min="45" max="45" width="9" style="6" bestFit="1" customWidth="1"/>
    <col min="46" max="46" width="9.109375" style="6" bestFit="1" customWidth="1"/>
    <col min="47" max="47" width="7.5546875" style="6" bestFit="1" customWidth="1"/>
    <col min="48" max="48" width="6.109375" style="6" bestFit="1" customWidth="1"/>
    <col min="49" max="49" width="12.109375" style="6" bestFit="1" customWidth="1"/>
    <col min="50" max="50" width="13.33203125" style="6" bestFit="1" customWidth="1"/>
    <col min="51" max="51" width="10.6640625" style="6" bestFit="1" customWidth="1"/>
    <col min="52" max="52" width="7.5546875" style="6" bestFit="1" customWidth="1"/>
    <col min="53" max="53" width="6.109375" style="6" bestFit="1" customWidth="1"/>
    <col min="54" max="54" width="11.44140625" style="6" bestFit="1" customWidth="1"/>
    <col min="55" max="55" width="13.88671875" style="6" bestFit="1" customWidth="1"/>
    <col min="56" max="56" width="11.5546875" style="6" bestFit="1" customWidth="1"/>
    <col min="57" max="57" width="7.5546875" style="6" bestFit="1" customWidth="1"/>
    <col min="58" max="58" width="6.109375" style="6" bestFit="1" customWidth="1"/>
    <col min="59" max="59" width="13.44140625" style="6" bestFit="1" customWidth="1"/>
    <col min="60" max="60" width="14.6640625" style="6" bestFit="1" customWidth="1"/>
    <col min="61" max="61" width="10.6640625" style="6" bestFit="1" customWidth="1"/>
    <col min="62" max="62" width="7.5546875" style="6" bestFit="1" customWidth="1"/>
    <col min="63" max="63" width="6.109375" style="6" bestFit="1" customWidth="1"/>
    <col min="64" max="64" width="11.44140625" style="6" bestFit="1" customWidth="1"/>
    <col min="65" max="65" width="13.88671875" style="6" bestFit="1" customWidth="1"/>
    <col min="66" max="66" width="9.109375" style="6" bestFit="1" customWidth="1"/>
    <col min="67" max="67" width="7.5546875" style="6" bestFit="1" customWidth="1"/>
    <col min="68" max="68" width="6.109375" style="6" bestFit="1" customWidth="1"/>
    <col min="69" max="69" width="9" style="6" bestFit="1" customWidth="1"/>
    <col min="70" max="70" width="12.109375" style="6" bestFit="1" customWidth="1"/>
    <col min="71" max="71" width="14.109375" style="6" bestFit="1" customWidth="1"/>
    <col min="72" max="72" width="7.5546875" style="6" bestFit="1" customWidth="1"/>
    <col min="73" max="73" width="6.109375" style="6" bestFit="1" customWidth="1"/>
    <col min="74" max="74" width="13.44140625" style="6" bestFit="1" customWidth="1"/>
    <col min="75" max="75" width="17.44140625" style="6" bestFit="1" customWidth="1"/>
    <col min="76" max="76" width="10.109375" style="6" bestFit="1" customWidth="1"/>
    <col min="77" max="77" width="7.5546875" style="6" bestFit="1" customWidth="1"/>
    <col min="78" max="78" width="6.109375" style="6" bestFit="1" customWidth="1"/>
    <col min="79" max="79" width="9" style="6" bestFit="1" customWidth="1"/>
    <col min="80" max="80" width="13.33203125" style="6" bestFit="1" customWidth="1"/>
    <col min="81" max="81" width="11.33203125" style="6" bestFit="1" customWidth="1"/>
    <col min="82" max="16384" width="9.109375" style="6"/>
  </cols>
  <sheetData>
    <row r="1" spans="1:9" ht="17.100000000000001" customHeight="1" x14ac:dyDescent="0.3">
      <c r="A1" s="19" t="s">
        <v>135</v>
      </c>
    </row>
    <row r="2" spans="1:9" ht="17.100000000000001" customHeight="1" x14ac:dyDescent="0.3">
      <c r="A2" s="7" t="s">
        <v>40</v>
      </c>
    </row>
    <row r="3" spans="1:9" ht="17.100000000000001" customHeight="1" x14ac:dyDescent="0.3">
      <c r="A3" s="7" t="s">
        <v>141</v>
      </c>
    </row>
    <row r="4" spans="1:9" ht="17.100000000000001" customHeight="1" x14ac:dyDescent="0.3">
      <c r="A4" s="7" t="s">
        <v>140</v>
      </c>
    </row>
    <row r="5" spans="1:9" ht="17.100000000000001" customHeight="1" x14ac:dyDescent="0.3">
      <c r="A5" s="19" t="s">
        <v>21</v>
      </c>
    </row>
    <row r="6" spans="1:9" ht="17.100000000000001" customHeight="1" x14ac:dyDescent="0.3">
      <c r="A6" s="19"/>
    </row>
    <row r="7" spans="1:9" ht="17.100000000000001" customHeight="1" x14ac:dyDescent="0.35">
      <c r="B7" s="22"/>
      <c r="D7" s="22"/>
    </row>
    <row r="8" spans="1:9" ht="17.100000000000001" customHeight="1" x14ac:dyDescent="0.3">
      <c r="I8" s="51" t="s">
        <v>128</v>
      </c>
    </row>
    <row r="9" spans="1:9" ht="17.100000000000001" customHeight="1" x14ac:dyDescent="0.3">
      <c r="I9" s="48"/>
    </row>
    <row r="10" spans="1:9" ht="17.100000000000001" customHeight="1" x14ac:dyDescent="0.35">
      <c r="I10" s="22" t="str">
        <f>IF($I$9=400,"Правильно!",IF($I$9=530,"Попробуйте еще раз…",IF($I$9=123,"Не совсем верно…"," ")))</f>
        <v xml:space="preserve"> </v>
      </c>
    </row>
    <row r="11" spans="1:9" ht="15" customHeight="1" x14ac:dyDescent="0.3"/>
    <row r="12" spans="1:9" ht="15" customHeight="1" x14ac:dyDescent="0.3"/>
    <row r="13" spans="1:9" ht="15" customHeight="1" x14ac:dyDescent="0.3">
      <c r="B13" s="8" t="s">
        <v>127</v>
      </c>
      <c r="C13" s="8"/>
      <c r="D13" s="8"/>
      <c r="E13" s="8"/>
      <c r="F13" s="8"/>
    </row>
    <row r="14" spans="1:9" ht="15" customHeight="1" x14ac:dyDescent="0.3">
      <c r="B14" s="47">
        <v>17758</v>
      </c>
      <c r="C14" s="8"/>
      <c r="D14" s="8"/>
      <c r="E14" s="8"/>
      <c r="F14" s="8"/>
    </row>
    <row r="15" spans="1:9" ht="15" customHeight="1" x14ac:dyDescent="0.3">
      <c r="B15" s="8"/>
      <c r="C15" s="8"/>
      <c r="D15" s="8"/>
      <c r="E15" s="8"/>
      <c r="F15" s="8"/>
    </row>
    <row r="16" spans="1:9" ht="15" customHeight="1" x14ac:dyDescent="0.3">
      <c r="B16" s="8"/>
      <c r="C16" s="8"/>
      <c r="D16" s="8"/>
      <c r="E16" s="8"/>
      <c r="F16" s="8"/>
    </row>
    <row r="17" spans="2:6" ht="15" customHeight="1" x14ac:dyDescent="0.3">
      <c r="B17" s="8"/>
      <c r="C17" s="8"/>
      <c r="D17" s="8"/>
      <c r="E17" s="8"/>
      <c r="F17" s="8"/>
    </row>
    <row r="18" spans="2:6" ht="15" customHeight="1" x14ac:dyDescent="0.3">
      <c r="B18" s="8"/>
      <c r="C18" s="8"/>
      <c r="D18" s="8"/>
      <c r="E18" s="8"/>
      <c r="F18" s="8"/>
    </row>
    <row r="19" spans="2:6" ht="15" customHeight="1" x14ac:dyDescent="0.3">
      <c r="B19" s="8"/>
      <c r="C19" s="8"/>
      <c r="D19" s="8"/>
      <c r="E19" s="8"/>
      <c r="F19" s="8"/>
    </row>
    <row r="20" spans="2:6" ht="15" customHeight="1" x14ac:dyDescent="0.3">
      <c r="B20" s="8"/>
      <c r="C20" s="8"/>
      <c r="D20" s="8"/>
      <c r="E20" s="8"/>
      <c r="F20" s="8"/>
    </row>
    <row r="21" spans="2:6" ht="15" customHeight="1" x14ac:dyDescent="0.3">
      <c r="B21" s="8"/>
      <c r="C21" s="8"/>
      <c r="D21" s="8"/>
      <c r="E21" s="8"/>
      <c r="F21" s="8"/>
    </row>
    <row r="22" spans="2:6" ht="15" customHeight="1" x14ac:dyDescent="0.3">
      <c r="B22" s="8"/>
      <c r="C22" s="8"/>
      <c r="D22" s="8"/>
      <c r="E22" s="8"/>
      <c r="F22" s="8"/>
    </row>
    <row r="23" spans="2:6" ht="15" customHeight="1" x14ac:dyDescent="0.3">
      <c r="B23" s="8"/>
      <c r="C23" s="8"/>
      <c r="D23" s="8"/>
      <c r="E23" s="8"/>
      <c r="F23" s="8"/>
    </row>
    <row r="24" spans="2:6" ht="15" customHeight="1" x14ac:dyDescent="0.3">
      <c r="B24" s="8"/>
      <c r="C24" s="8"/>
      <c r="D24" s="8"/>
      <c r="E24" s="8"/>
      <c r="F24" s="8"/>
    </row>
    <row r="25" spans="2:6" ht="15" customHeight="1" x14ac:dyDescent="0.3">
      <c r="B25" s="8"/>
      <c r="C25" s="8"/>
      <c r="D25" s="8"/>
      <c r="E25" s="8"/>
      <c r="F25" s="8"/>
    </row>
    <row r="26" spans="2:6" ht="15" customHeight="1" x14ac:dyDescent="0.3">
      <c r="B26" s="8"/>
      <c r="C26" s="8"/>
      <c r="D26" s="8"/>
      <c r="E26" s="8"/>
      <c r="F26" s="8"/>
    </row>
    <row r="27" spans="2:6" ht="15" customHeight="1" x14ac:dyDescent="0.3">
      <c r="B27" s="8"/>
      <c r="C27" s="8"/>
      <c r="D27" s="8"/>
      <c r="E27" s="8"/>
      <c r="F27" s="8"/>
    </row>
    <row r="28" spans="2:6" ht="15" customHeight="1" x14ac:dyDescent="0.3">
      <c r="B28" s="8"/>
      <c r="C28" s="8"/>
      <c r="D28" s="8"/>
      <c r="E28" s="8"/>
      <c r="F28" s="8"/>
    </row>
    <row r="29" spans="2:6" ht="15" customHeight="1" x14ac:dyDescent="0.3">
      <c r="B29" s="8"/>
      <c r="C29" s="8"/>
      <c r="D29" s="8"/>
      <c r="E29" s="8"/>
      <c r="F29" s="8"/>
    </row>
    <row r="30" spans="2:6" ht="15" customHeight="1" x14ac:dyDescent="0.3">
      <c r="B30" s="8"/>
      <c r="C30" s="8"/>
      <c r="D30" s="8"/>
      <c r="E30" s="8"/>
      <c r="F30" s="8"/>
    </row>
    <row r="31" spans="2:6" ht="15" customHeight="1" x14ac:dyDescent="0.3">
      <c r="B31" s="8"/>
      <c r="C31" s="8"/>
      <c r="D31" s="8"/>
      <c r="E31" s="8"/>
      <c r="F31" s="8"/>
    </row>
    <row r="32" spans="2:6" ht="15" customHeight="1" x14ac:dyDescent="0.3">
      <c r="B32" s="8"/>
      <c r="C32" s="8"/>
      <c r="D32" s="8"/>
      <c r="E32" s="8"/>
      <c r="F32" s="8"/>
    </row>
    <row r="33" spans="2:6" ht="15" customHeight="1" x14ac:dyDescent="0.3">
      <c r="B33" s="8"/>
      <c r="C33" s="8"/>
      <c r="D33" s="8"/>
      <c r="E33" s="8"/>
      <c r="F33" s="8"/>
    </row>
    <row r="34" spans="2:6" ht="15" customHeight="1" x14ac:dyDescent="0.3">
      <c r="B34" s="8"/>
      <c r="C34" s="8"/>
      <c r="D34" s="8"/>
      <c r="E34" s="8"/>
      <c r="F34" s="8"/>
    </row>
    <row r="35" spans="2:6" ht="15" customHeight="1" x14ac:dyDescent="0.3">
      <c r="B35" s="8"/>
      <c r="C35" s="8"/>
      <c r="D35" s="8"/>
      <c r="E35" s="8"/>
      <c r="F35" s="8"/>
    </row>
    <row r="36" spans="2:6" ht="15" customHeight="1" x14ac:dyDescent="0.3">
      <c r="B36" s="8"/>
      <c r="C36" s="8"/>
    </row>
    <row r="37" spans="2:6" ht="15" customHeight="1" x14ac:dyDescent="0.3">
      <c r="B37" s="8"/>
      <c r="C37" s="8"/>
    </row>
    <row r="38" spans="2:6" ht="15" customHeight="1" x14ac:dyDescent="0.3">
      <c r="B38" s="8"/>
      <c r="C38" s="8"/>
    </row>
    <row r="39" spans="2:6" x14ac:dyDescent="0.3">
      <c r="B39" s="8"/>
      <c r="C39" s="8"/>
    </row>
    <row r="40" spans="2:6" x14ac:dyDescent="0.3">
      <c r="B40" s="8"/>
      <c r="C40" s="8"/>
    </row>
    <row r="41" spans="2:6" x14ac:dyDescent="0.3">
      <c r="B41" s="8"/>
      <c r="C41" s="8"/>
    </row>
    <row r="42" spans="2:6" x14ac:dyDescent="0.3">
      <c r="B42" s="8"/>
      <c r="C42" s="8"/>
    </row>
    <row r="43" spans="2:6" x14ac:dyDescent="0.3">
      <c r="B43" s="8"/>
      <c r="C43" s="8"/>
    </row>
    <row r="44" spans="2:6" x14ac:dyDescent="0.3">
      <c r="B44" s="8"/>
      <c r="C44" s="8"/>
    </row>
    <row r="45" spans="2:6" x14ac:dyDescent="0.3">
      <c r="B45" s="8"/>
      <c r="C45" s="8"/>
    </row>
    <row r="46" spans="2:6" x14ac:dyDescent="0.3">
      <c r="B46" s="8"/>
      <c r="C46" s="8"/>
    </row>
    <row r="47" spans="2:6" x14ac:dyDescent="0.3">
      <c r="B47" s="8"/>
      <c r="C47" s="8"/>
    </row>
    <row r="48" spans="2:6" x14ac:dyDescent="0.3">
      <c r="B48" s="8"/>
      <c r="C48" s="8"/>
    </row>
    <row r="49" spans="2:3" x14ac:dyDescent="0.3">
      <c r="B49" s="8"/>
      <c r="C49" s="8"/>
    </row>
    <row r="50" spans="2:3" x14ac:dyDescent="0.3">
      <c r="B50" s="8"/>
      <c r="C50" s="8"/>
    </row>
    <row r="51" spans="2:3" x14ac:dyDescent="0.3">
      <c r="B51" s="8"/>
      <c r="C51" s="8"/>
    </row>
    <row r="52" spans="2:3" x14ac:dyDescent="0.3">
      <c r="B52" s="8"/>
      <c r="C52" s="8"/>
    </row>
    <row r="53" spans="2:3" x14ac:dyDescent="0.3">
      <c r="B53" s="8"/>
      <c r="C53" s="8"/>
    </row>
    <row r="54" spans="2:3" x14ac:dyDescent="0.3">
      <c r="B54" s="8"/>
      <c r="C54" s="8"/>
    </row>
    <row r="55" spans="2:3" x14ac:dyDescent="0.3">
      <c r="B55" s="8"/>
      <c r="C55" s="8"/>
    </row>
    <row r="56" spans="2:3" x14ac:dyDescent="0.3">
      <c r="B56" s="8"/>
      <c r="C56" s="8"/>
    </row>
    <row r="57" spans="2:3" x14ac:dyDescent="0.3">
      <c r="B57" s="8"/>
      <c r="C57" s="8"/>
    </row>
    <row r="58" spans="2:3" x14ac:dyDescent="0.3">
      <c r="B58" s="8"/>
      <c r="C58" s="8"/>
    </row>
    <row r="59" spans="2:3" x14ac:dyDescent="0.3">
      <c r="B59" s="8"/>
      <c r="C59" s="8"/>
    </row>
    <row r="60" spans="2:3" x14ac:dyDescent="0.3">
      <c r="B60" s="8"/>
      <c r="C60" s="8"/>
    </row>
    <row r="61" spans="2:3" x14ac:dyDescent="0.3">
      <c r="B61" s="8"/>
      <c r="C61" s="8"/>
    </row>
    <row r="62" spans="2:3" x14ac:dyDescent="0.3">
      <c r="B62" s="8"/>
      <c r="C62" s="8"/>
    </row>
    <row r="63" spans="2:3" x14ac:dyDescent="0.3">
      <c r="B63" s="8"/>
      <c r="C63" s="8"/>
    </row>
    <row r="64" spans="2:3" x14ac:dyDescent="0.3">
      <c r="B64" s="8"/>
      <c r="C64" s="8"/>
    </row>
    <row r="65" spans="2:3" x14ac:dyDescent="0.3">
      <c r="B65" s="8"/>
      <c r="C65" s="8"/>
    </row>
    <row r="66" spans="2:3" x14ac:dyDescent="0.3">
      <c r="B66" s="8"/>
      <c r="C66" s="8"/>
    </row>
    <row r="67" spans="2:3" x14ac:dyDescent="0.3">
      <c r="B67" s="8"/>
      <c r="C67" s="8"/>
    </row>
    <row r="68" spans="2:3" x14ac:dyDescent="0.3">
      <c r="B68" s="8"/>
      <c r="C68" s="8"/>
    </row>
    <row r="69" spans="2:3" x14ac:dyDescent="0.3">
      <c r="B69" s="8"/>
      <c r="C69" s="8"/>
    </row>
    <row r="70" spans="2:3" x14ac:dyDescent="0.3">
      <c r="B70" s="8"/>
      <c r="C70" s="8"/>
    </row>
    <row r="71" spans="2:3" x14ac:dyDescent="0.3">
      <c r="B71" s="8"/>
      <c r="C71" s="8"/>
    </row>
    <row r="72" spans="2:3" x14ac:dyDescent="0.3">
      <c r="B72" s="8"/>
      <c r="C72" s="8"/>
    </row>
    <row r="73" spans="2:3" x14ac:dyDescent="0.3">
      <c r="B73" s="8"/>
      <c r="C73" s="8"/>
    </row>
    <row r="74" spans="2:3" x14ac:dyDescent="0.3">
      <c r="B74" s="8"/>
      <c r="C74" s="8"/>
    </row>
    <row r="75" spans="2:3" x14ac:dyDescent="0.3">
      <c r="B75" s="8"/>
      <c r="C75" s="8"/>
    </row>
    <row r="76" spans="2:3" x14ac:dyDescent="0.3">
      <c r="B76" s="8"/>
      <c r="C76" s="8"/>
    </row>
    <row r="77" spans="2:3" x14ac:dyDescent="0.3">
      <c r="B77" s="8"/>
      <c r="C77" s="8"/>
    </row>
    <row r="78" spans="2:3" x14ac:dyDescent="0.3">
      <c r="B78" s="8"/>
      <c r="C78" s="8"/>
    </row>
    <row r="79" spans="2:3" x14ac:dyDescent="0.3">
      <c r="B79" s="8"/>
      <c r="C79" s="8"/>
    </row>
    <row r="80" spans="2:3" x14ac:dyDescent="0.3">
      <c r="B80" s="8"/>
      <c r="C80" s="8"/>
    </row>
    <row r="81" spans="2:3" x14ac:dyDescent="0.3">
      <c r="B81" s="8"/>
      <c r="C81" s="8"/>
    </row>
    <row r="82" spans="2:3" x14ac:dyDescent="0.3">
      <c r="B82" s="8"/>
      <c r="C82" s="8"/>
    </row>
    <row r="83" spans="2:3" x14ac:dyDescent="0.3">
      <c r="B83" s="8"/>
      <c r="C83" s="8"/>
    </row>
    <row r="84" spans="2:3" x14ac:dyDescent="0.3">
      <c r="B84" s="8"/>
      <c r="C84" s="8"/>
    </row>
    <row r="85" spans="2:3" x14ac:dyDescent="0.3">
      <c r="B85" s="8"/>
      <c r="C85" s="8"/>
    </row>
    <row r="86" spans="2:3" x14ac:dyDescent="0.3">
      <c r="B86" s="8"/>
      <c r="C86" s="8"/>
    </row>
    <row r="87" spans="2:3" x14ac:dyDescent="0.3">
      <c r="B87" s="8"/>
      <c r="C87" s="8"/>
    </row>
    <row r="88" spans="2:3" x14ac:dyDescent="0.3">
      <c r="B88" s="8"/>
      <c r="C88" s="8"/>
    </row>
    <row r="89" spans="2:3" x14ac:dyDescent="0.3">
      <c r="B89" s="8"/>
      <c r="C89" s="8"/>
    </row>
    <row r="90" spans="2:3" x14ac:dyDescent="0.3">
      <c r="B90" s="8"/>
      <c r="C90" s="8"/>
    </row>
    <row r="91" spans="2:3" x14ac:dyDescent="0.3">
      <c r="B91" s="8"/>
      <c r="C91" s="8"/>
    </row>
    <row r="92" spans="2:3" x14ac:dyDescent="0.3">
      <c r="B92" s="8"/>
      <c r="C92" s="8"/>
    </row>
  </sheetData>
  <dataValidations count="1">
    <dataValidation type="list" allowBlank="1" showInputMessage="1" showErrorMessage="1" sqref="I9" xr:uid="{00000000-0002-0000-1800-000000000000}">
      <formula1>"530,123,400, ,"</formula1>
    </dataValidation>
  </dataValidations>
  <pageMargins left="0.7" right="0.7" top="0.75" bottom="0.75" header="0.3" footer="0.3"/>
  <pageSetup paperSize="9" orientation="portrait"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FADF9-3ED6-46B4-8EC3-B6E11E1CB15F}">
  <sheetPr>
    <tabColor theme="9"/>
    <pageSetUpPr fitToPage="1"/>
  </sheetPr>
  <dimension ref="A1:B12"/>
  <sheetViews>
    <sheetView showGridLines="0" showRowColHeaders="0" zoomScaleNormal="100" workbookViewId="0"/>
  </sheetViews>
  <sheetFormatPr defaultColWidth="8.88671875" defaultRowHeight="14.7" customHeight="1" x14ac:dyDescent="0.3"/>
  <cols>
    <col min="1" max="1" width="8.88671875" style="7"/>
    <col min="2" max="2" width="95.109375" style="52" customWidth="1"/>
    <col min="3" max="16384" width="8.88671875" style="52"/>
  </cols>
  <sheetData>
    <row r="1" spans="1:2" ht="14.7" customHeight="1" x14ac:dyDescent="0.3">
      <c r="A1" s="7" t="s">
        <v>149</v>
      </c>
    </row>
    <row r="2" spans="1:2" s="55" customFormat="1" ht="14.7" customHeight="1" x14ac:dyDescent="0.45">
      <c r="A2" s="7" t="s">
        <v>148</v>
      </c>
      <c r="B2" s="52"/>
    </row>
    <row r="3" spans="1:2" s="55" customFormat="1" ht="14.7" customHeight="1" x14ac:dyDescent="0.45">
      <c r="A3" s="7" t="s">
        <v>147</v>
      </c>
      <c r="B3" s="52"/>
    </row>
    <row r="4" spans="1:2" s="54" customFormat="1" ht="14.7" customHeight="1" x14ac:dyDescent="0.75">
      <c r="A4" s="7" t="s">
        <v>146</v>
      </c>
      <c r="B4" s="52"/>
    </row>
    <row r="5" spans="1:2" s="53" customFormat="1" ht="14.7" customHeight="1" x14ac:dyDescent="0.3">
      <c r="A5" s="7" t="s">
        <v>145</v>
      </c>
      <c r="B5" s="52"/>
    </row>
    <row r="7" spans="1:2" ht="14.7" customHeight="1" x14ac:dyDescent="0.3">
      <c r="A7" s="7" t="s">
        <v>144</v>
      </c>
    </row>
    <row r="8" spans="1:2" ht="14.7" customHeight="1" x14ac:dyDescent="0.3">
      <c r="A8" s="7" t="s">
        <v>143</v>
      </c>
    </row>
    <row r="9" spans="1:2" ht="14.7" customHeight="1" x14ac:dyDescent="0.3">
      <c r="A9" s="7" t="s">
        <v>143</v>
      </c>
    </row>
    <row r="10" spans="1:2" ht="14.7" customHeight="1" x14ac:dyDescent="0.3">
      <c r="A10" s="7" t="s">
        <v>143</v>
      </c>
    </row>
    <row r="11" spans="1:2" ht="14.7" customHeight="1" x14ac:dyDescent="0.3">
      <c r="A11" s="7" t="s">
        <v>143</v>
      </c>
    </row>
    <row r="12" spans="1:2" ht="14.7" customHeight="1" x14ac:dyDescent="0.3">
      <c r="A12" s="7" t="s">
        <v>142</v>
      </c>
      <c r="B12" s="42"/>
    </row>
  </sheetData>
  <printOptions horizontalCentered="1"/>
  <pageMargins left="0.7" right="0.7" top="0.75" bottom="0.75" header="0.3" footer="0.3"/>
  <pageSetup paperSize="9" scale="62" fitToHeight="0" orientation="portrait" r:id="rId1"/>
  <headerFooter differentFirst="1">
    <oddFooter>Page &amp;P of &amp;N</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D1527-3438-43D0-B88F-D05292C16283}">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6607A-4703-40EB-AFF6-E5A58042A7A3}">
  <dimension ref="A1:M108"/>
  <sheetViews>
    <sheetView showGridLines="0" workbookViewId="0"/>
  </sheetViews>
  <sheetFormatPr defaultColWidth="9.109375" defaultRowHeight="14.4" x14ac:dyDescent="0.3"/>
  <cols>
    <col min="1" max="1" width="9.109375" style="7"/>
    <col min="2" max="2" width="7.5546875" style="6" bestFit="1" customWidth="1"/>
    <col min="3" max="3" width="14" style="6" bestFit="1" customWidth="1"/>
    <col min="4" max="4" width="8.88671875" style="6" bestFit="1" customWidth="1"/>
    <col min="5" max="5" width="9.5546875" style="6" bestFit="1" customWidth="1"/>
    <col min="6" max="6" width="14" style="6" bestFit="1" customWidth="1"/>
    <col min="7" max="7" width="22.5546875" style="6" bestFit="1" customWidth="1"/>
    <col min="8" max="8" width="14.88671875" style="6" bestFit="1" customWidth="1"/>
    <col min="9" max="9" width="14.44140625" style="6" bestFit="1" customWidth="1"/>
    <col min="10" max="10" width="8.88671875" style="6" customWidth="1"/>
    <col min="11" max="16384" width="9.109375" style="6"/>
  </cols>
  <sheetData>
    <row r="1" spans="1:13" x14ac:dyDescent="0.3">
      <c r="A1" s="7" t="s">
        <v>26</v>
      </c>
    </row>
    <row r="2" spans="1:13" x14ac:dyDescent="0.3">
      <c r="A2" s="7" t="s">
        <v>25</v>
      </c>
    </row>
    <row r="3" spans="1:13" x14ac:dyDescent="0.3">
      <c r="A3" s="7" t="s">
        <v>24</v>
      </c>
    </row>
    <row r="4" spans="1:13" x14ac:dyDescent="0.3">
      <c r="A4" s="19" t="s">
        <v>21</v>
      </c>
    </row>
    <row r="5" spans="1:13" ht="14.25" customHeight="1" x14ac:dyDescent="0.3">
      <c r="A5" s="21"/>
    </row>
    <row r="6" spans="1:13" ht="14.25" customHeight="1" x14ac:dyDescent="0.3"/>
    <row r="9" spans="1:13" x14ac:dyDescent="0.3">
      <c r="L9" s="8"/>
      <c r="M9" s="20"/>
    </row>
    <row r="10" spans="1:13" x14ac:dyDescent="0.3">
      <c r="K10" s="20"/>
    </row>
    <row r="11" spans="1:13" x14ac:dyDescent="0.3">
      <c r="F11" s="16" t="s">
        <v>14</v>
      </c>
      <c r="G11" s="8" t="s">
        <v>13</v>
      </c>
      <c r="H11" s="8"/>
      <c r="L11" s="20"/>
    </row>
    <row r="12" spans="1:13" x14ac:dyDescent="0.3">
      <c r="F12" s="8" t="s">
        <v>12</v>
      </c>
      <c r="G12" s="14">
        <v>220</v>
      </c>
      <c r="H12" s="8"/>
    </row>
    <row r="13" spans="1:13" x14ac:dyDescent="0.3">
      <c r="F13" s="8" t="s">
        <v>6</v>
      </c>
      <c r="G13" s="14">
        <v>270</v>
      </c>
      <c r="H13" s="8"/>
    </row>
    <row r="14" spans="1:13" x14ac:dyDescent="0.3">
      <c r="F14" s="8" t="s">
        <v>10</v>
      </c>
      <c r="G14" s="14">
        <v>810</v>
      </c>
      <c r="H14" s="8"/>
    </row>
    <row r="15" spans="1:13" x14ac:dyDescent="0.3">
      <c r="F15" s="8" t="s">
        <v>8</v>
      </c>
      <c r="G15" s="14">
        <v>1300</v>
      </c>
      <c r="H15" s="8"/>
    </row>
    <row r="16" spans="1:13" x14ac:dyDescent="0.3">
      <c r="F16" s="8"/>
      <c r="G16" s="8"/>
      <c r="H16" s="8"/>
    </row>
    <row r="17" spans="6:8" x14ac:dyDescent="0.3">
      <c r="F17" s="8"/>
      <c r="G17" s="8"/>
      <c r="H17" s="8"/>
    </row>
    <row r="18" spans="6:8" x14ac:dyDescent="0.3">
      <c r="F18" s="8"/>
      <c r="G18" s="8"/>
      <c r="H18" s="8"/>
    </row>
    <row r="19" spans="6:8" x14ac:dyDescent="0.3">
      <c r="F19" s="8"/>
      <c r="G19" s="8"/>
      <c r="H19" s="8"/>
    </row>
    <row r="20" spans="6:8" x14ac:dyDescent="0.3">
      <c r="F20" s="8"/>
      <c r="G20" s="8"/>
      <c r="H20" s="8"/>
    </row>
    <row r="21" spans="6:8" x14ac:dyDescent="0.3">
      <c r="F21" s="8"/>
      <c r="G21" s="8"/>
      <c r="H21" s="8"/>
    </row>
    <row r="22" spans="6:8" x14ac:dyDescent="0.3">
      <c r="F22" s="8"/>
      <c r="G22" s="8"/>
      <c r="H22" s="8"/>
    </row>
    <row r="23" spans="6:8" x14ac:dyDescent="0.3">
      <c r="F23" s="8"/>
      <c r="G23" s="8"/>
      <c r="H23" s="8"/>
    </row>
    <row r="24" spans="6:8" x14ac:dyDescent="0.3">
      <c r="F24" s="8"/>
      <c r="G24" s="8"/>
      <c r="H24" s="8"/>
    </row>
    <row r="25" spans="6:8" x14ac:dyDescent="0.3">
      <c r="F25" s="8"/>
      <c r="G25" s="8"/>
      <c r="H25" s="8"/>
    </row>
    <row r="26" spans="6:8" x14ac:dyDescent="0.3">
      <c r="F26" s="8"/>
      <c r="G26" s="8"/>
      <c r="H26" s="8"/>
    </row>
    <row r="27" spans="6:8" x14ac:dyDescent="0.3">
      <c r="F27" s="8"/>
      <c r="G27" s="8"/>
      <c r="H27" s="8"/>
    </row>
    <row r="28" spans="6:8" x14ac:dyDescent="0.3">
      <c r="F28" s="8"/>
      <c r="G28" s="8"/>
      <c r="H28" s="8"/>
    </row>
    <row r="100" spans="2:5" x14ac:dyDescent="0.3">
      <c r="B100" s="17" t="s">
        <v>20</v>
      </c>
      <c r="C100" s="17" t="s">
        <v>14</v>
      </c>
      <c r="D100" s="17" t="s">
        <v>19</v>
      </c>
      <c r="E100" s="17" t="s">
        <v>18</v>
      </c>
    </row>
    <row r="101" spans="2:5" x14ac:dyDescent="0.3">
      <c r="B101" s="13">
        <v>42736</v>
      </c>
      <c r="C101" s="12" t="s">
        <v>12</v>
      </c>
      <c r="D101" s="12" t="s">
        <v>16</v>
      </c>
      <c r="E101" s="11">
        <v>95</v>
      </c>
    </row>
    <row r="102" spans="2:5" x14ac:dyDescent="0.3">
      <c r="B102" s="10">
        <v>42750</v>
      </c>
      <c r="C102" s="15" t="s">
        <v>10</v>
      </c>
      <c r="D102" s="15" t="s">
        <v>11</v>
      </c>
      <c r="E102" s="9">
        <v>325</v>
      </c>
    </row>
    <row r="103" spans="2:5" x14ac:dyDescent="0.3">
      <c r="B103" s="13">
        <v>42752</v>
      </c>
      <c r="C103" s="12" t="s">
        <v>10</v>
      </c>
      <c r="D103" s="12" t="s">
        <v>7</v>
      </c>
      <c r="E103" s="11">
        <v>250</v>
      </c>
    </row>
    <row r="104" spans="2:5" x14ac:dyDescent="0.3">
      <c r="B104" s="10">
        <v>42756</v>
      </c>
      <c r="C104" s="15" t="s">
        <v>12</v>
      </c>
      <c r="D104" s="15" t="s">
        <v>11</v>
      </c>
      <c r="E104" s="9">
        <v>125</v>
      </c>
    </row>
    <row r="105" spans="2:5" x14ac:dyDescent="0.3">
      <c r="B105" s="13">
        <v>42768</v>
      </c>
      <c r="C105" s="12" t="s">
        <v>10</v>
      </c>
      <c r="D105" s="12" t="s">
        <v>11</v>
      </c>
      <c r="E105" s="11">
        <v>235</v>
      </c>
    </row>
    <row r="106" spans="2:5" x14ac:dyDescent="0.3">
      <c r="B106" s="10">
        <v>42786</v>
      </c>
      <c r="C106" s="15" t="s">
        <v>6</v>
      </c>
      <c r="D106" s="15" t="s">
        <v>9</v>
      </c>
      <c r="E106" s="9">
        <v>20</v>
      </c>
    </row>
    <row r="107" spans="2:5" x14ac:dyDescent="0.3">
      <c r="B107" s="13">
        <v>42791</v>
      </c>
      <c r="C107" s="12" t="s">
        <v>6</v>
      </c>
      <c r="D107" s="12" t="s">
        <v>7</v>
      </c>
      <c r="E107" s="11">
        <v>125</v>
      </c>
    </row>
    <row r="108" spans="2:5" x14ac:dyDescent="0.3">
      <c r="B108" s="10">
        <v>42791</v>
      </c>
      <c r="C108" s="8" t="s">
        <v>6</v>
      </c>
      <c r="D108" s="8" t="s">
        <v>5</v>
      </c>
      <c r="E108" s="9">
        <v>125</v>
      </c>
    </row>
  </sheetData>
  <pageMargins left="0.7" right="0.7" top="0.75" bottom="0.75" header="0.3" footer="0.3"/>
  <pageSetup paperSize="9" orientation="portrait" r:id="rId2"/>
  <drawing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5BC57-BEF0-4BF9-8437-197A440029FE}">
  <dimension ref="A1:H108"/>
  <sheetViews>
    <sheetView showGridLines="0" workbookViewId="0"/>
  </sheetViews>
  <sheetFormatPr defaultColWidth="9.109375" defaultRowHeight="14.4" x14ac:dyDescent="0.3"/>
  <cols>
    <col min="1" max="1" width="9.109375" style="7"/>
    <col min="2" max="2" width="7.5546875" style="6" bestFit="1" customWidth="1"/>
    <col min="3" max="3" width="14" style="6" bestFit="1" customWidth="1"/>
    <col min="4" max="4" width="8.88671875" style="6" bestFit="1" customWidth="1"/>
    <col min="5" max="5" width="9.5546875" style="6" bestFit="1" customWidth="1"/>
    <col min="6" max="6" width="14" style="6" bestFit="1" customWidth="1"/>
    <col min="7" max="7" width="22.5546875" style="6" bestFit="1" customWidth="1"/>
    <col min="8" max="8" width="14.88671875" style="6" bestFit="1" customWidth="1"/>
    <col min="9" max="9" width="14.44140625" style="6" bestFit="1" customWidth="1"/>
    <col min="10" max="10" width="8.88671875" style="6" customWidth="1"/>
    <col min="11" max="16384" width="9.109375" style="6"/>
  </cols>
  <sheetData>
    <row r="1" spans="1:8" x14ac:dyDescent="0.3">
      <c r="A1" s="7" t="s">
        <v>29</v>
      </c>
    </row>
    <row r="2" spans="1:8" x14ac:dyDescent="0.3">
      <c r="A2" s="7" t="s">
        <v>28</v>
      </c>
    </row>
    <row r="3" spans="1:8" x14ac:dyDescent="0.3">
      <c r="A3" s="7" t="s">
        <v>27</v>
      </c>
    </row>
    <row r="4" spans="1:8" x14ac:dyDescent="0.3">
      <c r="A4" s="19" t="s">
        <v>21</v>
      </c>
    </row>
    <row r="5" spans="1:8" ht="14.25" customHeight="1" x14ac:dyDescent="0.3">
      <c r="A5" s="21"/>
    </row>
    <row r="6" spans="1:8" ht="14.25" customHeight="1" x14ac:dyDescent="0.3"/>
    <row r="11" spans="1:8" x14ac:dyDescent="0.3">
      <c r="F11" s="16" t="s">
        <v>14</v>
      </c>
      <c r="G11" s="8" t="s">
        <v>13</v>
      </c>
      <c r="H11" s="8"/>
    </row>
    <row r="12" spans="1:8" x14ac:dyDescent="0.3">
      <c r="F12" s="8" t="s">
        <v>12</v>
      </c>
      <c r="G12" s="14">
        <v>220</v>
      </c>
      <c r="H12" s="8"/>
    </row>
    <row r="13" spans="1:8" x14ac:dyDescent="0.3">
      <c r="F13" s="8" t="s">
        <v>6</v>
      </c>
      <c r="G13" s="14">
        <v>270</v>
      </c>
      <c r="H13" s="8"/>
    </row>
    <row r="14" spans="1:8" x14ac:dyDescent="0.3">
      <c r="F14" s="8" t="s">
        <v>10</v>
      </c>
      <c r="G14" s="14">
        <v>810</v>
      </c>
      <c r="H14" s="8"/>
    </row>
    <row r="15" spans="1:8" x14ac:dyDescent="0.3">
      <c r="F15" s="8" t="s">
        <v>8</v>
      </c>
      <c r="G15" s="14">
        <v>1300</v>
      </c>
      <c r="H15" s="8"/>
    </row>
    <row r="16" spans="1:8" x14ac:dyDescent="0.3">
      <c r="F16" s="8"/>
      <c r="G16" s="8"/>
      <c r="H16" s="8"/>
    </row>
    <row r="17" spans="6:8" x14ac:dyDescent="0.3">
      <c r="F17" s="8"/>
      <c r="G17" s="8"/>
      <c r="H17" s="8"/>
    </row>
    <row r="18" spans="6:8" x14ac:dyDescent="0.3">
      <c r="F18" s="8"/>
      <c r="G18" s="8"/>
      <c r="H18" s="8"/>
    </row>
    <row r="19" spans="6:8" x14ac:dyDescent="0.3">
      <c r="F19" s="8"/>
      <c r="G19" s="8"/>
      <c r="H19" s="8"/>
    </row>
    <row r="20" spans="6:8" x14ac:dyDescent="0.3">
      <c r="F20" s="8"/>
      <c r="G20" s="8"/>
      <c r="H20" s="8"/>
    </row>
    <row r="21" spans="6:8" x14ac:dyDescent="0.3">
      <c r="F21" s="8"/>
      <c r="G21" s="8"/>
      <c r="H21" s="8"/>
    </row>
    <row r="22" spans="6:8" x14ac:dyDescent="0.3">
      <c r="F22" s="8"/>
      <c r="G22" s="8"/>
      <c r="H22" s="8"/>
    </row>
    <row r="23" spans="6:8" x14ac:dyDescent="0.3">
      <c r="F23" s="8"/>
      <c r="G23" s="8"/>
      <c r="H23" s="8"/>
    </row>
    <row r="24" spans="6:8" x14ac:dyDescent="0.3">
      <c r="F24" s="8"/>
      <c r="G24" s="8"/>
      <c r="H24" s="8"/>
    </row>
    <row r="25" spans="6:8" x14ac:dyDescent="0.3">
      <c r="F25" s="8"/>
      <c r="G25" s="8"/>
      <c r="H25" s="8"/>
    </row>
    <row r="26" spans="6:8" x14ac:dyDescent="0.3">
      <c r="F26" s="8"/>
      <c r="G26" s="8"/>
      <c r="H26" s="8"/>
    </row>
    <row r="27" spans="6:8" x14ac:dyDescent="0.3">
      <c r="F27" s="8"/>
      <c r="G27" s="8"/>
      <c r="H27" s="8"/>
    </row>
    <row r="28" spans="6:8" x14ac:dyDescent="0.3">
      <c r="F28" s="8"/>
      <c r="G28" s="8"/>
      <c r="H28" s="8"/>
    </row>
    <row r="100" spans="2:5" x14ac:dyDescent="0.3">
      <c r="B100" s="17" t="s">
        <v>20</v>
      </c>
      <c r="C100" s="17" t="s">
        <v>14</v>
      </c>
      <c r="D100" s="17" t="s">
        <v>19</v>
      </c>
      <c r="E100" s="17" t="s">
        <v>18</v>
      </c>
    </row>
    <row r="101" spans="2:5" x14ac:dyDescent="0.3">
      <c r="B101" s="13">
        <v>42736</v>
      </c>
      <c r="C101" s="12" t="s">
        <v>12</v>
      </c>
      <c r="D101" s="12" t="s">
        <v>16</v>
      </c>
      <c r="E101" s="11">
        <v>95</v>
      </c>
    </row>
    <row r="102" spans="2:5" x14ac:dyDescent="0.3">
      <c r="B102" s="10">
        <v>42750</v>
      </c>
      <c r="C102" s="15" t="s">
        <v>10</v>
      </c>
      <c r="D102" s="15" t="s">
        <v>11</v>
      </c>
      <c r="E102" s="9">
        <v>325</v>
      </c>
    </row>
    <row r="103" spans="2:5" x14ac:dyDescent="0.3">
      <c r="B103" s="13">
        <v>42752</v>
      </c>
      <c r="C103" s="12" t="s">
        <v>10</v>
      </c>
      <c r="D103" s="12" t="s">
        <v>7</v>
      </c>
      <c r="E103" s="11">
        <v>250</v>
      </c>
    </row>
    <row r="104" spans="2:5" x14ac:dyDescent="0.3">
      <c r="B104" s="10">
        <v>42756</v>
      </c>
      <c r="C104" s="15" t="s">
        <v>12</v>
      </c>
      <c r="D104" s="15" t="s">
        <v>11</v>
      </c>
      <c r="E104" s="9">
        <v>125</v>
      </c>
    </row>
    <row r="105" spans="2:5" x14ac:dyDescent="0.3">
      <c r="B105" s="13">
        <v>42768</v>
      </c>
      <c r="C105" s="12" t="s">
        <v>10</v>
      </c>
      <c r="D105" s="12" t="s">
        <v>11</v>
      </c>
      <c r="E105" s="11">
        <v>235</v>
      </c>
    </row>
    <row r="106" spans="2:5" x14ac:dyDescent="0.3">
      <c r="B106" s="10">
        <v>42786</v>
      </c>
      <c r="C106" s="15" t="s">
        <v>6</v>
      </c>
      <c r="D106" s="15" t="s">
        <v>9</v>
      </c>
      <c r="E106" s="9">
        <v>20</v>
      </c>
    </row>
    <row r="107" spans="2:5" x14ac:dyDescent="0.3">
      <c r="B107" s="13">
        <v>42791</v>
      </c>
      <c r="C107" s="12" t="s">
        <v>6</v>
      </c>
      <c r="D107" s="12" t="s">
        <v>7</v>
      </c>
      <c r="E107" s="11">
        <v>125</v>
      </c>
    </row>
    <row r="108" spans="2:5" x14ac:dyDescent="0.3">
      <c r="B108" s="10">
        <v>42791</v>
      </c>
      <c r="C108" s="8" t="s">
        <v>6</v>
      </c>
      <c r="D108" s="8" t="s">
        <v>5</v>
      </c>
      <c r="E108" s="9">
        <v>125</v>
      </c>
    </row>
  </sheetData>
  <pageMargins left="0.7" right="0.7" top="0.75" bottom="0.75" header="0.3" footer="0.3"/>
  <pageSetup paperSize="9" orientation="portrait" r:id="rId2"/>
  <drawing r:id="rId3"/>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DF84C-E810-4448-BA05-7BB28AA85CEC}">
  <dimension ref="A1:J108"/>
  <sheetViews>
    <sheetView showGridLines="0" workbookViewId="0"/>
  </sheetViews>
  <sheetFormatPr defaultColWidth="9.109375" defaultRowHeight="14.4" x14ac:dyDescent="0.3"/>
  <cols>
    <col min="1" max="1" width="9.109375" style="7"/>
    <col min="2" max="2" width="9.109375" style="6"/>
    <col min="3" max="3" width="22.5546875" style="6" bestFit="1" customWidth="1"/>
    <col min="4" max="4" width="8.88671875" style="6" bestFit="1" customWidth="1"/>
    <col min="5" max="5" width="9.5546875" style="6" bestFit="1" customWidth="1"/>
    <col min="6" max="6" width="7.5546875" style="6" bestFit="1" customWidth="1"/>
    <col min="7" max="7" width="9" style="6" bestFit="1" customWidth="1"/>
    <col min="8" max="8" width="8" style="6" bestFit="1" customWidth="1"/>
    <col min="9" max="9" width="11.88671875" style="6" bestFit="1" customWidth="1"/>
    <col min="10" max="10" width="11.33203125" style="6" bestFit="1" customWidth="1"/>
    <col min="11" max="16384" width="9.109375" style="6"/>
  </cols>
  <sheetData>
    <row r="1" spans="1:10" x14ac:dyDescent="0.3">
      <c r="A1" s="7" t="s">
        <v>32</v>
      </c>
    </row>
    <row r="2" spans="1:10" x14ac:dyDescent="0.3">
      <c r="A2" s="7" t="s">
        <v>31</v>
      </c>
    </row>
    <row r="3" spans="1:10" x14ac:dyDescent="0.3">
      <c r="A3" s="7" t="s">
        <v>30</v>
      </c>
    </row>
    <row r="4" spans="1:10" x14ac:dyDescent="0.3">
      <c r="A4" s="19" t="s">
        <v>21</v>
      </c>
    </row>
    <row r="5" spans="1:10" x14ac:dyDescent="0.3">
      <c r="A5" s="21"/>
    </row>
    <row r="7" spans="1:10" ht="18" x14ac:dyDescent="0.35">
      <c r="C7" s="22"/>
    </row>
    <row r="10" spans="1:10" x14ac:dyDescent="0.3">
      <c r="C10" s="16" t="s">
        <v>13</v>
      </c>
      <c r="D10" s="16" t="s">
        <v>19</v>
      </c>
      <c r="E10" s="8"/>
      <c r="F10" s="8"/>
      <c r="G10" s="8"/>
      <c r="H10" s="8"/>
      <c r="I10" s="8"/>
      <c r="J10" s="8"/>
    </row>
    <row r="11" spans="1:10" x14ac:dyDescent="0.3">
      <c r="C11" s="16" t="s">
        <v>14</v>
      </c>
      <c r="D11" s="8" t="s">
        <v>11</v>
      </c>
      <c r="E11" s="8" t="s">
        <v>9</v>
      </c>
      <c r="F11" s="8" t="s">
        <v>5</v>
      </c>
      <c r="G11" s="8" t="s">
        <v>16</v>
      </c>
      <c r="H11" s="8" t="s">
        <v>7</v>
      </c>
      <c r="I11" s="8" t="s">
        <v>8</v>
      </c>
      <c r="J11" s="8"/>
    </row>
    <row r="12" spans="1:10" x14ac:dyDescent="0.3">
      <c r="C12" s="8" t="s">
        <v>12</v>
      </c>
      <c r="D12" s="14">
        <v>125</v>
      </c>
      <c r="E12" s="14"/>
      <c r="F12" s="14"/>
      <c r="G12" s="14">
        <v>95</v>
      </c>
      <c r="H12" s="14"/>
      <c r="I12" s="14">
        <v>220</v>
      </c>
      <c r="J12" s="8"/>
    </row>
    <row r="13" spans="1:10" x14ac:dyDescent="0.3">
      <c r="C13" s="8" t="s">
        <v>6</v>
      </c>
      <c r="D13" s="14"/>
      <c r="E13" s="14">
        <v>20</v>
      </c>
      <c r="F13" s="14">
        <v>125</v>
      </c>
      <c r="G13" s="14"/>
      <c r="H13" s="14">
        <v>125</v>
      </c>
      <c r="I13" s="14">
        <v>270</v>
      </c>
      <c r="J13" s="8"/>
    </row>
    <row r="14" spans="1:10" x14ac:dyDescent="0.3">
      <c r="C14" s="8" t="s">
        <v>10</v>
      </c>
      <c r="D14" s="14">
        <v>560</v>
      </c>
      <c r="E14" s="14"/>
      <c r="F14" s="14"/>
      <c r="G14" s="14"/>
      <c r="H14" s="14">
        <v>250</v>
      </c>
      <c r="I14" s="14">
        <v>810</v>
      </c>
      <c r="J14" s="8"/>
    </row>
    <row r="15" spans="1:10" x14ac:dyDescent="0.3">
      <c r="C15" s="8" t="s">
        <v>8</v>
      </c>
      <c r="D15" s="14">
        <v>685</v>
      </c>
      <c r="E15" s="14">
        <v>20</v>
      </c>
      <c r="F15" s="14">
        <v>125</v>
      </c>
      <c r="G15" s="14">
        <v>95</v>
      </c>
      <c r="H15" s="14">
        <v>375</v>
      </c>
      <c r="I15" s="14">
        <v>1300</v>
      </c>
      <c r="J15" s="8"/>
    </row>
    <row r="16" spans="1:10" x14ac:dyDescent="0.3">
      <c r="C16" s="8"/>
      <c r="D16" s="8"/>
      <c r="E16" s="8"/>
    </row>
    <row r="17" spans="3:5" x14ac:dyDescent="0.3">
      <c r="C17" s="8"/>
      <c r="D17" s="8"/>
      <c r="E17" s="8"/>
    </row>
    <row r="18" spans="3:5" x14ac:dyDescent="0.3">
      <c r="C18" s="8"/>
      <c r="D18" s="8"/>
      <c r="E18" s="8"/>
    </row>
    <row r="19" spans="3:5" x14ac:dyDescent="0.3">
      <c r="C19" s="8"/>
      <c r="D19" s="8"/>
      <c r="E19" s="8"/>
    </row>
    <row r="20" spans="3:5" x14ac:dyDescent="0.3">
      <c r="C20" s="8"/>
      <c r="D20" s="8"/>
      <c r="E20" s="8"/>
    </row>
    <row r="21" spans="3:5" x14ac:dyDescent="0.3">
      <c r="C21" s="8"/>
      <c r="D21" s="8"/>
      <c r="E21" s="8"/>
    </row>
    <row r="22" spans="3:5" x14ac:dyDescent="0.3">
      <c r="C22" s="8"/>
      <c r="D22" s="8"/>
      <c r="E22" s="8"/>
    </row>
    <row r="23" spans="3:5" x14ac:dyDescent="0.3">
      <c r="C23" s="8"/>
      <c r="D23" s="8"/>
      <c r="E23" s="8"/>
    </row>
    <row r="24" spans="3:5" x14ac:dyDescent="0.3">
      <c r="C24" s="8"/>
      <c r="D24" s="8"/>
      <c r="E24" s="8"/>
    </row>
    <row r="25" spans="3:5" x14ac:dyDescent="0.3">
      <c r="C25" s="8"/>
      <c r="D25" s="8"/>
      <c r="E25" s="8"/>
    </row>
    <row r="26" spans="3:5" x14ac:dyDescent="0.3">
      <c r="C26" s="8"/>
      <c r="D26" s="8"/>
      <c r="E26" s="8"/>
    </row>
    <row r="27" spans="3:5" x14ac:dyDescent="0.3">
      <c r="C27" s="8"/>
      <c r="D27" s="8"/>
      <c r="E27" s="8"/>
    </row>
    <row r="100" spans="2:10" x14ac:dyDescent="0.3">
      <c r="B100" s="17" t="s">
        <v>20</v>
      </c>
      <c r="C100" s="17" t="s">
        <v>14</v>
      </c>
      <c r="D100" s="17" t="s">
        <v>19</v>
      </c>
      <c r="E100" s="17" t="s">
        <v>18</v>
      </c>
    </row>
    <row r="101" spans="2:10" x14ac:dyDescent="0.3">
      <c r="B101" s="13">
        <v>42736</v>
      </c>
      <c r="C101" s="12" t="s">
        <v>12</v>
      </c>
      <c r="D101" s="12" t="s">
        <v>16</v>
      </c>
      <c r="E101" s="11">
        <v>95</v>
      </c>
    </row>
    <row r="102" spans="2:10" x14ac:dyDescent="0.3">
      <c r="B102" s="10">
        <v>42750</v>
      </c>
      <c r="C102" s="15" t="s">
        <v>10</v>
      </c>
      <c r="D102" s="15" t="s">
        <v>11</v>
      </c>
      <c r="E102" s="9">
        <v>325</v>
      </c>
    </row>
    <row r="103" spans="2:10" x14ac:dyDescent="0.3">
      <c r="B103" s="13">
        <v>42752</v>
      </c>
      <c r="C103" s="12" t="s">
        <v>10</v>
      </c>
      <c r="D103" s="12" t="s">
        <v>7</v>
      </c>
      <c r="E103" s="11">
        <v>250</v>
      </c>
    </row>
    <row r="104" spans="2:10" x14ac:dyDescent="0.3">
      <c r="B104" s="10">
        <v>42756</v>
      </c>
      <c r="C104" s="15" t="s">
        <v>12</v>
      </c>
      <c r="D104" s="15" t="s">
        <v>11</v>
      </c>
      <c r="E104" s="9">
        <v>125</v>
      </c>
    </row>
    <row r="105" spans="2:10" x14ac:dyDescent="0.3">
      <c r="B105" s="13">
        <v>42768</v>
      </c>
      <c r="C105" s="12" t="s">
        <v>10</v>
      </c>
      <c r="D105" s="12" t="s">
        <v>11</v>
      </c>
      <c r="E105" s="11">
        <v>235</v>
      </c>
    </row>
    <row r="106" spans="2:10" x14ac:dyDescent="0.3">
      <c r="B106" s="10">
        <v>42786</v>
      </c>
      <c r="C106" s="15" t="s">
        <v>6</v>
      </c>
      <c r="D106" s="15" t="s">
        <v>9</v>
      </c>
      <c r="E106" s="9">
        <v>20</v>
      </c>
    </row>
    <row r="107" spans="2:10" x14ac:dyDescent="0.3">
      <c r="B107" s="13">
        <v>42791</v>
      </c>
      <c r="C107" s="12" t="s">
        <v>6</v>
      </c>
      <c r="D107" s="12" t="s">
        <v>7</v>
      </c>
      <c r="E107" s="11">
        <v>125</v>
      </c>
      <c r="J107" s="8"/>
    </row>
    <row r="108" spans="2:10" x14ac:dyDescent="0.3">
      <c r="B108" s="10">
        <v>42791</v>
      </c>
      <c r="C108" s="8" t="s">
        <v>6</v>
      </c>
      <c r="D108" s="8" t="s">
        <v>5</v>
      </c>
      <c r="E108" s="9">
        <v>125</v>
      </c>
    </row>
  </sheetData>
  <pageMargins left="0.7" right="0.7" top="0.75" bottom="0.75" header="0.3" footer="0.3"/>
  <pageSetup paperSize="9" orientation="portrait" r:id="rId2"/>
  <drawing r:id="rId3"/>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2C8E2-0721-4380-B364-D044D7344A56}">
  <dimension ref="A1:J108"/>
  <sheetViews>
    <sheetView showGridLines="0" workbookViewId="0"/>
  </sheetViews>
  <sheetFormatPr defaultColWidth="9.109375" defaultRowHeight="14.4" x14ac:dyDescent="0.3"/>
  <cols>
    <col min="1" max="1" width="9.109375" style="7"/>
    <col min="2" max="2" width="9.6640625" style="6" bestFit="1" customWidth="1"/>
    <col min="3" max="3" width="22.5546875" style="6" bestFit="1" customWidth="1"/>
    <col min="4" max="4" width="8.88671875" style="6" bestFit="1" customWidth="1"/>
    <col min="5" max="5" width="9.5546875" style="6" bestFit="1" customWidth="1"/>
    <col min="6" max="6" width="8.33203125" style="6" bestFit="1" customWidth="1"/>
    <col min="7" max="7" width="7.5546875" style="6" bestFit="1" customWidth="1"/>
    <col min="8" max="8" width="8" style="6" bestFit="1" customWidth="1"/>
    <col min="9" max="9" width="11.88671875" style="6" bestFit="1" customWidth="1"/>
    <col min="10" max="10" width="11.33203125" style="6" bestFit="1" customWidth="1"/>
    <col min="11" max="16384" width="9.109375" style="6"/>
  </cols>
  <sheetData>
    <row r="1" spans="1:10" ht="21.9" customHeight="1" x14ac:dyDescent="0.3">
      <c r="A1" s="7" t="s">
        <v>33</v>
      </c>
    </row>
    <row r="2" spans="1:10" ht="21.9" customHeight="1" x14ac:dyDescent="0.3">
      <c r="A2" s="19" t="s">
        <v>21</v>
      </c>
    </row>
    <row r="3" spans="1:10" ht="21.9" customHeight="1" x14ac:dyDescent="0.3">
      <c r="A3" s="18"/>
    </row>
    <row r="4" spans="1:10" ht="21.9" customHeight="1" x14ac:dyDescent="0.3"/>
    <row r="7" spans="1:10" ht="18" x14ac:dyDescent="0.35">
      <c r="C7" s="22"/>
    </row>
    <row r="10" spans="1:10" x14ac:dyDescent="0.3">
      <c r="C10" s="16" t="s">
        <v>13</v>
      </c>
      <c r="D10" s="16" t="s">
        <v>19</v>
      </c>
      <c r="E10" s="8"/>
      <c r="F10" s="8"/>
      <c r="G10" s="8"/>
      <c r="H10" s="8"/>
      <c r="I10" s="8"/>
      <c r="J10" s="8"/>
    </row>
    <row r="11" spans="1:10" x14ac:dyDescent="0.3">
      <c r="C11" s="16" t="s">
        <v>14</v>
      </c>
      <c r="D11" s="8" t="s">
        <v>11</v>
      </c>
      <c r="E11" s="8" t="s">
        <v>16</v>
      </c>
      <c r="F11" s="8" t="s">
        <v>9</v>
      </c>
      <c r="G11" s="8" t="s">
        <v>5</v>
      </c>
      <c r="H11" s="8" t="s">
        <v>7</v>
      </c>
      <c r="I11" s="8" t="s">
        <v>8</v>
      </c>
      <c r="J11" s="8"/>
    </row>
    <row r="12" spans="1:10" x14ac:dyDescent="0.3">
      <c r="C12" s="8" t="s">
        <v>12</v>
      </c>
      <c r="D12" s="23">
        <v>125</v>
      </c>
      <c r="E12" s="23">
        <v>95</v>
      </c>
      <c r="F12" s="23"/>
      <c r="G12" s="23"/>
      <c r="H12" s="23"/>
      <c r="I12" s="23">
        <v>220</v>
      </c>
      <c r="J12" s="8"/>
    </row>
    <row r="13" spans="1:10" x14ac:dyDescent="0.3">
      <c r="C13" s="8" t="s">
        <v>6</v>
      </c>
      <c r="D13" s="23"/>
      <c r="E13" s="23"/>
      <c r="F13" s="23">
        <v>20</v>
      </c>
      <c r="G13" s="23">
        <v>125</v>
      </c>
      <c r="H13" s="23">
        <v>125</v>
      </c>
      <c r="I13" s="23">
        <v>270</v>
      </c>
      <c r="J13" s="8"/>
    </row>
    <row r="14" spans="1:10" x14ac:dyDescent="0.3">
      <c r="C14" s="8" t="s">
        <v>10</v>
      </c>
      <c r="D14" s="23">
        <v>560</v>
      </c>
      <c r="E14" s="23"/>
      <c r="F14" s="23"/>
      <c r="G14" s="23"/>
      <c r="H14" s="23">
        <v>250</v>
      </c>
      <c r="I14" s="23">
        <v>810</v>
      </c>
      <c r="J14" s="8"/>
    </row>
    <row r="15" spans="1:10" x14ac:dyDescent="0.3">
      <c r="C15" s="8" t="s">
        <v>8</v>
      </c>
      <c r="D15" s="23">
        <v>685</v>
      </c>
      <c r="E15" s="23">
        <v>95</v>
      </c>
      <c r="F15" s="23">
        <v>20</v>
      </c>
      <c r="G15" s="23">
        <v>125</v>
      </c>
      <c r="H15" s="23">
        <v>375</v>
      </c>
      <c r="I15" s="23">
        <v>1300</v>
      </c>
      <c r="J15" s="8"/>
    </row>
    <row r="16" spans="1:10" x14ac:dyDescent="0.3">
      <c r="C16" s="8"/>
      <c r="D16" s="8"/>
      <c r="E16" s="8"/>
    </row>
    <row r="17" spans="3:5" x14ac:dyDescent="0.3">
      <c r="C17" s="8"/>
      <c r="D17" s="8"/>
      <c r="E17" s="8"/>
    </row>
    <row r="18" spans="3:5" x14ac:dyDescent="0.3">
      <c r="C18" s="8"/>
      <c r="D18" s="8"/>
      <c r="E18" s="8"/>
    </row>
    <row r="19" spans="3:5" x14ac:dyDescent="0.3">
      <c r="C19" s="8"/>
      <c r="D19" s="8"/>
      <c r="E19" s="8"/>
    </row>
    <row r="20" spans="3:5" x14ac:dyDescent="0.3">
      <c r="C20" s="8"/>
      <c r="D20" s="8"/>
      <c r="E20" s="8"/>
    </row>
    <row r="21" spans="3:5" x14ac:dyDescent="0.3">
      <c r="C21" s="8"/>
      <c r="D21" s="8"/>
      <c r="E21" s="8"/>
    </row>
    <row r="22" spans="3:5" x14ac:dyDescent="0.3">
      <c r="C22" s="8"/>
      <c r="D22" s="8"/>
      <c r="E22" s="8"/>
    </row>
    <row r="23" spans="3:5" x14ac:dyDescent="0.3">
      <c r="C23" s="8"/>
      <c r="D23" s="8"/>
      <c r="E23" s="8"/>
    </row>
    <row r="24" spans="3:5" x14ac:dyDescent="0.3">
      <c r="C24" s="8"/>
      <c r="D24" s="8"/>
      <c r="E24" s="8"/>
    </row>
    <row r="25" spans="3:5" x14ac:dyDescent="0.3">
      <c r="C25" s="8"/>
      <c r="D25" s="8"/>
      <c r="E25" s="8"/>
    </row>
    <row r="26" spans="3:5" x14ac:dyDescent="0.3">
      <c r="C26" s="8"/>
      <c r="D26" s="8"/>
      <c r="E26" s="8"/>
    </row>
    <row r="27" spans="3:5" x14ac:dyDescent="0.3">
      <c r="C27" s="8"/>
      <c r="D27" s="8"/>
      <c r="E27" s="8"/>
    </row>
    <row r="100" spans="2:5" x14ac:dyDescent="0.3">
      <c r="B100" s="8" t="s">
        <v>20</v>
      </c>
      <c r="C100" s="8" t="s">
        <v>14</v>
      </c>
      <c r="D100" s="8" t="s">
        <v>19</v>
      </c>
      <c r="E100" s="8" t="s">
        <v>18</v>
      </c>
    </row>
    <row r="101" spans="2:5" x14ac:dyDescent="0.3">
      <c r="B101" s="13">
        <v>42736</v>
      </c>
      <c r="C101" s="8" t="s">
        <v>12</v>
      </c>
      <c r="D101" s="8" t="s">
        <v>16</v>
      </c>
      <c r="E101" s="8">
        <v>95</v>
      </c>
    </row>
    <row r="102" spans="2:5" x14ac:dyDescent="0.3">
      <c r="B102" s="10">
        <v>42750</v>
      </c>
      <c r="C102" s="8" t="s">
        <v>10</v>
      </c>
      <c r="D102" s="8" t="s">
        <v>11</v>
      </c>
      <c r="E102" s="8">
        <v>325</v>
      </c>
    </row>
    <row r="103" spans="2:5" x14ac:dyDescent="0.3">
      <c r="B103" s="13">
        <v>42752</v>
      </c>
      <c r="C103" s="8" t="s">
        <v>10</v>
      </c>
      <c r="D103" s="8" t="s">
        <v>7</v>
      </c>
      <c r="E103" s="8">
        <v>250</v>
      </c>
    </row>
    <row r="104" spans="2:5" x14ac:dyDescent="0.3">
      <c r="B104" s="10">
        <v>42756</v>
      </c>
      <c r="C104" s="8" t="s">
        <v>12</v>
      </c>
      <c r="D104" s="8" t="s">
        <v>11</v>
      </c>
      <c r="E104" s="8">
        <v>125</v>
      </c>
    </row>
    <row r="105" spans="2:5" x14ac:dyDescent="0.3">
      <c r="B105" s="13">
        <v>42768</v>
      </c>
      <c r="C105" s="8" t="s">
        <v>10</v>
      </c>
      <c r="D105" s="8" t="s">
        <v>11</v>
      </c>
      <c r="E105" s="8">
        <v>235</v>
      </c>
    </row>
    <row r="106" spans="2:5" x14ac:dyDescent="0.3">
      <c r="B106" s="10">
        <v>42786</v>
      </c>
      <c r="C106" s="8" t="s">
        <v>6</v>
      </c>
      <c r="D106" s="8" t="s">
        <v>9</v>
      </c>
      <c r="E106" s="8">
        <v>20</v>
      </c>
    </row>
    <row r="107" spans="2:5" x14ac:dyDescent="0.3">
      <c r="B107" s="13">
        <v>42791</v>
      </c>
      <c r="C107" s="8" t="s">
        <v>6</v>
      </c>
      <c r="D107" s="8" t="s">
        <v>7</v>
      </c>
      <c r="E107" s="8">
        <v>125</v>
      </c>
    </row>
    <row r="108" spans="2:5" x14ac:dyDescent="0.3">
      <c r="B108" s="10">
        <v>42791</v>
      </c>
      <c r="C108" s="8" t="s">
        <v>6</v>
      </c>
      <c r="D108" s="8" t="s">
        <v>5</v>
      </c>
      <c r="E108" s="8">
        <v>125</v>
      </c>
    </row>
  </sheetData>
  <pageMargins left="0.7" right="0.7" top="0.75" bottom="0.75" header="0.3" footer="0.3"/>
  <pageSetup paperSize="9" orientation="portrait" r:id="rId2"/>
  <drawing r:id="rId3"/>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3C7E4-29ED-468A-A15A-D214EB81BE3C}">
  <dimension ref="A1:C7"/>
  <sheetViews>
    <sheetView showGridLines="0" workbookViewId="0"/>
  </sheetViews>
  <sheetFormatPr defaultColWidth="9.109375" defaultRowHeight="14.4" x14ac:dyDescent="0.3"/>
  <cols>
    <col min="1" max="1" width="9.109375" style="7"/>
    <col min="2" max="2" width="9.109375" style="6"/>
    <col min="3" max="3" width="14.44140625" style="6" bestFit="1" customWidth="1"/>
    <col min="4" max="9" width="7.33203125" style="6" bestFit="1" customWidth="1"/>
    <col min="10" max="10" width="10.6640625" style="6" bestFit="1" customWidth="1"/>
    <col min="11" max="16384" width="9.109375" style="6"/>
  </cols>
  <sheetData>
    <row r="1" spans="1:3" x14ac:dyDescent="0.3">
      <c r="A1" s="7" t="s">
        <v>35</v>
      </c>
    </row>
    <row r="2" spans="1:3" x14ac:dyDescent="0.3">
      <c r="A2" s="7" t="s">
        <v>34</v>
      </c>
    </row>
    <row r="3" spans="1:3" x14ac:dyDescent="0.3">
      <c r="A3" s="19" t="s">
        <v>21</v>
      </c>
    </row>
    <row r="4" spans="1:3" x14ac:dyDescent="0.3">
      <c r="A4" s="18"/>
    </row>
    <row r="7" spans="1:3" ht="18" x14ac:dyDescent="0.35">
      <c r="C7" s="22"/>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2FA41-C02F-4B61-A77C-E40D384B9A40}">
  <dimension ref="A1:I108"/>
  <sheetViews>
    <sheetView showGridLines="0" workbookViewId="0"/>
  </sheetViews>
  <sheetFormatPr defaultColWidth="9.109375" defaultRowHeight="14.4" x14ac:dyDescent="0.3"/>
  <cols>
    <col min="1" max="1" width="9.109375" style="7"/>
    <col min="2" max="2" width="14.88671875" style="6" bestFit="1" customWidth="1"/>
    <col min="3" max="3" width="22.5546875" style="6" bestFit="1" customWidth="1"/>
    <col min="4" max="9" width="11.109375" style="6" customWidth="1"/>
    <col min="10" max="16384" width="9.109375" style="6"/>
  </cols>
  <sheetData>
    <row r="1" spans="1:9" ht="15" customHeight="1" x14ac:dyDescent="0.3">
      <c r="A1" s="24" t="s">
        <v>41</v>
      </c>
    </row>
    <row r="2" spans="1:9" ht="15" customHeight="1" x14ac:dyDescent="0.3">
      <c r="A2" s="7" t="s">
        <v>40</v>
      </c>
    </row>
    <row r="3" spans="1:9" ht="15" customHeight="1" x14ac:dyDescent="0.3">
      <c r="A3" s="7" t="s">
        <v>39</v>
      </c>
    </row>
    <row r="4" spans="1:9" ht="15" customHeight="1" x14ac:dyDescent="0.3">
      <c r="A4" s="7" t="s">
        <v>38</v>
      </c>
    </row>
    <row r="5" spans="1:9" ht="15" customHeight="1" x14ac:dyDescent="0.3">
      <c r="A5" s="19" t="s">
        <v>21</v>
      </c>
    </row>
    <row r="6" spans="1:9" ht="15" customHeight="1" x14ac:dyDescent="0.3">
      <c r="A6" s="24" t="s">
        <v>37</v>
      </c>
    </row>
    <row r="7" spans="1:9" ht="15" customHeight="1" x14ac:dyDescent="0.3"/>
    <row r="8" spans="1:9" ht="15" customHeight="1" x14ac:dyDescent="0.3"/>
    <row r="9" spans="1:9" ht="15" customHeight="1" x14ac:dyDescent="0.35">
      <c r="A9" s="7">
        <v>3</v>
      </c>
      <c r="H9" s="22" t="str">
        <f>IF(AND($B$14="Покупатель",$H$17=810),"Хорошо! Вы добавили первое"," ")</f>
        <v xml:space="preserve"> </v>
      </c>
    </row>
    <row r="10" spans="1:9" ht="15" customHeight="1" x14ac:dyDescent="0.35">
      <c r="A10" s="7">
        <v>2</v>
      </c>
      <c r="H10" s="22" t="str">
        <f>IF(AND($B$14="Покупатель",$H$17=810),"поле столбца. Щелкните "," ")</f>
        <v xml:space="preserve"> </v>
      </c>
    </row>
    <row r="11" spans="1:9" ht="15" customHeight="1" x14ac:dyDescent="0.35">
      <c r="A11" s="7" t="s">
        <v>36</v>
      </c>
      <c r="H11" s="22" t="str">
        <f>IF(AND($B$14="Покупатель",$H$17=810),"«Далее», чтобы продолжить…"," ")</f>
        <v xml:space="preserve"> </v>
      </c>
    </row>
    <row r="12" spans="1:9" x14ac:dyDescent="0.3">
      <c r="A12" s="7">
        <v>4</v>
      </c>
    </row>
    <row r="13" spans="1:9" x14ac:dyDescent="0.3">
      <c r="B13" s="16" t="s">
        <v>14</v>
      </c>
      <c r="C13" s="8" t="s">
        <v>13</v>
      </c>
      <c r="D13" s="8"/>
      <c r="E13" s="8"/>
      <c r="F13" s="8"/>
      <c r="G13" s="8"/>
      <c r="H13" s="8"/>
      <c r="I13" s="8"/>
    </row>
    <row r="14" spans="1:9" x14ac:dyDescent="0.3">
      <c r="B14" s="8" t="s">
        <v>12</v>
      </c>
      <c r="C14" s="14">
        <v>220</v>
      </c>
      <c r="D14" s="8"/>
      <c r="E14" s="8"/>
      <c r="F14" s="8"/>
      <c r="G14" s="8"/>
      <c r="H14" s="8"/>
      <c r="I14" s="8"/>
    </row>
    <row r="15" spans="1:9" x14ac:dyDescent="0.3">
      <c r="B15" s="8" t="s">
        <v>6</v>
      </c>
      <c r="C15" s="14">
        <v>270</v>
      </c>
      <c r="D15" s="8"/>
      <c r="E15" s="8"/>
      <c r="F15" s="8"/>
      <c r="G15" s="8"/>
      <c r="H15" s="8"/>
      <c r="I15" s="8"/>
    </row>
    <row r="16" spans="1:9" x14ac:dyDescent="0.3">
      <c r="B16" s="8" t="s">
        <v>10</v>
      </c>
      <c r="C16" s="14">
        <v>810</v>
      </c>
      <c r="D16" s="8"/>
      <c r="E16" s="8"/>
      <c r="F16" s="8"/>
      <c r="G16" s="8"/>
      <c r="H16" s="8"/>
      <c r="I16" s="8"/>
    </row>
    <row r="17" spans="2:9" x14ac:dyDescent="0.3">
      <c r="B17" s="8" t="s">
        <v>8</v>
      </c>
      <c r="C17" s="14">
        <v>1300</v>
      </c>
      <c r="D17" s="8"/>
      <c r="E17" s="8"/>
      <c r="F17" s="8"/>
      <c r="G17" s="8"/>
      <c r="H17" s="8"/>
      <c r="I17" s="8"/>
    </row>
    <row r="18" spans="2:9" x14ac:dyDescent="0.3">
      <c r="B18" s="8"/>
      <c r="C18" s="8"/>
      <c r="D18" s="8"/>
      <c r="E18" s="8"/>
      <c r="F18" s="8"/>
      <c r="G18" s="8"/>
      <c r="H18" s="8"/>
      <c r="I18" s="8"/>
    </row>
    <row r="19" spans="2:9" x14ac:dyDescent="0.3">
      <c r="B19" s="8"/>
      <c r="C19" s="8"/>
      <c r="D19" s="8"/>
    </row>
    <row r="20" spans="2:9" x14ac:dyDescent="0.3">
      <c r="B20" s="8"/>
      <c r="C20" s="8"/>
      <c r="D20" s="8"/>
    </row>
    <row r="21" spans="2:9" x14ac:dyDescent="0.3">
      <c r="B21" s="8"/>
      <c r="C21" s="8"/>
      <c r="D21" s="8"/>
    </row>
    <row r="22" spans="2:9" x14ac:dyDescent="0.3">
      <c r="B22" s="8"/>
      <c r="C22" s="8"/>
      <c r="D22" s="8"/>
    </row>
    <row r="23" spans="2:9" x14ac:dyDescent="0.3">
      <c r="B23" s="8"/>
      <c r="C23" s="8"/>
      <c r="D23" s="8"/>
    </row>
    <row r="24" spans="2:9" x14ac:dyDescent="0.3">
      <c r="B24" s="8"/>
      <c r="C24" s="8"/>
      <c r="D24" s="8"/>
    </row>
    <row r="25" spans="2:9" x14ac:dyDescent="0.3">
      <c r="B25" s="8"/>
      <c r="C25" s="8"/>
      <c r="D25" s="8"/>
    </row>
    <row r="26" spans="2:9" x14ac:dyDescent="0.3">
      <c r="B26" s="8"/>
      <c r="C26" s="8"/>
      <c r="D26" s="8"/>
    </row>
    <row r="27" spans="2:9" x14ac:dyDescent="0.3">
      <c r="B27" s="8"/>
      <c r="C27" s="8"/>
      <c r="D27" s="8"/>
    </row>
    <row r="28" spans="2:9" x14ac:dyDescent="0.3">
      <c r="B28" s="8"/>
      <c r="C28" s="8"/>
      <c r="D28" s="8"/>
    </row>
    <row r="29" spans="2:9" x14ac:dyDescent="0.3">
      <c r="B29" s="8"/>
      <c r="C29" s="8"/>
      <c r="D29" s="8"/>
    </row>
    <row r="30" spans="2:9" x14ac:dyDescent="0.3">
      <c r="B30" s="8"/>
      <c r="C30" s="8"/>
      <c r="D30" s="8"/>
    </row>
    <row r="100" spans="2:5" x14ac:dyDescent="0.3">
      <c r="B100" s="8" t="s">
        <v>20</v>
      </c>
      <c r="C100" s="8" t="s">
        <v>14</v>
      </c>
      <c r="D100" s="8" t="s">
        <v>19</v>
      </c>
      <c r="E100" s="8" t="s">
        <v>18</v>
      </c>
    </row>
    <row r="101" spans="2:5" x14ac:dyDescent="0.3">
      <c r="B101" s="13">
        <v>42736</v>
      </c>
      <c r="C101" s="8" t="s">
        <v>12</v>
      </c>
      <c r="D101" s="8" t="s">
        <v>16</v>
      </c>
      <c r="E101" s="8">
        <v>95</v>
      </c>
    </row>
    <row r="102" spans="2:5" x14ac:dyDescent="0.3">
      <c r="B102" s="10">
        <v>42750</v>
      </c>
      <c r="C102" s="8" t="s">
        <v>10</v>
      </c>
      <c r="D102" s="8" t="s">
        <v>11</v>
      </c>
      <c r="E102" s="8">
        <v>325</v>
      </c>
    </row>
    <row r="103" spans="2:5" x14ac:dyDescent="0.3">
      <c r="B103" s="13">
        <v>42752</v>
      </c>
      <c r="C103" s="8" t="s">
        <v>10</v>
      </c>
      <c r="D103" s="8" t="s">
        <v>7</v>
      </c>
      <c r="E103" s="8">
        <v>250</v>
      </c>
    </row>
    <row r="104" spans="2:5" x14ac:dyDescent="0.3">
      <c r="B104" s="10">
        <v>42756</v>
      </c>
      <c r="C104" s="8" t="s">
        <v>12</v>
      </c>
      <c r="D104" s="8" t="s">
        <v>11</v>
      </c>
      <c r="E104" s="8">
        <v>125</v>
      </c>
    </row>
    <row r="105" spans="2:5" x14ac:dyDescent="0.3">
      <c r="B105" s="13">
        <v>42768</v>
      </c>
      <c r="C105" s="8" t="s">
        <v>10</v>
      </c>
      <c r="D105" s="8" t="s">
        <v>11</v>
      </c>
      <c r="E105" s="8">
        <v>235</v>
      </c>
    </row>
    <row r="106" spans="2:5" x14ac:dyDescent="0.3">
      <c r="B106" s="10">
        <v>42786</v>
      </c>
      <c r="C106" s="8" t="s">
        <v>6</v>
      </c>
      <c r="D106" s="8" t="s">
        <v>9</v>
      </c>
      <c r="E106" s="8">
        <v>20</v>
      </c>
    </row>
    <row r="107" spans="2:5" x14ac:dyDescent="0.3">
      <c r="B107" s="13">
        <v>42791</v>
      </c>
      <c r="C107" s="8" t="s">
        <v>6</v>
      </c>
      <c r="D107" s="8" t="s">
        <v>7</v>
      </c>
      <c r="E107" s="8">
        <v>125</v>
      </c>
    </row>
    <row r="108" spans="2:5" x14ac:dyDescent="0.3">
      <c r="B108" s="10">
        <v>42791</v>
      </c>
      <c r="C108" s="8" t="s">
        <v>6</v>
      </c>
      <c r="D108" s="8" t="s">
        <v>5</v>
      </c>
      <c r="E108" s="8">
        <v>125</v>
      </c>
    </row>
  </sheetData>
  <pageMargins left="0.7" right="0.7" top="0.75" bottom="0.75" header="0.3" footer="0.3"/>
  <pageSetup paperSize="9" orientation="portrait" r:id="rId2"/>
  <drawing r:id="rId3"/>
  <tableParts count="1">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0A775A-572F-488E-88C1-83376069AC4B}">
  <dimension ref="A1:N108"/>
  <sheetViews>
    <sheetView showGridLines="0" zoomScaleNormal="100" workbookViewId="0"/>
  </sheetViews>
  <sheetFormatPr defaultColWidth="9.109375" defaultRowHeight="14.4" x14ac:dyDescent="0.3"/>
  <cols>
    <col min="1" max="1" width="9.109375" style="7"/>
    <col min="2" max="2" width="14.88671875" style="6" customWidth="1"/>
    <col min="3" max="3" width="15.109375" style="6" customWidth="1"/>
    <col min="4" max="8" width="11.109375" style="6" customWidth="1"/>
    <col min="9" max="9" width="11.88671875" style="6" bestFit="1" customWidth="1"/>
    <col min="10" max="10" width="11.109375" style="6" customWidth="1"/>
    <col min="11" max="15" width="9.109375" style="6" customWidth="1"/>
    <col min="16" max="16384" width="9.109375" style="6"/>
  </cols>
  <sheetData>
    <row r="1" spans="1:14" x14ac:dyDescent="0.3">
      <c r="A1" s="7" t="s">
        <v>45</v>
      </c>
    </row>
    <row r="2" spans="1:14" x14ac:dyDescent="0.3">
      <c r="A2" s="7" t="s">
        <v>44</v>
      </c>
    </row>
    <row r="3" spans="1:14" x14ac:dyDescent="0.3">
      <c r="A3" s="7" t="s">
        <v>43</v>
      </c>
    </row>
    <row r="4" spans="1:14" x14ac:dyDescent="0.3">
      <c r="A4" s="7" t="s">
        <v>42</v>
      </c>
    </row>
    <row r="5" spans="1:14" x14ac:dyDescent="0.3">
      <c r="A5" s="19" t="s">
        <v>21</v>
      </c>
    </row>
    <row r="6" spans="1:14" x14ac:dyDescent="0.3">
      <c r="A6" s="21"/>
      <c r="K6" s="8"/>
      <c r="L6" s="8"/>
      <c r="M6" s="8"/>
      <c r="N6" s="8"/>
    </row>
    <row r="7" spans="1:14" x14ac:dyDescent="0.3">
      <c r="K7" s="8"/>
      <c r="L7" s="8"/>
      <c r="M7" s="8"/>
      <c r="N7" s="8"/>
    </row>
    <row r="8" spans="1:14" x14ac:dyDescent="0.3">
      <c r="K8" s="8"/>
      <c r="L8" s="8"/>
      <c r="M8" s="8"/>
      <c r="N8" s="8"/>
    </row>
    <row r="9" spans="1:14" x14ac:dyDescent="0.3">
      <c r="C9" s="32" t="s">
        <v>13</v>
      </c>
      <c r="D9" s="30" t="s">
        <v>19</v>
      </c>
      <c r="E9" s="31"/>
      <c r="F9" s="31"/>
      <c r="G9" s="31"/>
      <c r="H9" s="31"/>
      <c r="I9" s="31"/>
      <c r="J9" s="8"/>
      <c r="K9" s="8"/>
      <c r="L9" s="8"/>
      <c r="M9" s="8"/>
      <c r="N9" s="8"/>
    </row>
    <row r="10" spans="1:14" x14ac:dyDescent="0.3">
      <c r="C10" s="29" t="s">
        <v>14</v>
      </c>
      <c r="D10" s="30" t="s">
        <v>11</v>
      </c>
      <c r="E10" s="30" t="s">
        <v>7</v>
      </c>
      <c r="F10" s="30" t="s">
        <v>9</v>
      </c>
      <c r="G10" s="30" t="s">
        <v>16</v>
      </c>
      <c r="H10" s="30" t="s">
        <v>5</v>
      </c>
      <c r="I10" s="27" t="s">
        <v>8</v>
      </c>
      <c r="J10" s="8"/>
      <c r="K10" s="8"/>
      <c r="L10" s="8"/>
      <c r="M10" s="8"/>
      <c r="N10" s="8"/>
    </row>
    <row r="11" spans="1:14" x14ac:dyDescent="0.3">
      <c r="C11" s="29" t="s">
        <v>12</v>
      </c>
      <c r="D11" s="28">
        <v>125</v>
      </c>
      <c r="E11" s="28"/>
      <c r="F11" s="28"/>
      <c r="G11" s="28">
        <v>95</v>
      </c>
      <c r="H11" s="28"/>
      <c r="I11" s="26">
        <v>220</v>
      </c>
      <c r="J11" s="8"/>
      <c r="K11" s="8"/>
      <c r="L11" s="8"/>
      <c r="M11" s="8"/>
      <c r="N11" s="8"/>
    </row>
    <row r="12" spans="1:14" x14ac:dyDescent="0.3">
      <c r="C12" s="29" t="s">
        <v>6</v>
      </c>
      <c r="D12" s="28"/>
      <c r="E12" s="28">
        <v>125</v>
      </c>
      <c r="F12" s="28">
        <v>20</v>
      </c>
      <c r="G12" s="28"/>
      <c r="H12" s="28">
        <v>125</v>
      </c>
      <c r="I12" s="26">
        <v>270</v>
      </c>
      <c r="J12" s="8"/>
      <c r="K12" s="8"/>
      <c r="L12" s="8"/>
      <c r="M12" s="8"/>
      <c r="N12" s="8"/>
    </row>
    <row r="13" spans="1:14" x14ac:dyDescent="0.3">
      <c r="C13" s="29" t="s">
        <v>10</v>
      </c>
      <c r="D13" s="28">
        <v>560</v>
      </c>
      <c r="E13" s="28">
        <v>250</v>
      </c>
      <c r="F13" s="28"/>
      <c r="G13" s="28"/>
      <c r="H13" s="28"/>
      <c r="I13" s="26">
        <v>810</v>
      </c>
      <c r="J13" s="8"/>
    </row>
    <row r="14" spans="1:14" x14ac:dyDescent="0.3">
      <c r="C14" s="27" t="s">
        <v>8</v>
      </c>
      <c r="D14" s="26">
        <v>685</v>
      </c>
      <c r="E14" s="26">
        <v>375</v>
      </c>
      <c r="F14" s="26">
        <v>20</v>
      </c>
      <c r="G14" s="26">
        <v>95</v>
      </c>
      <c r="H14" s="26">
        <v>125</v>
      </c>
      <c r="I14" s="26">
        <v>1300</v>
      </c>
      <c r="J14" s="8"/>
      <c r="K14" s="8"/>
    </row>
    <row r="15" spans="1:14" x14ac:dyDescent="0.3">
      <c r="C15" s="8"/>
      <c r="D15" s="8"/>
      <c r="E15" s="8"/>
      <c r="K15" s="8"/>
    </row>
    <row r="16" spans="1:14" x14ac:dyDescent="0.3">
      <c r="C16" s="8"/>
      <c r="D16" s="8"/>
      <c r="E16" s="8"/>
      <c r="K16" s="8"/>
    </row>
    <row r="17" spans="3:11" x14ac:dyDescent="0.3">
      <c r="C17" s="8"/>
      <c r="D17" s="8"/>
      <c r="E17" s="8"/>
      <c r="K17" s="8"/>
    </row>
    <row r="18" spans="3:11" x14ac:dyDescent="0.3">
      <c r="C18" s="8"/>
      <c r="D18" s="8"/>
      <c r="E18" s="8"/>
    </row>
    <row r="19" spans="3:11" x14ac:dyDescent="0.3">
      <c r="C19" s="8"/>
      <c r="D19" s="8"/>
      <c r="E19" s="8"/>
    </row>
    <row r="20" spans="3:11" x14ac:dyDescent="0.3">
      <c r="C20" s="8"/>
      <c r="D20" s="8"/>
      <c r="E20" s="8"/>
    </row>
    <row r="21" spans="3:11" x14ac:dyDescent="0.3">
      <c r="C21" s="8"/>
      <c r="D21" s="8"/>
      <c r="E21" s="8"/>
    </row>
    <row r="22" spans="3:11" x14ac:dyDescent="0.3">
      <c r="C22" s="8"/>
      <c r="D22" s="8"/>
      <c r="E22" s="8"/>
    </row>
    <row r="23" spans="3:11" x14ac:dyDescent="0.3">
      <c r="C23" s="8"/>
      <c r="D23" s="8"/>
      <c r="E23" s="8"/>
    </row>
    <row r="24" spans="3:11" x14ac:dyDescent="0.3">
      <c r="C24" s="8"/>
      <c r="D24" s="8"/>
      <c r="E24" s="8"/>
    </row>
    <row r="25" spans="3:11" x14ac:dyDescent="0.3">
      <c r="C25" s="8"/>
      <c r="D25" s="8"/>
      <c r="E25" s="8"/>
    </row>
    <row r="26" spans="3:11" x14ac:dyDescent="0.3">
      <c r="C26" s="8"/>
      <c r="D26" s="8"/>
      <c r="E26" s="8"/>
    </row>
    <row r="100" spans="2:10" x14ac:dyDescent="0.3">
      <c r="B100" s="17" t="s">
        <v>20</v>
      </c>
      <c r="C100" s="17" t="s">
        <v>14</v>
      </c>
      <c r="D100" s="17" t="s">
        <v>19</v>
      </c>
      <c r="E100" s="17" t="s">
        <v>18</v>
      </c>
    </row>
    <row r="101" spans="2:10" x14ac:dyDescent="0.3">
      <c r="B101" s="13">
        <v>42736</v>
      </c>
      <c r="C101" s="8" t="s">
        <v>12</v>
      </c>
      <c r="D101" s="8" t="s">
        <v>16</v>
      </c>
      <c r="E101" s="8">
        <v>95</v>
      </c>
    </row>
    <row r="102" spans="2:10" x14ac:dyDescent="0.3">
      <c r="B102" s="10">
        <v>42750</v>
      </c>
      <c r="C102" s="8" t="s">
        <v>10</v>
      </c>
      <c r="D102" s="8" t="s">
        <v>11</v>
      </c>
      <c r="E102" s="8">
        <v>325</v>
      </c>
    </row>
    <row r="103" spans="2:10" x14ac:dyDescent="0.3">
      <c r="B103" s="13">
        <v>42752</v>
      </c>
      <c r="C103" s="8" t="s">
        <v>10</v>
      </c>
      <c r="D103" s="8" t="s">
        <v>7</v>
      </c>
      <c r="E103" s="8">
        <v>250</v>
      </c>
    </row>
    <row r="104" spans="2:10" x14ac:dyDescent="0.3">
      <c r="B104" s="10">
        <v>42756</v>
      </c>
      <c r="C104" s="8" t="s">
        <v>12</v>
      </c>
      <c r="D104" s="8" t="s">
        <v>11</v>
      </c>
      <c r="E104" s="8">
        <v>125</v>
      </c>
    </row>
    <row r="105" spans="2:10" x14ac:dyDescent="0.3">
      <c r="B105" s="13">
        <v>42768</v>
      </c>
      <c r="C105" s="8" t="s">
        <v>10</v>
      </c>
      <c r="D105" s="8" t="s">
        <v>11</v>
      </c>
      <c r="E105" s="8">
        <v>235</v>
      </c>
    </row>
    <row r="106" spans="2:10" x14ac:dyDescent="0.3">
      <c r="B106" s="10">
        <v>42786</v>
      </c>
      <c r="C106" s="8" t="s">
        <v>6</v>
      </c>
      <c r="D106" s="8" t="s">
        <v>9</v>
      </c>
      <c r="E106" s="8">
        <v>20</v>
      </c>
    </row>
    <row r="107" spans="2:10" x14ac:dyDescent="0.3">
      <c r="B107" s="13">
        <v>42791</v>
      </c>
      <c r="C107" s="8" t="s">
        <v>6</v>
      </c>
      <c r="D107" s="8" t="s">
        <v>7</v>
      </c>
      <c r="E107" s="8">
        <v>125</v>
      </c>
      <c r="J107" s="25"/>
    </row>
    <row r="108" spans="2:10" x14ac:dyDescent="0.3">
      <c r="B108" s="13">
        <v>42791</v>
      </c>
      <c r="C108" s="8" t="s">
        <v>6</v>
      </c>
      <c r="D108" s="8" t="s">
        <v>5</v>
      </c>
      <c r="E108" s="8">
        <v>125</v>
      </c>
    </row>
  </sheetData>
  <pageMargins left="0.7" right="0.7" top="0.75" bottom="0.75" header="0.3" footer="0.3"/>
  <pageSetup paperSize="9" orientation="portrait" r:id="rId2"/>
  <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27</vt:i4>
      </vt:variant>
    </vt:vector>
  </HeadingPairs>
  <TitlesOfParts>
    <vt:vector size="27" baseType="lpstr">
      <vt:lpstr>Начало</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lpstr>Дополнительные сведения</vt: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Nikitenko Sergey</dc:creator>
  <cp:lastModifiedBy>Nikitenko Sergey</cp:lastModifiedBy>
  <dcterms:created xsi:type="dcterms:W3CDTF">2020-07-04T12:28:19Z</dcterms:created>
  <dcterms:modified xsi:type="dcterms:W3CDTF">2020-07-04T12:30:04Z</dcterms:modified>
</cp:coreProperties>
</file>