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12-доп-материалы--учебные-пособия\"/>
    </mc:Choice>
  </mc:AlternateContent>
  <bookViews>
    <workbookView xWindow="0" yWindow="0" windowWidth="23040" windowHeight="8448" activeTab="1"/>
  </bookViews>
  <sheets>
    <sheet name="Начало" sheetId="2" r:id="rId1"/>
    <sheet name="Основные сведения" sheetId="3" r:id="rId2"/>
    <sheet name="Общие сведения о функциях" sheetId="4" r:id="rId3"/>
    <sheet name="СРЗНАЧ" sheetId="5" r:id="rId4"/>
    <sheet name="МИН И МАКС" sheetId="6" r:id="rId5"/>
    <sheet name="Дата и время" sheetId="7" r:id="rId6"/>
    <sheet name="Объединение текста и чисел" sheetId="8" r:id="rId7"/>
    <sheet name="Операторы ЕСЛИ" sheetId="9" r:id="rId8"/>
    <sheet name="ВПР" sheetId="10" r:id="rId9"/>
    <sheet name="Условные функции" sheetId="11" r:id="rId10"/>
    <sheet name="Мастер функций" sheetId="12" r:id="rId11"/>
    <sheet name="Ошибки в формулах" sheetId="13" r:id="rId12"/>
    <sheet name="Дополнительные сведения" sheetId="14" r:id="rId13"/>
    <sheet name="Лист1" sheetId="1" r:id="rId14"/>
  </sheets>
  <externalReferences>
    <externalReference r:id="rId15"/>
    <externalReference r:id="rId16"/>
  </externalReferences>
  <definedNames>
    <definedName name="_xlnm._FilterDatabase" localSheetId="1" hidden="1">[1]Basics!$P$9:$Q$10</definedName>
    <definedName name="_xlnm._FilterDatabase" localSheetId="9" hidden="1">'[2]Conditional Functions'!$F$2:$H$14</definedName>
    <definedName name="ExtraCredit" localSheetId="2">'Общие сведения о функциях'!$F$9:$G$14</definedName>
    <definedName name="grp_WalkMeArrows">"shp_ArrowCurved,txt_WalkMeArrows,shp_ArrowStraight"</definedName>
    <definedName name="grp_WalkMeBrace">"shp_BraceBottom,txt_WalkMeBrace,shp_BraceLeft"</definedName>
    <definedName name="lst_Fruit">tbl_Fruit[Фрукт]</definedName>
    <definedName name="lst_FruitType">tbl_FruitType[Яблоки]</definedName>
    <definedName name="MoreFruit" localSheetId="2">'Общие сведения о функциях'!$C$34:$D$39</definedName>
    <definedName name="MoreItems" localSheetId="2">'Общие сведения о функциях'!$C$44:$D$48</definedName>
    <definedName name="SUMExtraCredit" localSheetId="2">'Общие сведения о функциях'!$F$9:$G$14</definedName>
    <definedName name="Апельсины">tbl_FruitType4[Апельсины]</definedName>
    <definedName name="Бананы">tbl_FruitType6[Бананы]</definedName>
    <definedName name="Доставка">1.25</definedName>
    <definedName name="_xlnm.Extract" localSheetId="9">'Условные функции'!$AB$2</definedName>
    <definedName name="Итого" localSheetId="2">'Общие сведения о функциях'!$D$50:$D$51</definedName>
    <definedName name="Лимоны">tbl_FruitType5[Лимоны]</definedName>
    <definedName name="Мясо" localSheetId="2">'Общие сведения о функциях'!$F$2:$G$6</definedName>
    <definedName name="НДС">0.0825</definedName>
    <definedName name="Товары" localSheetId="2">'Общие сведения о функциях'!$C$9:$D$14</definedName>
    <definedName name="ф18">'Основные сведения'!$C$62</definedName>
    <definedName name="Фрукты" localSheetId="2">'Общие сведения о функциях'!$C$2:$D$6</definedName>
    <definedName name="Яблоки">tbl_FruitType[Яблоки]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3" l="1"/>
  <c r="D10" i="12"/>
  <c r="A4" i="11"/>
  <c r="D64" i="11"/>
  <c r="H64" i="11"/>
  <c r="E106" i="11"/>
  <c r="D123" i="11"/>
  <c r="D43" i="10"/>
  <c r="G43" i="10"/>
  <c r="D12" i="9"/>
  <c r="F28" i="9"/>
  <c r="F31" i="9" s="1"/>
  <c r="F33" i="9" s="1"/>
  <c r="F37" i="9" s="1"/>
  <c r="F29" i="9"/>
  <c r="E31" i="9"/>
  <c r="F35" i="9"/>
  <c r="E3" i="8"/>
  <c r="F3" i="8"/>
  <c r="D28" i="8"/>
  <c r="C32" i="8" s="1"/>
  <c r="D29" i="8"/>
  <c r="C33" i="8" s="1"/>
  <c r="F6" i="7"/>
  <c r="D8" i="7"/>
  <c r="D11" i="7"/>
  <c r="D36" i="7"/>
  <c r="G15" i="6"/>
  <c r="D7" i="4"/>
  <c r="D39" i="4"/>
  <c r="D51" i="4"/>
  <c r="G51" i="4"/>
  <c r="G3" i="3"/>
  <c r="G4" i="3"/>
  <c r="G5" i="3"/>
  <c r="G6" i="3"/>
  <c r="G7" i="3"/>
  <c r="J43" i="3"/>
  <c r="D36" i="13"/>
  <c r="C36" i="8" l="1"/>
  <c r="C37" i="8"/>
</calcChain>
</file>

<file path=xl/sharedStrings.xml><?xml version="1.0" encoding="utf-8"?>
<sst xmlns="http://schemas.openxmlformats.org/spreadsheetml/2006/main" count="645" uniqueCount="312">
  <si>
    <t>Чтобы вернуться в начало страницы, нажмите клавиши CTRL+HOME. Чтобы начать курс, нажмите клавиши CTRL+PAGE DOWN.</t>
  </si>
  <si>
    <t>Выполнив всего несколько шагов, вы научитесь вводить формулы и функции в Excel — самом популярном приложении для работы с электронными таблицами.</t>
  </si>
  <si>
    <t>Начало работы с формулами</t>
  </si>
  <si>
    <t>Значения</t>
  </si>
  <si>
    <t>Бесплатные учебные веб-курсы по Excel</t>
  </si>
  <si>
    <t>Функции Excel (по алфавиту) </t>
  </si>
  <si>
    <t xml:space="preserve">Функции Excel (по категориям) </t>
  </si>
  <si>
    <t>Полные сведения о формулах в Excel</t>
  </si>
  <si>
    <t>Использование Microsoft Excel в качестве калькулятора</t>
  </si>
  <si>
    <t>Дополнительные сведения в Интернете</t>
  </si>
  <si>
    <t>Далее</t>
  </si>
  <si>
    <t>Назад</t>
  </si>
  <si>
    <t xml:space="preserve">ПОЛЕЗНЫЕ СВЕДЕНИЯ Константы — это значения, которые вводятся в ячейки и формулы. Хотя формула =10+20 может давать тот же результат, что и =A1+B1, использовать константы не рекомендуется. Это объясняется следующим: чтобы увидеть значение константы, нужно выделить ячейку и найти его в ней. Из-за этого константы сложно изменять. Гораздо удобнее ввести значения в отдельные ячейки, где их можно легко изменять, и добавить ссылки на них в формулу.
Например, выделите желтую ячейку с числом 12 ниже. Вы увидите, что в ней используется функция СУММ, которая ссылается на диапазон ячеек. В формуле нет самих чисел 4 и 8. 
</t>
  </si>
  <si>
    <t>=СУММ(A1:A10;C1:C10) — это формула, в которой СУММ — это имя функции, в скобках указаны ее аргументы, а A1:A10 и C1:C10— диапазоны ячеек, разделенные точкой с запятой.</t>
  </si>
  <si>
    <t>=СУММ(A1:A10) — это формула, в которой СУММ — это имя функции, в скобках указаны ее аргументы, а A1:A10 — диапазон ячеек для функции.</t>
  </si>
  <si>
    <t>‘=10+20 — это формула, где 10 и 20 — константы, а + — оператор.</t>
  </si>
  <si>
    <t>Пояснения формул</t>
  </si>
  <si>
    <t xml:space="preserve">Чтобы подтвердить формулу, нужно нажать клавишу ВВОД. После этого формула будет вычислена, а результат отобразится в ячейке. Чтобы просмотреть саму формулу, взгляните на строку формул под лентой или нажмите клавишу F2, чтобы перейти в режим правки, в котором формула выводится в ячейке. Нажмите клавишу ВВОД еще раз, чтобы завершить работу над формулой и вычислить результат.
</t>
  </si>
  <si>
    <t xml:space="preserve">Формулы с функциями начинаются со знака равенства, за которым следуют имя функции и ее аргументы (значения, которые функция использует для вычисления), заключенные в круглые скобки. 
</t>
  </si>
  <si>
    <t xml:space="preserve">Как вы заметили, в третьем примере мы использовали функцию СУММ. Функция — это встроенная команда, которая принимает значения, определенным образом обрабатывает их и возвращает результат. Например, функция СУММ принимает в качестве значений ссылки на ячейки или диапазоны и суммирует их. В данном примере она вычисляет сумму значений в ячейках с A1 по A10. В Excel более 400 функций, и все их можно найти на вкладке «Формулы».
</t>
  </si>
  <si>
    <t xml:space="preserve">Формулы могут содержать ссылки на ячейки, диапазоны, операторы и константы. Вот примеры формул:
=A1+B1
=10+20
=СУММ(A1:A10)
</t>
  </si>
  <si>
    <t xml:space="preserve">Листы Excel состоят из ячеек, которые сгруппированы по строкам и столбцам. Строкам присвоены номера, а столбцам — буквы. На листе больше миллиона строк и 16 000 столбцов, и вы можете вставлять формулы в любые ячейки на их пересечении. 
</t>
  </si>
  <si>
    <t>Немного о формулах, ячейках и диапазонах</t>
  </si>
  <si>
    <t>Следующий шаг</t>
  </si>
  <si>
    <t>Подробнее</t>
  </si>
  <si>
    <t>ДОПОЛНИТЕЛЬНО Чтобы возвести значение в степень, используйте символ крышки (^), например: =A1^A2. Для ввода формулы нажмите SHIFT+6. В ячейке F7 введите =C3^C4.</t>
  </si>
  <si>
    <t xml:space="preserve">Возведение в степень (^) </t>
  </si>
  <si>
    <t>ПОПРОБУЙТЕ САМИ! Введите в ячейки C3 и C4 другие числа и посмотрите, как автоматически изменятся результаты формулы.</t>
  </si>
  <si>
    <t xml:space="preserve">Деление (/) </t>
  </si>
  <si>
    <t xml:space="preserve">Чтобы поделить числа, выделите ячейку F6, введите =C3/C4, а затем нажмите клавишу ВВОД.
</t>
  </si>
  <si>
    <t xml:space="preserve">Умножение (*) </t>
  </si>
  <si>
    <t xml:space="preserve">Чтобы умножить числа, выделите ячейку F5, введите =C3*C4, а затем нажмите клавишу ВВОД.
</t>
  </si>
  <si>
    <t xml:space="preserve">Вычитание (-) </t>
  </si>
  <si>
    <t xml:space="preserve">Чтобы вычесть числа, выделите ячейку F4, введите =C3-C4, а затем нажмите клавишу ВВОД. </t>
  </si>
  <si>
    <t xml:space="preserve">Сложение (+) </t>
  </si>
  <si>
    <t xml:space="preserve">Чтобы сложить числа, выделите ячейку F3, введите =C3+C4, а затем нажмите клавишу ВВОД. 
</t>
  </si>
  <si>
    <t>Ответы:</t>
  </si>
  <si>
    <t>Формулы:</t>
  </si>
  <si>
    <t>Операция:</t>
  </si>
  <si>
    <t>Числа:</t>
  </si>
  <si>
    <t xml:space="preserve">Вы можете складывать, вычитать, умножать и делить числа в Excel, не используя встроенные функции. Для этого потребуются только основные операторы: +, -, *, /. Все формулы начинаются со знака равенства (=).
</t>
  </si>
  <si>
    <t>Основные сведения: математические расчеты в Excel</t>
  </si>
  <si>
    <t>Чтобы вернуться в начало страницы, нажмите клавиши CTRL+HOME. Чтобы перейти к следующему шагу, нажмите клавиши CTRL+PAGE DOWN.</t>
  </si>
  <si>
    <t>Новый итог</t>
  </si>
  <si>
    <t>Дополнительное значение</t>
  </si>
  <si>
    <t>Итого:</t>
  </si>
  <si>
    <t>Коньки</t>
  </si>
  <si>
    <t>Велосипеды</t>
  </si>
  <si>
    <t>Грузовики</t>
  </si>
  <si>
    <t>Автомобили</t>
  </si>
  <si>
    <t>Количество</t>
  </si>
  <si>
    <t>Товар</t>
  </si>
  <si>
    <t xml:space="preserve">Сумма &gt; </t>
  </si>
  <si>
    <t>Лимоны</t>
  </si>
  <si>
    <t>Бананы</t>
  </si>
  <si>
    <t>Апельсины</t>
  </si>
  <si>
    <t>Яблоки</t>
  </si>
  <si>
    <t>Фрукт</t>
  </si>
  <si>
    <t>В начало страницы</t>
  </si>
  <si>
    <t>Все о функции СЧЁТ</t>
  </si>
  <si>
    <t>Использование функции «Автосумма» для суммирования чисел</t>
  </si>
  <si>
    <t>Все о функции СУММ</t>
  </si>
  <si>
    <t>Счет &gt;</t>
  </si>
  <si>
    <t>Пироги</t>
  </si>
  <si>
    <t xml:space="preserve">ВАЖНО
Дважды щелкните эту ячейку. Вы заметите число 100 в конце. Хотя в формулу можно вставлять числа таким образом, делайте это только в исключительных случаях. Это число называется константой, и вы легко можете забыть о его наличии в формуле. Вместо этого рекомендуется включить ссылку на другую ячейку, например F51. Значения, которые не будут скрыты в формуле, гораздо проще найти. </t>
  </si>
  <si>
    <t>Торты</t>
  </si>
  <si>
    <t xml:space="preserve">ПОПРОБУЙТЕ САМИ!
Выделите эти ячейки. Затем в правом нижнем углу окна Excel найдите надпись «Сумма: 170». Эта нижняя область называется строкой состояния. В ней можно быстро просмотреть итоговое значение и другие сведения о выделенной ячейке или диапазоне. </t>
  </si>
  <si>
    <t>Печенье</t>
  </si>
  <si>
    <t>Функция СЕГОДНЯ возвращает текущую дату. Ее результат автоматически обновляется при пересчете книги Excel.</t>
  </si>
  <si>
    <t>Пончики</t>
  </si>
  <si>
    <t xml:space="preserve">Функция СУММ возвращает сумму всех значений в ячейках с D38 по D41 и во всем столбце H. СУММ — это имя функции, D38:D41 — первый аргумент диапазона (он почти всегда является обязательным), а H:H — второй аргумент диапазона, отделенный точкой с запятой. Теперь посмотрим на функцию, которая не требует никаких аргументов.
</t>
  </si>
  <si>
    <t>Хлеб</t>
  </si>
  <si>
    <t>Откройте вкладку «Формулы» и просмотрите библиотеку функций. В ней функции упорядочены по категориям, например «Текстовые», «Дата и время» и т. д. Если нажать кнопку «Вставить функцию», можно будет найти функцию по имени. После этого запустится мастер функций, который поможет вам создать формулу. 
Если нажать = и начать вводить имя функции, активируется средство Intellisense, которое перечисляет все функции, названия которых начинаются с вводимых букв. Когда вы найдете нужный вариант, нажмите клавишу TAB, и Excel автоматически завершит имя функции и введет открывающую круглую скобку. Кроме того, будут показаны обязательные и необязательные аргументы. 
Рассмотрим структуру нескольких функций. Функция СУММ имеет следующий синтаксис:</t>
  </si>
  <si>
    <t>Еще немного о функциях</t>
  </si>
  <si>
    <t>ДОПОЛНИТЕЛЬНО
Попробуйте использовать функцию СЧЁТ с помощью одного из этих способов. Она подсчитывает количество ячеек в диапазоне, содержащих числа.</t>
  </si>
  <si>
    <t>Рыба</t>
  </si>
  <si>
    <t>Свинина</t>
  </si>
  <si>
    <t>Также можно использовать сочетание клавиш. Выберите ячейку D15, нажмите ALT=, а затем — ВВОД. При этом автоматически будет введена формула с функцией СУММ.</t>
  </si>
  <si>
    <t>Курятина</t>
  </si>
  <si>
    <t xml:space="preserve">Теперь давайте попробуем использовать Автосумма. Выделите ячейку в таблице «Мясо» (G7), а затем щелкните «Формулы» &gt; «Автосумма» и выберите операцию «Сумма». Excel автоматически введет формулу. Нажмите клавишу ВВОД, чтобы подтвердить ее. Автосумма поддерживает все часто используемые функции.
</t>
  </si>
  <si>
    <t>Говядина</t>
  </si>
  <si>
    <t xml:space="preserve">В столбце «Количество» для фруктов (ячейка D7) введите =СУММ(D3:D6). Вы также можете ввести =СУММ( и выбрать диапазон с помощью мыши, а затем нажать клавишу ВВОД. При этом будут просуммированы значения в ячейках D3, D4, D5 и D6. В результате должно получиться 170.
</t>
  </si>
  <si>
    <t>Мясо</t>
  </si>
  <si>
    <t>Функции позволяют выполнять математические операции, подставлять значения, рассчитывать значения даты и времени и делать многое другое. Попробуем сложить значения с помощью функции СУММ несколькими способами.</t>
  </si>
  <si>
    <t>Общие сведения о функциях</t>
  </si>
  <si>
    <t>Используйте Excel в качестве калькулятора</t>
  </si>
  <si>
    <t>Все о функции СУММЕСЛИ</t>
  </si>
  <si>
    <t xml:space="preserve">Ячейки с C47 по D48 содержат данные из двух столбцов: «Товар» и «Количество». </t>
  </si>
  <si>
    <t>Вот еще один способ использования этой функции.</t>
  </si>
  <si>
    <t>Если бы функция СУММ в ячейке D42 могла говорить, вот что бы она сказала: Просуммируйте значения в ячейках D38, D39, D40 и D41.</t>
  </si>
  <si>
    <t>Формула в ячейке D42: =СУММ(D38:D41).</t>
  </si>
  <si>
    <t xml:space="preserve">Ячейки с C37 по D41 содержат данные из двух столбцов: «Фрукт» и «Количество». </t>
  </si>
  <si>
    <t>С помощью нескольких описанных выше советов вы научились использовать функцию СУММ. Рассмотрим ее немного подробнее.</t>
  </si>
  <si>
    <t xml:space="preserve">Дополнительные сведения о функции СУММ </t>
  </si>
  <si>
    <t>Среднее &gt;</t>
  </si>
  <si>
    <t>Сведения о бесплатных учебных веб-курсах по Excel</t>
  </si>
  <si>
    <t>Подробные сведения о функции МОДА в Интернете</t>
  </si>
  <si>
    <t>Подробные сведения о функции МЕДИАНА в Интернете</t>
  </si>
  <si>
    <t>Подробные сведения о функции СРЗНАЧ в Интернете</t>
  </si>
  <si>
    <t xml:space="preserve">ДОПОЛНИТЕЛЬНО
Попробуйте использовать здесь функцию МЕДИАНА или МОДА. 
МЕДИАНА выводит значение, которое приходится на середину набора данных, а  
МОДА — самое частое значение.
</t>
  </si>
  <si>
    <t>Перейти к следующему листу</t>
  </si>
  <si>
    <t>Активировать предыдущий лист</t>
  </si>
  <si>
    <t xml:space="preserve">ПОПРОБУЙТЕ САМИ!
Выберите любой диапазон чисел, а затем взгляните на строку состояния, чтобы узнать их среднее значение.
</t>
  </si>
  <si>
    <r>
      <t>В ячейке D15 можно воспользоваться A</t>
    </r>
    <r>
      <rPr>
        <b/>
        <sz val="11"/>
        <color theme="0"/>
        <rFont val="Segoe UI"/>
        <family val="2"/>
      </rPr>
      <t>втосумма</t>
    </r>
    <r>
      <rPr>
        <sz val="11"/>
        <color theme="0"/>
        <rFont val="Segoe UI"/>
        <family val="2"/>
      </rPr>
      <t xml:space="preserve"> или же ввести другую функцию </t>
    </r>
    <r>
      <rPr>
        <b/>
        <sz val="11"/>
        <color theme="0"/>
        <rFont val="Segoe UI"/>
        <family val="2"/>
      </rPr>
      <t>СРЗНАЧ</t>
    </r>
    <r>
      <rPr>
        <sz val="11"/>
        <color theme="0"/>
        <rFont val="Segoe UI"/>
        <family val="2"/>
      </rPr>
      <t xml:space="preserve"> от руки. </t>
    </r>
  </si>
  <si>
    <r>
      <t xml:space="preserve">Затем выберите ячейку G7 и введите функцию </t>
    </r>
    <r>
      <rPr>
        <b/>
        <sz val="11"/>
        <color theme="0"/>
        <rFont val="Segoe UI"/>
        <family val="2"/>
      </rPr>
      <t>СРЗНАЧ</t>
    </r>
    <r>
      <rPr>
        <sz val="11"/>
        <color theme="0"/>
        <rFont val="Segoe UI"/>
        <family val="2"/>
      </rPr>
      <t xml:space="preserve">: </t>
    </r>
    <r>
      <rPr>
        <b/>
        <sz val="11"/>
        <color theme="0"/>
        <rFont val="Segoe UI"/>
        <family val="2"/>
      </rPr>
      <t xml:space="preserve">=СРЗНАЧ(G3:G6). </t>
    </r>
  </si>
  <si>
    <r>
      <t xml:space="preserve">Выберите ячейку D7, а затем добавьте функцию </t>
    </r>
    <r>
      <rPr>
        <b/>
        <sz val="11"/>
        <color theme="0"/>
        <rFont val="Segoe UI"/>
        <family val="2"/>
      </rPr>
      <t>СРЗНАЧ</t>
    </r>
    <r>
      <rPr>
        <sz val="11"/>
        <color theme="0"/>
        <rFont val="Segoe UI"/>
        <family val="2"/>
      </rPr>
      <t xml:space="preserve"> с помощью A</t>
    </r>
    <r>
      <rPr>
        <b/>
        <sz val="11"/>
        <color theme="0"/>
        <rFont val="Segoe UI"/>
        <family val="2"/>
      </rPr>
      <t>втосумма</t>
    </r>
    <r>
      <rPr>
        <sz val="11"/>
        <color theme="0"/>
        <rFont val="Segoe UI"/>
        <family val="2"/>
      </rPr>
      <t>.</t>
    </r>
  </si>
  <si>
    <r>
      <t xml:space="preserve">Функция </t>
    </r>
    <r>
      <rPr>
        <b/>
        <sz val="11"/>
        <color theme="0"/>
        <rFont val="Segoe UI"/>
        <family val="2"/>
      </rPr>
      <t>СРЗНАЧ</t>
    </r>
    <r>
      <rPr>
        <sz val="11"/>
        <color theme="0"/>
        <rFont val="Segoe UI"/>
        <family val="2"/>
      </rPr>
      <t xml:space="preserve"> вычисляет среднее значение чисел в диапазоне ячеек.</t>
    </r>
  </si>
  <si>
    <t>Функция СРЗНАЧ</t>
  </si>
  <si>
    <r>
      <t xml:space="preserve">Все о функции </t>
    </r>
    <r>
      <rPr>
        <b/>
        <sz val="10"/>
        <color theme="0"/>
        <rFont val="Calibri"/>
        <family val="2"/>
        <scheme val="minor"/>
      </rPr>
      <t>МАКС</t>
    </r>
  </si>
  <si>
    <r>
      <t xml:space="preserve">Все о функции </t>
    </r>
    <r>
      <rPr>
        <b/>
        <sz val="10"/>
        <color theme="0"/>
        <rFont val="Calibri"/>
        <family val="2"/>
        <scheme val="minor"/>
      </rPr>
      <t>МИН</t>
    </r>
  </si>
  <si>
    <r>
      <t xml:space="preserve">Функцию </t>
    </r>
    <r>
      <rPr>
        <b/>
        <sz val="10"/>
        <color theme="0"/>
        <rFont val="Calibri"/>
        <family val="2"/>
        <scheme val="minor"/>
      </rPr>
      <t>МИН</t>
    </r>
    <r>
      <rPr>
        <sz val="10"/>
        <color theme="0"/>
        <rFont val="Calibri"/>
        <family val="2"/>
        <scheme val="minor"/>
      </rPr>
      <t xml:space="preserve"> или </t>
    </r>
    <r>
      <rPr>
        <b/>
        <sz val="10"/>
        <color theme="0"/>
        <rFont val="Calibri"/>
        <family val="2"/>
        <scheme val="minor"/>
      </rPr>
      <t>МАКС</t>
    </r>
    <r>
      <rPr>
        <sz val="10"/>
        <color theme="0"/>
        <rFont val="Calibri"/>
        <family val="2"/>
        <scheme val="minor"/>
      </rPr>
      <t xml:space="preserve"> можно использовать с несколькими диапазонами или значениями, например =МИН(A1:A10;B1:B10) или =МАКС(A1:A10;10).</t>
    </r>
  </si>
  <si>
    <t>Минимум или максимум &gt;</t>
  </si>
  <si>
    <t xml:space="preserve">ПОЛЕЗНЫЕ СВЕДЕНИЯ
Функцию МИН или МАКС можно использовать с несколькими диапазонами или значениями, например =МИН(A1:A10;B1:B10) или =МАКС(A1:A10;B1). В последней формуле B1 является пороговым значением, то есть формула никогда не выводит результат меньше B1.
</t>
  </si>
  <si>
    <t>Все о функции МАКС</t>
  </si>
  <si>
    <t>Все о функции МИН</t>
  </si>
  <si>
    <t>Максимум &gt;</t>
  </si>
  <si>
    <t>Минимум &gt;</t>
  </si>
  <si>
    <t xml:space="preserve">Дополнительные сведения в Интернете
</t>
  </si>
  <si>
    <t xml:space="preserve">В ячейке D15 можно воспользоваться мастером автосуммирования или же ввести функцию МИН или МАКС от руки. 
</t>
  </si>
  <si>
    <t xml:space="preserve">Затем выберите ячейку G7 и введите функцию МАКС: =МАКС(D3:D6).
</t>
  </si>
  <si>
    <t xml:space="preserve">Выберите ячейку D7, а затем добавьте функцию МИН с помощью мастера автосуммирования.
</t>
  </si>
  <si>
    <r>
      <t xml:space="preserve">Функция </t>
    </r>
    <r>
      <rPr>
        <b/>
        <sz val="10"/>
        <color theme="0"/>
        <rFont val="Calibri"/>
        <family val="2"/>
        <scheme val="minor"/>
      </rPr>
      <t>МАКС</t>
    </r>
    <r>
      <rPr>
        <sz val="10"/>
        <color theme="0"/>
        <rFont val="Calibri"/>
        <family val="2"/>
        <scheme val="minor"/>
      </rPr>
      <t xml:space="preserve"> позволяет узнать самое большое число в диапазоне ячеек.</t>
    </r>
  </si>
  <si>
    <r>
      <t xml:space="preserve">Функция </t>
    </r>
    <r>
      <rPr>
        <b/>
        <sz val="10"/>
        <color theme="0"/>
        <rFont val="Calibri"/>
        <family val="2"/>
        <scheme val="minor"/>
      </rPr>
      <t>МИН</t>
    </r>
    <r>
      <rPr>
        <sz val="10"/>
        <color theme="0"/>
        <rFont val="Calibri"/>
        <family val="2"/>
        <scheme val="minor"/>
      </rPr>
      <t xml:space="preserve"> выводит минимальное число в диапазоне ячеек.</t>
    </r>
  </si>
  <si>
    <t>Функции МИН и МАКС</t>
  </si>
  <si>
    <t>Время:</t>
  </si>
  <si>
    <t>Дата:</t>
  </si>
  <si>
    <t>Статические значения даты и время</t>
  </si>
  <si>
    <t>Всего часов:</t>
  </si>
  <si>
    <t>Время окончания:</t>
  </si>
  <si>
    <t>Начало обеда:</t>
  </si>
  <si>
    <t>Окончание обеда:</t>
  </si>
  <si>
    <t>Время начала:</t>
  </si>
  <si>
    <t>Отработано часов</t>
  </si>
  <si>
    <t>Текущее время:</t>
  </si>
  <si>
    <t>Функции времени</t>
  </si>
  <si>
    <t>Все о функции ДАТА</t>
  </si>
  <si>
    <t>Все о функции ТДАТА</t>
  </si>
  <si>
    <t>Все о функции СЕГОДНЯ</t>
  </si>
  <si>
    <t>Вот как расшифровывается эта формула: возьмем время окончания работы и вычтем из него время начала, затем отнимем от полученного значения разницу между окончанием и началом обеда и умножим результат на 24, чтобы преобразовать дробные значения времени в часы. Схематично это можно представить как =((Окончание работы - Начало работы)-(Окончание обеда - Начало обеда))*24.</t>
  </si>
  <si>
    <t>Срок платежа:</t>
  </si>
  <si>
    <t xml:space="preserve">Чтобы определить количество часов между значениями времени, в ячейке D36 мы ввели формулу =((D35-D32)-(D34-D33))*24, которая вычисляет время начала и окончания работы, а затем вычитает время, затраченное на обед. Операция *24 в конце формулы преобразует дробную часть дня, которая хранится в Excel, в часы. Вам потребуется отформатировать ячейку как число. Чтобы сделать это, откройте вкладку «Главная», нажмите кнопку «Формат» и выберите «Формат ячеек» (или же нажмите клавиши CTRL+1), а затем на вкладке «Число» щелкните «Числовой» и задайте 2 десятичных знака.
</t>
  </si>
  <si>
    <t>Период оплаты:</t>
  </si>
  <si>
    <t xml:space="preserve">В ячейке D28 введите =ТДАТА(). Эта формула отображает текущее время, которое обновляется при каждом пересчете книги Excel. Если вам нужно изменить формат времени, нажмите клавиши CTRL+1, на вкладке «Число» щелкните «Время» и выберите нужный формат.
</t>
  </si>
  <si>
    <t xml:space="preserve">Excel может вывести текущее время с учетом региональных параметров компьютера. Кроме того, он может складывать и вычитать значения времени. Например, вы можете отслеживать, сколько часов в неделю проработал сотрудник, чтобы вычислять его зарплату и сверхурочные.
</t>
  </si>
  <si>
    <t>Дней до дня рождения:</t>
  </si>
  <si>
    <t>Ваш день рождения:</t>
  </si>
  <si>
    <t xml:space="preserve">ВАЖНО
Если вы не хотите, чтобы Excel выводил отрицательное число, потому что вы еще не указали свой день рождения, используйте формулу =ЕСЛИ(D7="";"";D7-D6). Она означает следующее: если ячейка D7 пуста, ничего не отображать, в противном случае вывести D7 минус D6.
</t>
  </si>
  <si>
    <t>Сегодняшняя дата:</t>
  </si>
  <si>
    <t xml:space="preserve">ПОЛЕЗНЫЕ СВЕДЕНИЯ
Excel хранит даты в виде количества дней, прошедших с 1 января 1900 г. Значения времени переводятся в минуты и хранятся как дробные части дня. Например, значение 12:30 01.01.2017 хранится как 42736,5208. Если значения времени или даты отображаются в виде таких чисел, вы можете нажать клавиши CTRL+1 и на вкладке Число выбрать формат «Дата» или «Время». </t>
  </si>
  <si>
    <t>Функции даты</t>
  </si>
  <si>
    <t xml:space="preserve">Сложение дат: предположим, вы хотите узнать, когда следует оплатить счет или вернуть книгу в библиотеку. Для этого можно прибавить нужное количество дней к дате. В ячейке D10 введите какое-либо число дней. В ячейке D11 указана формула =D6+D10, которая рассчитывает срок начиная с текущей даты.
</t>
  </si>
  <si>
    <t xml:space="preserve">Вычитание дат: введите в ячейку D7 свой следующий день рождения в формате дд.мм.гг, и Excel подсчитает в ячейке D8, сколько дней до него осталось, с помощью формулы = D7-D6.
</t>
  </si>
  <si>
    <t xml:space="preserve">Попробуйте использовать функцию СЕГОДНЯ, которая выводит сегодняшнюю дату. Это динамическая функция, поэтому если вы откроете книгу завтра, дата изменится. Введите =СЕГОДНЯ() в ячейку D6. 
</t>
  </si>
  <si>
    <t>Excel может вывести текущую дату с учетом региональных параметров компьютера. Кроме того, он может складывать и вычитать даты.</t>
  </si>
  <si>
    <t>Форматирование текста и чисел</t>
  </si>
  <si>
    <t>Объединение текста и чисел</t>
  </si>
  <si>
    <t>Использование текста и чисел</t>
  </si>
  <si>
    <t>Все о функции ТЕКСТ</t>
  </si>
  <si>
    <t>СЛЕДУЕТ ЗНАТЬ
Если вы не знаете, какой код формата использовать, нажмите клавиши CTRL+1 и выберите формат на вкладке «Число».  Затем щелкните «(все форматы)». Вы можете скопировать нужный код формата в формулу.</t>
  </si>
  <si>
    <t>ПОПРОБУЙТЕ САМИ!
Формулы, особенно длинные, иногда сложно читать. Вы можете разделить их на части пробелами:
=C28 &amp; " " &amp; ТЕКСТ(D28;"ДД-ММ-ГГГГ")</t>
  </si>
  <si>
    <t xml:space="preserve">В ячейке C37 введите =C29&amp;" "&amp;ТЕКСТ(D29;"ч:мм"). ч:мм — это русский формат времени, например 13:30.
</t>
  </si>
  <si>
    <t>Маслова</t>
  </si>
  <si>
    <t>Евгения</t>
  </si>
  <si>
    <t xml:space="preserve">В ячейке C36 введите =C28&amp;" "&amp;ТЕКСТ(D28;"ДД-ММ-ГГГГ"). ДД-ММ-ГГГГ — это русский формат даты, например 23-09-2017.
</t>
  </si>
  <si>
    <t>Крюков</t>
  </si>
  <si>
    <t>Кирилл</t>
  </si>
  <si>
    <t>Попробуем объединить с помощью оператора &amp; не только текстовые строки, но и числа.
Взгляните на диапазон C28:D29. Значения даты и времени указаны в разных ячейках. Их можно объединить с помощью символа &amp;, но результат в ячейках C32:C33 не слишком радует. К сожалению, Excel не знает, как вы хотите отформатировать числа, поэтому представляет их в базовом формате. В данном случае это порядковый номер даты. Нужно в явном виде указать, как следует отформатировать число в формуле. Для этого можно использовать функцию ТЕКСТ и код формата.</t>
  </si>
  <si>
    <t>Бутусов</t>
  </si>
  <si>
    <t>Василий</t>
  </si>
  <si>
    <t>Белых</t>
  </si>
  <si>
    <t>Николай</t>
  </si>
  <si>
    <t>Александрова</t>
  </si>
  <si>
    <t>Валентина</t>
  </si>
  <si>
    <t>Токарев</t>
  </si>
  <si>
    <t>Виталий</t>
  </si>
  <si>
    <t xml:space="preserve">Кроме того, соединим имя с фамилией в обратном порядке. В ячейке F3 введем =C3&amp;" "&amp;D3.
</t>
  </si>
  <si>
    <t>Дегтярев</t>
  </si>
  <si>
    <t>Виктор</t>
  </si>
  <si>
    <t xml:space="preserve">Хм, «КолесниковаНадежда» смотрится не так уж красиво. Нужно добавить пробел. Используем кавычки, чтобы создать новую текстовую строку. Введем =D3&amp;", "&amp;C3. Синтаксис &amp;" ,"&amp; позволяет объединить пробел с текстом в ячейках.
</t>
  </si>
  <si>
    <t>Колесникова</t>
  </si>
  <si>
    <t>Надежда</t>
  </si>
  <si>
    <t xml:space="preserve">В ячейке E3 введите =D3&amp;C3, чтобы объединить фамилии и имена. 
</t>
  </si>
  <si>
    <t>Фамилия Имя</t>
  </si>
  <si>
    <t>Имя Фамилия</t>
  </si>
  <si>
    <t>Фамилия</t>
  </si>
  <si>
    <t>Имя</t>
  </si>
  <si>
    <t xml:space="preserve">В Excel часто приходится объединять текстовые строки, которые находятся в разных ячейках. Допустим, у вас есть списки имен и фамилий и вы хотите объединить их в полные имена. К счастью, в Excel это можно сделать с помощью амперсанда (&amp;), который вводится путем нажатия клавиш SHIFT+7.
</t>
  </si>
  <si>
    <t>Объединение текста из разных ячеек</t>
  </si>
  <si>
    <t>Итого</t>
  </si>
  <si>
    <t>Да</t>
  </si>
  <si>
    <t>Доставка?</t>
  </si>
  <si>
    <t>НДС?</t>
  </si>
  <si>
    <t>Промежуточный итог</t>
  </si>
  <si>
    <t>Ложка</t>
  </si>
  <si>
    <t>Вилка</t>
  </si>
  <si>
    <t>Стоимость</t>
  </si>
  <si>
    <t>Сложные операторы ЕСЛИ</t>
  </si>
  <si>
    <t>Все о функции ЕСЛИМН</t>
  </si>
  <si>
    <t>Все о функции ЕСЛИ</t>
  </si>
  <si>
    <t xml:space="preserve">СОВЕТ ЭКСПЕРТА
Благодаря именованным диапазонам можно определить условия или значения один раз, а затем многократно использовать их в книге. Чтобы просмотреть все именованные диапазоны в книге, выберите «Формулы» &gt; «Диспетчер имен». Щелкните здесь, чтобы узнать больше.
</t>
  </si>
  <si>
    <t>ПОЛЕЗНЫЕ СВЕДЕНИЯ
При создании формулы Excel автоматически выводит цветные границы вокруг диапазонов, на которые она ссылается; при этом цвет границ соответствует цвету диапазона в формуле. Убедитесь в этом сами: выделите ячейку F33 и нажмите клавишу F2, чтобы изменить формулу.</t>
  </si>
  <si>
    <t xml:space="preserve">Теперь замените 1,25 в формуле в ячейке F35 словом «Доставка». По мере ввода Excel найдет и предложит вам это значение. Нажмите клавишу TAB, чтобы ввести его. Это именованный диапазон, который мы определили с помощью команды «Формулы» &gt; «Задать имя». Если вам когда-либо потребуется изменить стоимость доставки, вы можете сделать это один раз, а затем использовать имя «Доставка» в любой ячейке книги.
</t>
  </si>
  <si>
    <t xml:space="preserve">Затем мы добавим оператор ЕСЛИ, чтобы рассчитать стоимость доставки, если она требуется. В ячейке F35 указана формула =ЕСЛИ(E35="Да";СУММ(D28:D29)*1,25;0). Она означает следующее: если ячейка E35 имеет значение «Да», следует вычислить сумму в столбце «Количество» приведенной выше таблицы и умножить ее на 1,25, в противном случае необходимо вернуть 0.
</t>
  </si>
  <si>
    <t>В ячейке F33 мы ввели =ЕСЛИ(E33="Да";F31*НДС;0), где «НДС» — это именованный диапазон со значением 0,0825. Формула означает следующее: если значение в ячейке E33 равно «Да», следует умножить значение в ячейке F31 на НДС, в противном случае вернуть 0.
Выберите «Нет» вместо «Да» в ячейке E33 и посмотрите, как изменится вычисление.</t>
  </si>
  <si>
    <t>Апельсин</t>
  </si>
  <si>
    <t xml:space="preserve">С помощью операторов ЕСЛИ также можно выполнять дополнительные вычисления при соблюдении определенного условия. В этом примере мы определим, нужно ли взимать НДС, и вычислим его, если условие соблюдается.
</t>
  </si>
  <si>
    <t>Яблоко</t>
  </si>
  <si>
    <t>Оператор ЕСЛИ с другой функцией</t>
  </si>
  <si>
    <t>Операторы ЕСЛИ</t>
  </si>
  <si>
    <t>ВАЖНО
В отличие от других слов, значения ИСТИНА и ЛОЖЬ не нужно заключать в кавычки. Кроме того, Excel автоматически пишет их с большой буквы. Для чисел также не нужны кавычки. Обычный текст, такой как «Да» или «Нет», необходимо заключать в кавычки: 
=ЕСЛИ(C3="Яблоко";"Да";"Нет")</t>
  </si>
  <si>
    <t>Попробуем еще один пример. Взгляните на формулу в ячейке D12: =ЕСЛИ(C12&lt;100;"Меньше 100";"100 или больше"). Что произойдет, если в ячейку C12 ввести 100 или число больше 100</t>
  </si>
  <si>
    <t xml:space="preserve">Скопируйте ячейку D9 в D10. В ней будет выведен ответ ЛОЖЬ, так как апельсины и яблоки — разные вещи.
</t>
  </si>
  <si>
    <t xml:space="preserve">В ячейке D9 введите =ЕСЛИ(C9="Яблоко";ИСТИНА;ЛОЖЬ). Правильный ответ — ИСТИНА. 
</t>
  </si>
  <si>
    <t>Операторы ЕСЛИ позволяют выполнять логические сравнения условий. Обычно оператор ЕСЛИ означает следующее: если условие имеет значение ИСТИНА, следует выполнить некое действие, в противном случае необходимо выполнить другое действие. Формулы могут возвращать текст, значения или даже другие вычисления.</t>
  </si>
  <si>
    <t>Выпечка</t>
  </si>
  <si>
    <t>Если бы функция СУММ в ячейке D42 могла говорить, вот что бы она сказала: просуммируйте значения в ячейках D38, D39, D40 и D41.</t>
  </si>
  <si>
    <t>Использование сводных таблиц для анализа данных</t>
  </si>
  <si>
    <t>Все о функции ЕСЛИОШИБКА</t>
  </si>
  <si>
    <t>Все о функциях ИНДЕКС и ПОИСКПОЗ</t>
  </si>
  <si>
    <t>Все о функции ВПР</t>
  </si>
  <si>
    <t>ВАЖНО
Функция ЕСЛИОШИБКА является глобальным обработчиком ошибок, то есть подавляет любые ошибки в формуле. Это может привести к проблемам, если в формуле есть ошибка, которую следовало бы исправить.
Не добавляйте обработчики ошибок в формулы, пока не будете абсолютно уверены в том, что они работают правильно.</t>
  </si>
  <si>
    <t xml:space="preserve">Если вы не уверены в том, что искомое значение существует, но не хотите, чтобы выводилась ошибка #Н/Д, вы можете использовать в ячейке G43 специальную функцию ЕСЛИОШИБКА: =ЕСЛИОШИБКА(ВПР(F43;F37:G41;2;ЛОЖЬ);""). Если функция ВПР возвращает действительный результат, он будет выведен; в противном случае не отображается ничего (""). Кроме того, вы можете вывести определенное число (0, 1, 2 и т. д.) или текстовое значение, например "Неправильная формула".
</t>
  </si>
  <si>
    <t xml:space="preserve">Если вы знаете, что искомое значение существует, и хотите скрывать сообщение об ошибке, если ячейка, ссылающаяся на него, пуста, можно использовать оператор ЕСЛИ. При этом формула в ячейке D43 будет выглядеть следующим образом:
=ЕСЛИ(C43="";"";ВПР(C43;C37:D41;2;ЛОЖЬ))
Эта формула означает, что если в ячейке C43 ничего нет (""), возвращается пустое значение, а в противном случае возвращаются результаты функции ВПР. Обратите внимание на вторую круглую скобку в конце формулы. Она закрывает оператор ЕСЛИ.
</t>
  </si>
  <si>
    <t xml:space="preserve">Рано или поздно вы столкнетесь с тем, что функция ВПР не сможет найти требуемое значение и вернет ошибку #Н/Д. Это может произойти потому, что искомое значение не существует или ячейка, указывающая на него, пуста.
</t>
  </si>
  <si>
    <t>ВПР и #Н/Д</t>
  </si>
  <si>
    <t>ЭКСПЕРИМЕНТ
Попробуйте выбрать другие элементы из раскрывающихся списков. Значения в ячейках результатов мгновенно обновятся.</t>
  </si>
  <si>
    <t xml:space="preserve">Теперь попробуйте самостоятельно ввести формулу для таблицы «Мясо» в ячейку G22. Вы должны получить формулу =ВПР(F22;F17:G20;2;ЛОЖЬ).
</t>
  </si>
  <si>
    <t xml:space="preserve">В ячейке D22 введите =ВПР(C22;C17:D20;2;ЛОЖЬ). Правильный ответ для значения «Яблоки» — 50. Функция ВПР нашла значение «Яблоки», а затем вернула количество, указанное в столбце справа от него.
</t>
  </si>
  <si>
    <t>Может ли совпадение быть неточным?</t>
  </si>
  <si>
    <t>Где нужно найти значение?</t>
  </si>
  <si>
    <t>Из какого столбца справа нужно получить значение?</t>
  </si>
  <si>
    <t>Что нужно найти?</t>
  </si>
  <si>
    <t>=ВПР(A1;B:C;2;ЛОЖЬ)</t>
  </si>
  <si>
    <t xml:space="preserve">ВПР — одна из самых популярных (и наших любимых!) функций Excel. Она позволяет найти значение в столбце слева, а затем вернуть данные из другого столбца справа. У функции ВПР следующий синтаксис:
</t>
  </si>
  <si>
    <t>ВПР</t>
  </si>
  <si>
    <t>Наименование</t>
  </si>
  <si>
    <t>Eureka</t>
  </si>
  <si>
    <t>Попробуйте сами</t>
  </si>
  <si>
    <t>Сорт</t>
  </si>
  <si>
    <t>Cavendish</t>
  </si>
  <si>
    <t>Navel</t>
  </si>
  <si>
    <t>Honeycrisp</t>
  </si>
  <si>
    <t>Lady Finger</t>
  </si>
  <si>
    <t>Rough</t>
  </si>
  <si>
    <t>Florida</t>
  </si>
  <si>
    <t>Fuji</t>
  </si>
  <si>
    <t>СЧЁТЕСЛИМН</t>
  </si>
  <si>
    <t>СЧЁТЕСЛИ</t>
  </si>
  <si>
    <t>Создание раскрывающегося списка</t>
  </si>
  <si>
    <t>Все о функции МАКСЕСЛИМН</t>
  </si>
  <si>
    <t>Все о функции МИНЕСЛИМН</t>
  </si>
  <si>
    <t>Все о функции СРЗНАЧЕСЛИМН</t>
  </si>
  <si>
    <t>Все о функции СРЗНАЧЕСЛИ</t>
  </si>
  <si>
    <t>Все о функции СЧЁТЕСЛИМН</t>
  </si>
  <si>
    <t>Все о функции СЧЁТЕСЛИ</t>
  </si>
  <si>
    <t>Все о функции СУММЕСЛИМН</t>
  </si>
  <si>
    <t>ПРИМЕЧАНИЕ. Если вы часто применяете условные формулы, возможно, стоит воспользоваться сводной таблицей. Дополнительные сведения см. в статье о сводных таблицах.</t>
  </si>
  <si>
    <t>Если значение больше 50, добавить его в сумму.
 </t>
  </si>
  <si>
    <t>Просмотреть эти ячейки:
 </t>
  </si>
  <si>
    <t>Сложить значения с учетом этого условия:</t>
  </si>
  <si>
    <t xml:space="preserve">=СУММЕСЛИ(D118:D122;"&gt;50")
</t>
  </si>
  <si>
    <t>Вот пример использования функции СУММЕСЛИ с оператором «больше» (&gt;) для поиска всех значений, превышающих указанное:</t>
  </si>
  <si>
    <t>Функция СУММЕСЛИ с аргументом значения</t>
  </si>
  <si>
    <t xml:space="preserve">Вы уже знакомы с функциями СУММЕСЛИ, СУММЕСЛИМН, СЧЁТЕСЛИ и СЧЁТЕСЛИМН. Теперь попробуйте самостоятельно изучить другие функции, например СРЗНАЧЕСЛИ, СРЗНАЧЕСЛИМН, МАКСЕСЛИМН или МИНЕСЛИМН. Все они имеют одинаковый синтаксис, поэтому если у вас уже есть формула, вы можете просто заменить в ней название функции. Ниже вы найдете все функции, которые можно использовать в ячейке E106. Вы можете скопировать и вставить их или попытаться ввести их самостоятельно, чтобы лучше запомнить.
СУММЕСЛИ 	=СУММЕСЛИ(C92:C103;C106;E92:E103) 
СУММЕСЛИМН 	=СУММЕСЛИМН(E92:E103;C92:C103;C106;D92:D103;D106) 
СРЗНАЧЕСЛИ 	=СРЗНАЧЕСЛИ(C92:C103;C106;E92:E103) 
СРЗНАЧЕСЛИМН	=СРЗНАЧЕСЛИМН(E92:E103;C92:C103;C106;D92:D92;D106)
СЧЁТЕСЛИ 	=СЧЁТЕСЛИ(C92:C103;C106)
СЧЁТЕСЛИМН 	=СЧЁТЕСЛИМН(C92:C103;C106;D92:D103;D106) 
МАКСЕСЛИМН 	=МАКСЕСЛИМН(E92:E103;C92:C103;C106;D92:D103;D106)
МИНЕСЛИМН 	=МИНЕСЛИМН(E92:E103;C92:C103;C106;D92:D103;D106)
</t>
  </si>
  <si>
    <t>Другие условные функции</t>
  </si>
  <si>
    <t>Второе условие</t>
  </si>
  <si>
    <t>Второй диапазон для подсчета значений</t>
  </si>
  <si>
    <t>Первое условие</t>
  </si>
  <si>
    <t>Первый диапазон для подсчета значений</t>
  </si>
  <si>
    <t>=СЧЁТЕСЛИМН(F50:F61;F64;G50:G61;G64)</t>
  </si>
  <si>
    <t xml:space="preserve">Функция СЧЁТЕСЛИМН похожа на функцию СЧЁТЕСЛИ,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H64 и введите =СЧЁТЕСЛИМН(F50:F61;F64;G50:G61;G64). Функция СЧЁТЕСЛИМН имеет следующий синтаксис:
</t>
  </si>
  <si>
    <t>Какое значение (текстовое или числовое) нужно найти?</t>
  </si>
  <si>
    <t>В каком диапазоне нужно найти значение?</t>
  </si>
  <si>
    <t>=СЧЁТЕСЛИ(C50:C61;C64)</t>
  </si>
  <si>
    <t>Выберите ячейку D64 и введите =СЧЁТЕСЛИ(C50:C61;C64). Функция СЧЁТЕСЛИ имеет следующий синтаксис:</t>
  </si>
  <si>
    <t>Функции СЧЁТЕСЛИ и СЧЁТЕСЛИМН позволяют подсчитать значения в диапазоне с учетом указанных условий. Они отличаются от функций ЕСЛИ и ЕСЛИМН тем, что у них есть только условия и диапазон, в котором они проверяются. Они не суммируют значения в одном диапазоне после проверки значений в другом.</t>
  </si>
  <si>
    <t>Условные функции: СУММЕСЛИ</t>
  </si>
  <si>
    <t>СУММЕСЛИМН</t>
  </si>
  <si>
    <t>СУММЕСЛИ</t>
  </si>
  <si>
    <t>СОВЕТ ЭКСПЕРТА
В ячейках «Фрукт» и «Сорт» есть раскрывающееся списки, в которых можно выбрать различные фрукты. Попробуйте сделать это и обратите внимание на то, как формулы автоматически обновляются.</t>
  </si>
  <si>
    <t>Второй диапазон для поиска соответствующих значений</t>
  </si>
  <si>
    <t>Первый диапазон для поиска соответствующих значений</t>
  </si>
  <si>
    <t>В каком диапазоне нужно просуммировать значения?</t>
  </si>
  <si>
    <t>=СУММЕСЛИМН(H3:H14;F3:F14;F17;G3:G14;G17)</t>
  </si>
  <si>
    <t xml:space="preserve">Функция СУММЕСЛИМН похожа на функцию СУММЕСЛИ,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H17 и введите =СУММЕСЛИМН(H3:H14;F3:F14;F17;G3:G14;G17). Функция СУММЕСЛИМН имеет следующий синтаксис:
</t>
  </si>
  <si>
    <t>В каком диапазоне нужно просуммировать соответствующие значения?</t>
  </si>
  <si>
    <t>Функция СУММЕСЛИ позволяет вычислить сумму в одном диапазоне с учетом условия, соответствие которому определяется по другому диапазону. Например, так можно определить общее количество яблок. Выберите ячейку D17 и введите =СУММЕСЛИ(C3:C14;C17;D3:D14). Функция СУММЕСЛИ имеет следующий синтаксис:</t>
  </si>
  <si>
    <t>Условные функции позволяют определять сумму, среднее, количество значений, минимум и максимум в диапазоне с учетом указанного условия. Например, можно определить, сколько в списке фруктов яблок или апельсинов сорта Florida.</t>
  </si>
  <si>
    <t>Функции Excel (по алфавиту)</t>
  </si>
  <si>
    <t>Функции Excel (по категориям)</t>
  </si>
  <si>
    <t xml:space="preserve">ПОЛЕЗНЫЕ СВЕДЕНИЯ
При вводе каждого аргумента его описание выводится в нижней части формы (над результатом формулы).
</t>
  </si>
  <si>
    <t>ПОЛЕЗНЫЕ СВЕДЕНИЯ
Вы можете ввести ссылки на ячейки и диапазоны или выбрать их с помощью мыши.</t>
  </si>
  <si>
    <t>ПОПРОБУЙТЕ САМИ!
Вы должны получить формулу =ВПР(C10;C5:D8;2;ЛОЖЬ).</t>
  </si>
  <si>
    <t xml:space="preserve">Затем вы можете ввести аргументы функции в соответствующие текстовые поля. При вводе каждого аргумента Excel обработает его и покажет результат. Внизу окна выводится окончательный результат. При вводе каждой части формулы условия для каждого аргумента указываются в нижней части формы.  Когда вы закончите работу, нажмите клавишу «ОК», и Excel введет формулу.
</t>
  </si>
  <si>
    <t xml:space="preserve">Выделите ячейку D10, выберите «Формулы» &gt; «Вставить функцию», введите «ВПР» в поле Поиск функции и нажмите кнопку «Найти». Когда функция ВПР будет выделена, нажмите кнопку «ОК» внизу. Когда вы выбираете функцию в списке, Excel отображает ее синтаксис.
</t>
  </si>
  <si>
    <t xml:space="preserve">Если вы знаете имя функции, но не помните, как ее вводить, воспользуйтесь мастером функций.
</t>
  </si>
  <si>
    <t>Используйте мастер функций</t>
  </si>
  <si>
    <t>Вычисление вложенной формулы по шагам</t>
  </si>
  <si>
    <t>Рекомендации, позволяющие избежать появления неработающих формул</t>
  </si>
  <si>
    <t>Поиск ошибок в формулах</t>
  </si>
  <si>
    <t xml:space="preserve">ПОЛЕЗНЫЕ СВЕДЕНИЯ
Нажав кнопку «Параметры», можно задать правила отображения или игнорирования ошибок.
</t>
  </si>
  <si>
    <t>ЭКСПЕРИМЕНТ
В чем тут проблема? Подсказка. Мы пытаемся вычислить СУММУ всех чисел.</t>
  </si>
  <si>
    <t xml:space="preserve">При каждом нажатии кнопки «Вычислить» Excel будет обрабатывать одну часть формулы. Даже если Excel не укажет напрямую, в чем ошибка, вы сможете понять, где она возникла. После этого прочтите раздел справки, чтобы понять, что не так с формулой.
</t>
  </si>
  <si>
    <t xml:space="preserve">Если нажать кнопку «Справка по этой ошибке», откроется раздел справки, посвященный сообщению об ошибке. Если щелкнуть «Показать этапы вычисления», появится диалоговое окно вычисления формулы.
</t>
  </si>
  <si>
    <t xml:space="preserve">Проверка ошибок: выберите «Формулы» &gt; «Проверка ошибок». Откроется диалоговое окно, в котором указана общая причина ошибки. Ошибка #Н/Д в ячейке D9 вызвана отсутствием значения «Яблоко». Вы можете исправить ошибку, указав существующее значение, скрыть ее, используя функцию ЕСЛИОШИБКА, или проигнорировать ошибку, так как она исчезнет, когда вы введете допустимое значение.
</t>
  </si>
  <si>
    <t xml:space="preserve">Рано или поздно вам встретится формула с ошибкой, которую Excel обозначает сообщением #ОШИБКА! Ошибки могут быть полезны, так как они указывают на то, что что-то не работает, но иногда их сложно исправить. К счастью, существует несколько решений, которые помогут вам определить причину ошибки и исправить ее.
</t>
  </si>
  <si>
    <t>Исправление ошибок в формулах</t>
  </si>
  <si>
    <t xml:space="preserve">Что нового?
Подписчики Office 365 постоянно получают обновления и новые функции.
</t>
  </si>
  <si>
    <t xml:space="preserve">Сообщество: Задавайте вопросы и общайтесь с другими фанатами Excel.
</t>
  </si>
  <si>
    <t>Это еще не все. Есть чему поучиться с Excel:</t>
  </si>
  <si>
    <t>Нажмите клавиши ALT+X и введите свой запрос.</t>
  </si>
  <si>
    <t>Есть еще вопросы об Excel?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</si>
</sst>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dd/mm/yy;@"/>
    <numFmt numFmtId="166" formatCode="#,##0.00\ [$₽-419];[Red]\-#,##0.00\ [$₽-419]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54"/>
      <color theme="0"/>
      <name val="Segoe U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20"/>
      <color rgb="FF000000"/>
      <name val="Courier New"/>
      <family val="3"/>
    </font>
    <font>
      <sz val="22"/>
      <color rgb="FF3B3838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0"/>
      <name val="Segoe UI"/>
      <family val="2"/>
    </font>
    <font>
      <sz val="12"/>
      <color theme="1" tint="0.249977111117893"/>
      <name val="Calibri"/>
      <family val="2"/>
      <scheme val="minor"/>
    </font>
    <font>
      <sz val="26"/>
      <color theme="2" tint="-0.74999237037263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sz val="10"/>
      <color theme="0"/>
      <name val="Segoe UI"/>
      <family val="2"/>
    </font>
    <font>
      <b/>
      <sz val="11"/>
      <color theme="0"/>
      <name val="Segoe UI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Segoe UI Black"/>
      <family val="2"/>
    </font>
    <font>
      <b/>
      <sz val="14"/>
      <color rgb="FF404040"/>
      <name val="Calibri"/>
      <family val="2"/>
      <scheme val="minor"/>
    </font>
    <font>
      <sz val="24"/>
      <color theme="1"/>
      <name val="Segoe UI"/>
      <family val="2"/>
    </font>
    <font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4">
    <xf numFmtId="0" fontId="0" fillId="0" borderId="0"/>
    <xf numFmtId="0" fontId="1" fillId="0" borderId="0"/>
    <xf numFmtId="0" fontId="2" fillId="2" borderId="0" applyNumberFormat="0" applyProtection="0">
      <alignment horizontal="left" wrapText="1" indent="4"/>
    </xf>
    <xf numFmtId="0" fontId="3" fillId="2" borderId="0" applyNumberFormat="0" applyProtection="0">
      <alignment horizontal="left" wrapText="1" indent="4"/>
    </xf>
    <xf numFmtId="0" fontId="4" fillId="2" borderId="0" applyNumberFormat="0" applyBorder="0" applyProtection="0">
      <alignment horizontal="left" indent="1"/>
    </xf>
    <xf numFmtId="0" fontId="6" fillId="0" borderId="0"/>
    <xf numFmtId="0" fontId="8" fillId="0" borderId="0" applyNumberFormat="0" applyFill="0" applyBorder="0" applyAlignment="0" applyProtection="0"/>
    <xf numFmtId="0" fontId="1" fillId="3" borderId="1"/>
    <xf numFmtId="0" fontId="1" fillId="4" borderId="0"/>
    <xf numFmtId="0" fontId="9" fillId="5" borderId="0" applyNumberFormat="0" applyBorder="0" applyProtection="0"/>
    <xf numFmtId="0" fontId="1" fillId="4" borderId="3"/>
    <xf numFmtId="0" fontId="1" fillId="0" borderId="0"/>
    <xf numFmtId="0" fontId="9" fillId="0" borderId="0"/>
    <xf numFmtId="0" fontId="1" fillId="0" borderId="0"/>
  </cellStyleXfs>
  <cellXfs count="106">
    <xf numFmtId="0" fontId="0" fillId="0" borderId="0" xfId="0"/>
    <xf numFmtId="0" fontId="1" fillId="0" borderId="0" xfId="1"/>
    <xf numFmtId="0" fontId="2" fillId="2" borderId="0" xfId="2">
      <alignment horizontal="left" wrapText="1" indent="4"/>
    </xf>
    <xf numFmtId="0" fontId="3" fillId="2" borderId="0" xfId="3">
      <alignment horizontal="left" wrapText="1" indent="4"/>
    </xf>
    <xf numFmtId="0" fontId="5" fillId="2" borderId="0" xfId="4" applyFont="1">
      <alignment horizontal="left" indent="1"/>
    </xf>
    <xf numFmtId="0" fontId="6" fillId="0" borderId="0" xfId="5"/>
    <xf numFmtId="0" fontId="7" fillId="0" borderId="0" xfId="5" applyFont="1"/>
    <xf numFmtId="0" fontId="8" fillId="0" borderId="0" xfId="6"/>
    <xf numFmtId="0" fontId="1" fillId="3" borderId="1" xfId="7"/>
    <xf numFmtId="0" fontId="1" fillId="4" borderId="0" xfId="8"/>
    <xf numFmtId="0" fontId="9" fillId="5" borderId="0" xfId="9" applyAlignment="1">
      <alignment horizontal="right"/>
    </xf>
    <xf numFmtId="0" fontId="10" fillId="0" borderId="0" xfId="5" applyFont="1"/>
    <xf numFmtId="0" fontId="6" fillId="0" borderId="0" xfId="5" applyAlignment="1">
      <alignment horizontal="centerContinuous"/>
    </xf>
    <xf numFmtId="0" fontId="11" fillId="0" borderId="0" xfId="5" applyFont="1" applyAlignment="1">
      <alignment horizontal="centerContinuous" vertical="center"/>
    </xf>
    <xf numFmtId="0" fontId="7" fillId="0" borderId="0" xfId="5" applyFont="1" applyAlignment="1">
      <alignment wrapText="1"/>
    </xf>
    <xf numFmtId="0" fontId="7" fillId="0" borderId="0" xfId="5" quotePrefix="1" applyFont="1"/>
    <xf numFmtId="0" fontId="1" fillId="4" borderId="2" xfId="8" applyBorder="1"/>
    <xf numFmtId="0" fontId="1" fillId="4" borderId="3" xfId="10"/>
    <xf numFmtId="0" fontId="1" fillId="4" borderId="2" xfId="8" applyBorder="1" applyAlignment="1">
      <alignment horizontal="left"/>
    </xf>
    <xf numFmtId="0" fontId="1" fillId="3" borderId="4" xfId="7" applyBorder="1"/>
    <xf numFmtId="0" fontId="9" fillId="5" borderId="0" xfId="9"/>
    <xf numFmtId="0" fontId="9" fillId="5" borderId="0" xfId="9" applyAlignment="1">
      <alignment horizontal="center" vertical="center"/>
    </xf>
    <xf numFmtId="0" fontId="1" fillId="0" borderId="0" xfId="11"/>
    <xf numFmtId="0" fontId="9" fillId="0" borderId="0" xfId="12"/>
    <xf numFmtId="0" fontId="1" fillId="3" borderId="1" xfId="7" applyAlignment="1">
      <alignment horizontal="right"/>
    </xf>
    <xf numFmtId="0" fontId="1" fillId="0" borderId="0" xfId="11" applyAlignment="1">
      <alignment horizontal="left"/>
    </xf>
    <xf numFmtId="0" fontId="1" fillId="3" borderId="5" xfId="7" applyBorder="1"/>
    <xf numFmtId="0" fontId="12" fillId="0" borderId="6" xfId="11" applyFont="1" applyBorder="1" applyAlignment="1">
      <alignment horizontal="left"/>
    </xf>
    <xf numFmtId="0" fontId="9" fillId="0" borderId="0" xfId="11" applyFont="1" applyAlignment="1">
      <alignment horizontal="left" wrapText="1"/>
    </xf>
    <xf numFmtId="0" fontId="13" fillId="0" borderId="0" xfId="5" applyFont="1"/>
    <xf numFmtId="0" fontId="1" fillId="3" borderId="7" xfId="7" applyBorder="1"/>
    <xf numFmtId="0" fontId="1" fillId="4" borderId="8" xfId="8" applyBorder="1"/>
    <xf numFmtId="0" fontId="14" fillId="0" borderId="0" xfId="11" applyFont="1" applyAlignment="1">
      <alignment horizontal="left"/>
    </xf>
    <xf numFmtId="0" fontId="9" fillId="0" borderId="0" xfId="12" applyAlignment="1">
      <alignment wrapText="1"/>
    </xf>
    <xf numFmtId="0" fontId="14" fillId="0" borderId="0" xfId="11" applyFont="1"/>
    <xf numFmtId="0" fontId="1" fillId="0" borderId="0" xfId="11" applyAlignment="1">
      <alignment horizontal="centerContinuous"/>
    </xf>
    <xf numFmtId="0" fontId="15" fillId="0" borderId="0" xfId="11" applyFont="1"/>
    <xf numFmtId="0" fontId="1" fillId="0" borderId="0" xfId="1" applyAlignment="1">
      <alignment horizontal="left"/>
    </xf>
    <xf numFmtId="0" fontId="16" fillId="0" borderId="0" xfId="1" applyFont="1"/>
    <xf numFmtId="0" fontId="16" fillId="0" borderId="0" xfId="1" applyFont="1" applyAlignment="1">
      <alignment horizontal="left"/>
    </xf>
    <xf numFmtId="0" fontId="1" fillId="0" borderId="0" xfId="1" applyAlignment="1">
      <alignment horizontal="right"/>
    </xf>
    <xf numFmtId="0" fontId="1" fillId="3" borderId="5" xfId="7" applyBorder="1" applyAlignment="1">
      <alignment horizontal="right"/>
    </xf>
    <xf numFmtId="0" fontId="12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1" fillId="4" borderId="2" xfId="8" applyBorder="1" applyAlignment="1">
      <alignment horizontal="right"/>
    </xf>
    <xf numFmtId="0" fontId="18" fillId="0" borderId="0" xfId="5" applyFont="1"/>
    <xf numFmtId="0" fontId="19" fillId="0" borderId="0" xfId="5" applyFont="1"/>
    <xf numFmtId="0" fontId="9" fillId="5" borderId="0" xfId="9" applyAlignment="1">
      <alignment horizontal="left"/>
    </xf>
    <xf numFmtId="0" fontId="9" fillId="0" borderId="0" xfId="1" applyFont="1" applyAlignment="1">
      <alignment horizontal="left" wrapText="1"/>
    </xf>
    <xf numFmtId="0" fontId="1" fillId="0" borderId="0" xfId="1" applyAlignment="1">
      <alignment horizontal="centerContinuous"/>
    </xf>
    <xf numFmtId="0" fontId="16" fillId="0" borderId="0" xfId="1" applyFont="1" applyAlignment="1">
      <alignment wrapText="1"/>
    </xf>
    <xf numFmtId="0" fontId="16" fillId="0" borderId="0" xfId="12" applyFont="1"/>
    <xf numFmtId="0" fontId="16" fillId="0" borderId="0" xfId="5" applyFont="1"/>
    <xf numFmtId="0" fontId="21" fillId="0" borderId="0" xfId="5" applyFont="1"/>
    <xf numFmtId="0" fontId="16" fillId="0" borderId="0" xfId="1" applyFont="1" applyAlignment="1">
      <alignment horizontal="left" wrapText="1"/>
    </xf>
    <xf numFmtId="0" fontId="16" fillId="0" borderId="0" xfId="5" applyFont="1" applyAlignment="1">
      <alignment wrapText="1"/>
    </xf>
    <xf numFmtId="164" fontId="1" fillId="4" borderId="2" xfId="8" applyNumberFormat="1" applyBorder="1"/>
    <xf numFmtId="165" fontId="1" fillId="4" borderId="2" xfId="8" applyNumberFormat="1" applyBorder="1"/>
    <xf numFmtId="0" fontId="22" fillId="5" borderId="0" xfId="9" applyFont="1" applyAlignment="1">
      <alignment horizontal="centerContinuous"/>
    </xf>
    <xf numFmtId="0" fontId="1" fillId="4" borderId="9" xfId="10" applyBorder="1"/>
    <xf numFmtId="164" fontId="1" fillId="3" borderId="7" xfId="7" applyNumberFormat="1" applyBorder="1"/>
    <xf numFmtId="164" fontId="1" fillId="3" borderId="7" xfId="7" applyNumberFormat="1" applyBorder="1" applyAlignment="1">
      <alignment horizontal="right"/>
    </xf>
    <xf numFmtId="165" fontId="1" fillId="4" borderId="9" xfId="10" applyNumberFormat="1" applyBorder="1"/>
    <xf numFmtId="165" fontId="1" fillId="3" borderId="7" xfId="7" applyNumberFormat="1" applyBorder="1" applyAlignment="1">
      <alignment horizontal="right"/>
    </xf>
    <xf numFmtId="0" fontId="23" fillId="0" borderId="0" xfId="5" applyFont="1"/>
    <xf numFmtId="14" fontId="6" fillId="0" borderId="0" xfId="5" applyNumberFormat="1"/>
    <xf numFmtId="166" fontId="6" fillId="0" borderId="0" xfId="5" applyNumberFormat="1" applyAlignment="1">
      <alignment vertical="center"/>
    </xf>
    <xf numFmtId="0" fontId="6" fillId="0" borderId="0" xfId="5" applyAlignment="1">
      <alignment vertical="center"/>
    </xf>
    <xf numFmtId="166" fontId="1" fillId="3" borderId="1" xfId="7" applyNumberFormat="1" applyAlignment="1">
      <alignment vertical="center"/>
    </xf>
    <xf numFmtId="0" fontId="1" fillId="4" borderId="3" xfId="10" applyAlignment="1">
      <alignment horizontal="center" vertical="center"/>
    </xf>
    <xf numFmtId="166" fontId="6" fillId="0" borderId="10" xfId="5" applyNumberFormat="1" applyBorder="1" applyAlignment="1">
      <alignment vertical="center"/>
    </xf>
    <xf numFmtId="0" fontId="6" fillId="0" borderId="10" xfId="5" applyBorder="1" applyAlignment="1">
      <alignment vertical="center"/>
    </xf>
    <xf numFmtId="166" fontId="6" fillId="6" borderId="11" xfId="5" applyNumberFormat="1" applyFill="1" applyBorder="1" applyAlignment="1">
      <alignment vertical="center"/>
    </xf>
    <xf numFmtId="0" fontId="6" fillId="6" borderId="11" xfId="5" applyFill="1" applyBorder="1" applyAlignment="1">
      <alignment vertical="center"/>
    </xf>
    <xf numFmtId="0" fontId="22" fillId="5" borderId="11" xfId="9" applyFont="1" applyBorder="1" applyAlignment="1">
      <alignment horizontal="right" vertical="center"/>
    </xf>
    <xf numFmtId="0" fontId="22" fillId="5" borderId="11" xfId="9" applyFont="1" applyBorder="1" applyAlignment="1">
      <alignment horizontal="left" vertical="center"/>
    </xf>
    <xf numFmtId="0" fontId="1" fillId="3" borderId="1" xfId="7" applyAlignment="1">
      <alignment horizontal="right" vertical="center"/>
    </xf>
    <xf numFmtId="0" fontId="1" fillId="4" borderId="1" xfId="8" applyBorder="1"/>
    <xf numFmtId="0" fontId="22" fillId="5" borderId="0" xfId="9" applyFont="1" applyAlignment="1">
      <alignment horizontal="centerContinuous" vertical="center"/>
    </xf>
    <xf numFmtId="0" fontId="11" fillId="0" borderId="0" xfId="5" applyFont="1" applyAlignment="1">
      <alignment horizontal="center" vertical="center"/>
    </xf>
    <xf numFmtId="0" fontId="1" fillId="4" borderId="3" xfId="10" applyAlignment="1">
      <alignment horizontal="left"/>
    </xf>
    <xf numFmtId="0" fontId="22" fillId="5" borderId="0" xfId="9" applyFont="1" applyAlignment="1">
      <alignment horizontal="right"/>
    </xf>
    <xf numFmtId="0" fontId="22" fillId="5" borderId="0" xfId="9" applyFont="1" applyAlignment="1">
      <alignment horizontal="left"/>
    </xf>
    <xf numFmtId="0" fontId="12" fillId="0" borderId="0" xfId="1" applyFont="1" applyAlignment="1">
      <alignment horizontal="right"/>
    </xf>
    <xf numFmtId="0" fontId="22" fillId="5" borderId="0" xfId="9" applyFont="1"/>
    <xf numFmtId="0" fontId="9" fillId="0" borderId="0" xfId="12" applyAlignment="1">
      <alignment horizontal="centerContinuous"/>
    </xf>
    <xf numFmtId="0" fontId="6" fillId="0" borderId="0" xfId="5" applyAlignment="1">
      <alignment horizontal="center" wrapText="1"/>
    </xf>
    <xf numFmtId="0" fontId="11" fillId="0" borderId="0" xfId="5" applyFont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6" fillId="0" borderId="0" xfId="5" applyAlignment="1">
      <alignment horizontal="center"/>
    </xf>
    <xf numFmtId="0" fontId="1" fillId="0" borderId="0" xfId="11" applyAlignment="1">
      <alignment horizontal="left" indent="1"/>
    </xf>
    <xf numFmtId="0" fontId="1" fillId="4" borderId="0" xfId="8" applyAlignment="1">
      <alignment horizontal="right"/>
    </xf>
    <xf numFmtId="0" fontId="1" fillId="0" borderId="0" xfId="1" quotePrefix="1" applyAlignment="1">
      <alignment horizontal="left"/>
    </xf>
    <xf numFmtId="0" fontId="1" fillId="0" borderId="0" xfId="1" applyAlignment="1">
      <alignment horizontal="left" indent="2"/>
    </xf>
    <xf numFmtId="0" fontId="18" fillId="0" borderId="0" xfId="5" applyFont="1" applyAlignment="1">
      <alignment horizontal="left" indent="1"/>
    </xf>
    <xf numFmtId="0" fontId="1" fillId="0" borderId="0" xfId="1" applyAlignment="1">
      <alignment horizontal="center"/>
    </xf>
    <xf numFmtId="0" fontId="18" fillId="0" borderId="0" xfId="5" applyFont="1" applyAlignment="1">
      <alignment horizontal="left" indent="2"/>
    </xf>
    <xf numFmtId="0" fontId="18" fillId="0" borderId="0" xfId="5" applyFont="1" applyAlignment="1">
      <alignment horizontal="center"/>
    </xf>
    <xf numFmtId="0" fontId="1" fillId="0" borderId="0" xfId="1" applyAlignment="1">
      <alignment horizontal="left" indent="1"/>
    </xf>
    <xf numFmtId="0" fontId="24" fillId="0" borderId="0" xfId="5" applyFont="1"/>
    <xf numFmtId="0" fontId="6" fillId="0" borderId="0" xfId="5" applyAlignment="1">
      <alignment horizontal="center" vertical="center"/>
    </xf>
    <xf numFmtId="0" fontId="6" fillId="0" borderId="0" xfId="5" applyAlignment="1">
      <alignment horizontal="centerContinuous" vertical="center"/>
    </xf>
    <xf numFmtId="0" fontId="1" fillId="0" borderId="0" xfId="13"/>
    <xf numFmtId="0" fontId="25" fillId="0" borderId="0" xfId="13" applyFont="1" applyAlignment="1">
      <alignment vertical="center"/>
    </xf>
    <xf numFmtId="0" fontId="25" fillId="0" borderId="0" xfId="13" applyFont="1"/>
    <xf numFmtId="0" fontId="26" fillId="0" borderId="0" xfId="13" applyFont="1"/>
  </cellXfs>
  <cellStyles count="14">
    <cellStyle name="GrayCell 2 2" xfId="8"/>
    <cellStyle name="OrangeBorder 2" xfId="10"/>
    <cellStyle name="YellowCell 2 2" xfId="7"/>
    <cellStyle name="Гиперссылка" xfId="6" builtinId="8"/>
    <cellStyle name="Заголовок 1 2" xfId="2"/>
    <cellStyle name="Заголовок 2 2" xfId="3"/>
    <cellStyle name="Заголовок 2 3" xfId="4"/>
    <cellStyle name="Заголовок 3 2" xfId="9"/>
    <cellStyle name="Обычный" xfId="0" builtinId="0"/>
    <cellStyle name="Обычный 2" xfId="1"/>
    <cellStyle name="Обычный 2 2" xfId="13"/>
    <cellStyle name="Обычный 3" xfId="5"/>
    <cellStyle name="Обычный 3 2" xfId="11"/>
    <cellStyle name="Текст в столбце z A" xfId="1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&#1054;&#1089;&#1085;&#1086;&#1074;&#1085;&#1099;&#1077; &#1089;&#1074;&#1077;&#1076;&#1077;&#1085;&#1080;&#1103;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9c%d0%90%d0%9a%d0%a1%d0%95%d0%a1%d0%9b%d0%98-dfd611e6-da2c-488a-919b-9b6376b28883?ui=ru-RU&amp;rs=ru-RU&amp;ad=RU" TargetMode="External"/><Relationship Id="rId13" Type="http://schemas.openxmlformats.org/officeDocument/2006/relationships/hyperlink" Target="https://support.office.com/ru-ru/article/%d0%a4%d1%83%d0%bd%d0%ba%d1%86%d0%b8%d1%8f-%d0%a1%d0%a3%d0%9c%d0%9c%d0%95%d0%a1%d0%9b%d0%98%d0%9c%d0%9d-c9e748f5-7ea7-455d-9406-611cebce642b?ui=ru-RU&amp;rs=ru-RU&amp;ad=RU" TargetMode="External"/><Relationship Id="rId18" Type="http://schemas.openxmlformats.org/officeDocument/2006/relationships/image" Target="../media/image13.png"/><Relationship Id="rId3" Type="http://schemas.openxmlformats.org/officeDocument/2006/relationships/hyperlink" Target="#'&#1052;&#1072;&#1089;&#1090;&#1077;&#1088; &#1092;&#1091;&#1085;&#1082;&#1094;&#1080;&#1081;'!A1"/><Relationship Id="rId21" Type="http://schemas.openxmlformats.org/officeDocument/2006/relationships/hyperlink" Target="#'&#1059;&#1089;&#1083;&#1086;&#1074;&#1085;&#1099;&#1077; &#1092;&#1091;&#1085;&#1082;&#1094;&#1080;&#1080;'!A137"/><Relationship Id="rId7" Type="http://schemas.openxmlformats.org/officeDocument/2006/relationships/image" Target="../media/image5.svg"/><Relationship Id="rId12" Type="http://schemas.openxmlformats.org/officeDocument/2006/relationships/hyperlink" Target="https://support.office.com/ru-ru/article/%d0%a4%d1%83%d0%bd%d0%ba%d1%86%d0%b8%d1%8f-%d0%a1%d0%a7%d0%81%d0%a2%d0%95%d0%a1%d0%9b%d0%98%d0%9c%d0%9d-%d0%b2-excel-dda3dc6e-f74e-4aee-88bc-aa8c2a866842?ui=ru-RU&amp;rs=ru-RU&amp;ad=RU" TargetMode="External"/><Relationship Id="rId17" Type="http://schemas.openxmlformats.org/officeDocument/2006/relationships/hyperlink" Target="https://support.office.com/ru-ru/article/&#1057;&#1086;&#1079;&#1076;&#1072;&#1085;&#1080;&#1077;-&#1089;&#1074;&#1086;&#1076;&#1085;&#1086;&#1081;-&#1090;&#1072;&#1073;&#1083;&#1080;&#1094;&#1099;-&#1076;&#1083;&#1103;-&#1072;&#1085;&#1072;&#1083;&#1080;&#1079;&#1072;-&#1076;&#1072;&#1085;&#1085;&#1099;&#1093;-&#1083;&#1080;&#1089;&#1090;&#1072;-a9a84538-bfe9-40a9-a8e9-f99134456576?omkt=ru-RU" TargetMode="External"/><Relationship Id="rId2" Type="http://schemas.openxmlformats.org/officeDocument/2006/relationships/image" Target="../media/image9.svg"/><Relationship Id="rId16" Type="http://schemas.openxmlformats.org/officeDocument/2006/relationships/hyperlink" Target="https://support.office.com/ru-ru/article/%d0%a1%d0%be%d0%b7%d0%b4%d0%b0%d0%bd%d0%b8%d0%b5-%d1%80%d0%b0%d1%81%d0%ba%d1%80%d1%8b%d0%b2%d0%b0%d1%8e%d1%89%d0%b5%d0%b3%d0%be%d1%81%d1%8f-%d1%81%d0%bf%d0%b8%d1%81%d0%ba%d0%b0-7693307a-59ef-400a-b769-c5402dce407b?" TargetMode="External"/><Relationship Id="rId20" Type="http://schemas.openxmlformats.org/officeDocument/2006/relationships/hyperlink" Target="#'&#1059;&#1089;&#1083;&#1086;&#1074;&#1085;&#1099;&#1077; &#1092;&#1091;&#1085;&#1082;&#1094;&#1080;&#1080;'!A97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11" Type="http://schemas.openxmlformats.org/officeDocument/2006/relationships/hyperlink" Target="https://support.office.com/ru-ru/article/%d0%a4%d1%83%d0%bd%d0%ba%d1%86%d0%b8%d1%8f-%d0%9c%d0%98%d0%9d%d0%95%d0%a1%d0%9b%d0%98-6ca1ddaa-079b-4e74-80cc-72eef32e6599?ui=ru-RU&amp;rs=ru-RU&amp;ad=RU" TargetMode="External"/><Relationship Id="rId5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15" Type="http://schemas.openxmlformats.org/officeDocument/2006/relationships/hyperlink" Target="https://support.office.com/ru-ru/article/%d0%a1%d0%a7%d0%81%d0%a2%d0%95%d0%a1%d0%9b%d0%98-%d1%84%d1%83%d0%bd%d0%ba%d1%86%d0%b8%d1%8f-%d0%a1%d0%a7%d0%81%d0%a2%d0%95%d0%a1%d0%9b%d0%98-e0de10c6-f885-4e71-abb4-1f464816df34?ui=ru-RU&amp;rs=ru-RU&amp;ad=RU" TargetMode="External"/><Relationship Id="rId10" Type="http://schemas.openxmlformats.org/officeDocument/2006/relationships/hyperlink" Target="https://support.office.com/ru-ru/article/%d0%a1%d0%a0%d0%97%d0%9d%d0%90%d0%a7%d0%95%d0%a1%d0%9b%d0%98-%d1%84%d1%83%d0%bd%d0%ba%d1%86%d0%b8%d1%8f-%d0%a1%d0%a0%d0%97%d0%9d%d0%90%d0%a7%d0%95%d0%a1%d0%9b%d0%98-faec8e2e-0dec-4308-af69-f5576d8ac642?ui=ru-RU&amp;rs=" TargetMode="External"/><Relationship Id="rId19" Type="http://schemas.openxmlformats.org/officeDocument/2006/relationships/image" Target="../media/image17.svg"/><Relationship Id="rId4" Type="http://schemas.openxmlformats.org/officeDocument/2006/relationships/hyperlink" Target="#'&#1059;&#1089;&#1083;&#1086;&#1074;&#1085;&#1099;&#1077; &#1092;&#1091;&#1085;&#1082;&#1094;&#1080;&#1080;'!A1"/><Relationship Id="rId9" Type="http://schemas.openxmlformats.org/officeDocument/2006/relationships/hyperlink" Target="https://support.office.com/ru-ru/article/%d0%a4%d1%83%d0%bd%d0%ba%d1%86%d0%b8%d1%8f-%d0%a1%d0%a0%d0%97%d0%9d%d0%90%d0%a7%d0%95%d0%a1%d0%9b%d0%98%d0%9c%d0%9d-48910c45-1fc0-4389-a028-f7c5c3001690?ui=ru-RU&amp;rs=ru-RU&amp;ad=RU" TargetMode="External"/><Relationship Id="rId14" Type="http://schemas.openxmlformats.org/officeDocument/2006/relationships/hyperlink" Target="https://support.office.com/ru-ru/article/%d0%a4%d1%83%d0%bd%d0%ba%d1%86%d0%b8%d1%8f-%d0%a1%d0%a3%d0%9c%d0%9c%d0%95%d0%a1%d0%9b%d0%98-169b8c99-c05c-4483-a712-1697a653039b?ui=ru-RU&amp;rs=ru-RU&amp;ad=RU" TargetMode="External"/><Relationship Id="rId22" Type="http://schemas.openxmlformats.org/officeDocument/2006/relationships/hyperlink" Target="#'&#1059;&#1089;&#1083;&#1086;&#1074;&#1085;&#1099;&#1077; &#1092;&#1091;&#1085;&#1082;&#1094;&#1080;&#1080;'!A155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a4%d1%83%d0%bd%d0%ba%d1%86%d0%b8%d0%b8-excel-%d0%bf%d0%be-%d0%b0%d0%bb%d1%84%d0%b0%d0%b2%d0%b8%d1%82%d1%83-b3944572-255d-4efb-bb96-c6d90033e188?ui=ru-RU&amp;rs=ru-RU&amp;ad=RU" TargetMode="External"/><Relationship Id="rId13" Type="http://schemas.openxmlformats.org/officeDocument/2006/relationships/image" Target="../media/image9.svg"/><Relationship Id="rId3" Type="http://schemas.openxmlformats.org/officeDocument/2006/relationships/hyperlink" Target="https://support.office.com/ru-ru/article/%d0%9f%d0%be%d0%bb%d0%bd%d1%8b%d0%b5-%d1%81%d0%b2%d0%b5%d0%b4%d0%b5%d0%bd%d0%b8%d1%8f-%d0%be-%d1%84%d0%be%d1%80%d0%bc%d1%83%d0%bb%d0%b0%d1%85-%d0%b2-excel-ecfdc708-9162-49e8-b993-c311f47ca173?ui=ru-RU&amp;rs=ru-RU&amp;ad=R" TargetMode="External"/><Relationship Id="rId7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12" Type="http://schemas.openxmlformats.org/officeDocument/2006/relationships/image" Target="../media/image5.png"/><Relationship Id="rId2" Type="http://schemas.openxmlformats.org/officeDocument/2006/relationships/image" Target="../media/image7.svg"/><Relationship Id="rId1" Type="http://schemas.openxmlformats.org/officeDocument/2006/relationships/image" Target="../media/image4.png"/><Relationship Id="rId6" Type="http://schemas.openxmlformats.org/officeDocument/2006/relationships/hyperlink" Target="https://support.office.com/ru-ru/article/%d0%a4%d1%83%d0%bd%d0%ba%d1%86%d0%b8%d0%b8-excel-%d0%bf%d0%be-%d0%ba%d0%b0%d1%82%d0%b5%d0%b3%d0%be%d1%80%d0%b8%d1%8f%d0%bc-5f91f4e9-7b42-46d2-9bd1-63f26a86c0eb?ui=ru-RU&amp;rs=ru-RU&amp;ad=RU" TargetMode="External"/><Relationship Id="rId11" Type="http://schemas.openxmlformats.org/officeDocument/2006/relationships/image" Target="../media/image14.png"/><Relationship Id="rId5" Type="http://schemas.openxmlformats.org/officeDocument/2006/relationships/image" Target="../media/image5.svg"/><Relationship Id="rId10" Type="http://schemas.openxmlformats.org/officeDocument/2006/relationships/hyperlink" Target="#'&#1054;&#1096;&#1080;&#1073;&#1082;&#1080; &#1074; &#1092;&#1086;&#1088;&#1084;&#1091;&#1083;&#1072;&#1093;'!A1"/><Relationship Id="rId4" Type="http://schemas.openxmlformats.org/officeDocument/2006/relationships/image" Target="../media/image3.png"/><Relationship Id="rId9" Type="http://schemas.openxmlformats.org/officeDocument/2006/relationships/hyperlink" Target="#'&#1059;&#1089;&#1083;&#1086;&#1074;&#1085;&#1099;&#1077; &#1092;&#1091;&#1085;&#1082;&#1094;&#1080;&#1080;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3" Type="http://schemas.openxmlformats.org/officeDocument/2006/relationships/hyperlink" Target="#'&#1052;&#1072;&#1089;&#1090;&#1077;&#1088; &#1092;&#1091;&#1085;&#1082;&#1094;&#1080;&#1081;'!A1"/><Relationship Id="rId7" Type="http://schemas.openxmlformats.org/officeDocument/2006/relationships/image" Target="../media/image5.png"/><Relationship Id="rId12" Type="http://schemas.openxmlformats.org/officeDocument/2006/relationships/hyperlink" Target="https://support.office.com/ru-ru/article/&#1056;&#1077;&#1082;&#1086;&#1084;&#1077;&#1085;&#1076;&#1072;&#1094;&#1080;&#1080;-&#1087;&#1086;&#1079;&#1074;&#1086;&#1083;&#1103;&#1102;&#1097;&#1080;&#1077;-&#1080;&#1079;&#1073;&#1077;&#1078;&#1072;&#1090;&#1100;-&#1087;&#1086;&#1103;&#1074;&#1083;&#1077;&#1085;&#1080;&#1103;-&#1085;&#1077;&#1088;&#1072;&#1073;&#1086;&#1090;&#1072;&#1102;&#1097;&#1080;&#1093;-&#1092;&#1086;&#1088;&#1084;&#1091;&#1083;-8309381d-33e8-42f6-b889-84ef6df1d586?omkt=ru-RU" TargetMode="Externa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svg"/><Relationship Id="rId11" Type="http://schemas.openxmlformats.org/officeDocument/2006/relationships/image" Target="../media/image5.svg"/><Relationship Id="rId5" Type="http://schemas.openxmlformats.org/officeDocument/2006/relationships/image" Target="../media/image12.png"/><Relationship Id="rId10" Type="http://schemas.openxmlformats.org/officeDocument/2006/relationships/image" Target="../media/image3.png"/><Relationship Id="rId4" Type="http://schemas.openxmlformats.org/officeDocument/2006/relationships/hyperlink" Target="#'&#1044;&#1086;&#1087;&#1086;&#1083;&#1085;&#1080;&#1090;&#1077;&#1083;&#1100;&#1085;&#1099;&#1077; &#1089;&#1074;&#1077;&#1076;&#1077;&#1085;&#1080;&#1103;'!A1"/><Relationship Id="rId9" Type="http://schemas.openxmlformats.org/officeDocument/2006/relationships/hyperlink" Target="https://support.office.com/ru-ru/article/%d0%9f%d0%be%d0%b8%d1%81%d0%ba-%d0%be%d1%88%d0%b8%d0%b1%d0%be%d0%ba-%d0%b2-%d1%84%d0%be%d1%80%d0%bc%d1%83%d0%bb%d0%b0%d1%85-3a8acca5-1d61-4702-80e0-99a36a2822c1?ui=ru-RU&amp;rs=ru-RU&amp;ad=RU" TargetMode="External"/><Relationship Id="rId14" Type="http://schemas.openxmlformats.org/officeDocument/2006/relationships/hyperlink" Target="https://support.office.com/ru-ru/article/&#1042;&#1099;&#1095;&#1080;&#1089;&#1083;&#1077;&#1085;&#1080;&#1077;-&#1074;&#1083;&#1086;&#1078;&#1077;&#1085;&#1085;&#1086;&#1081;-&#1092;&#1086;&#1088;&#1084;&#1091;&#1083;&#1099;-&#1087;&#1086;-&#1096;&#1072;&#1075;&#1072;&#1084;-59a201ae-d1dc-4b15-8586-a70aa409b8a7?omkt=ru-RU" TargetMode="Externa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59431" TargetMode="External"/><Relationship Id="rId7" Type="http://schemas.openxmlformats.org/officeDocument/2006/relationships/image" Target="../media/image28.sv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hyperlink" Target="https://support.office.com/ru-ru/article/&#1053;&#1086;&#1074;&#1099;&#1077;-&#1074;&#1086;&#1079;&#1084;&#1086;&#1078;&#1085;&#1086;&#1089;&#1090;&#1080;-excel-2016-&#1076;&#1083;&#1103;-windows-5fdb9208-ff33-45b6-9e08-1f5cdb3a6c73?omkt=ru-RU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4.png"/><Relationship Id="rId3" Type="http://schemas.openxmlformats.org/officeDocument/2006/relationships/hyperlink" Target="#&#1053;&#1072;&#1095;&#1072;&#1083;&#1086;!A1"/><Relationship Id="rId7" Type="http://schemas.openxmlformats.org/officeDocument/2006/relationships/image" Target="../media/image3.png"/><Relationship Id="rId12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2" Type="http://schemas.openxmlformats.org/officeDocument/2006/relationships/hyperlink" Target="#'&#1054;&#1073;&#1097;&#1080;&#1077; &#1089;&#1074;&#1077;&#1076;&#1077;&#1085;&#1080;&#1103; &#1086; &#1092;&#1091;&#1085;&#1082;&#1094;&#1080;&#1103;&#1093;'!A1"/><Relationship Id="rId16" Type="http://schemas.openxmlformats.org/officeDocument/2006/relationships/image" Target="../media/image9.svg"/><Relationship Id="rId1" Type="http://schemas.openxmlformats.org/officeDocument/2006/relationships/hyperlink" Target="#'&#1054;&#1089;&#1085;&#1086;&#1074;&#1085;&#1099;&#1077; &#1089;&#1074;&#1077;&#1076;&#1077;&#1085;&#1080;&#1103;'!A62"/><Relationship Id="rId6" Type="http://schemas.openxmlformats.org/officeDocument/2006/relationships/hyperlink" Target="https://support.office.com/ru-ru/article/&#1057;&#1086;&#1079;&#1076;&#1072;&#1085;&#1080;&#1077;-&#1089;&#1074;&#1086;&#1076;&#1085;&#1086;&#1081;-&#1090;&#1072;&#1073;&#1083;&#1080;&#1094;&#1099;-&#1076;&#1083;&#1103;-&#1072;&#1085;&#1072;&#1083;&#1080;&#1079;&#1072;-&#1076;&#1072;&#1085;&#1085;&#1099;&#1093;-&#1083;&#1080;&#1089;&#1090;&#1072;-a9a84538-bfe9-40a9-a8e9-f99134456576?omkt=ru-RU" TargetMode="External"/><Relationship Id="rId11" Type="http://schemas.openxmlformats.org/officeDocument/2006/relationships/hyperlink" Target="https://support.office.com/ru-ru/article/%d0%a4%d1%83%d0%bd%d0%ba%d1%86%d0%b8%d0%b8-excel-%d0%bf%d0%be-%d0%b0%d0%bb%d1%84%d0%b0%d0%b2%d0%b8%d1%82%d1%83-b3944572-255d-4efb-bb96-c6d90033e188?ui=ru-RU&amp;rs=ru-RU&amp;ad=RU" TargetMode="External"/><Relationship Id="rId5" Type="http://schemas.openxmlformats.org/officeDocument/2006/relationships/image" Target="../media/image3.svg"/><Relationship Id="rId15" Type="http://schemas.openxmlformats.org/officeDocument/2006/relationships/image" Target="../media/image5.png"/><Relationship Id="rId10" Type="http://schemas.openxmlformats.org/officeDocument/2006/relationships/hyperlink" Target="https://support.office.com/ru-ru/article/%d0%a4%d1%83%d0%bd%d0%ba%d1%86%d0%b8%d0%b8-excel-%d0%bf%d0%be-%d0%ba%d0%b0%d1%82%d0%b5%d0%b3%d0%be%d1%80%d0%b8%d1%8f%d0%bc-5f91f4e9-7b42-46d2-9bd1-63f26a86c0eb?ui=ru-RU&amp;rs=ru-RU&amp;ad=RU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upport.office.com/ru-ru/article/%d0%9f%d0%be%d0%bb%d0%bd%d1%8b%d0%b5-%d1%81%d0%b2%d0%b5%d0%b4%d0%b5%d0%bd%d0%b8%d1%8f-%d0%be-%d1%84%d0%be%d1%80%d0%bc%d1%83%d0%bb%d0%b0%d1%85-%d0%b2-excel-ecfdc708-9162-49e8-b993-c311f47ca173?ui=ru-RU&amp;rs=ru-RU&amp;ad=R" TargetMode="External"/><Relationship Id="rId1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13" Type="http://schemas.openxmlformats.org/officeDocument/2006/relationships/image" Target="../media/image7.svg"/><Relationship Id="rId3" Type="http://schemas.openxmlformats.org/officeDocument/2006/relationships/hyperlink" Target="https://support.office.com/ru-ru/article/%d0%a4%d1%83%d0%bd%d0%ba%d1%86%d0%b8%d1%8f-%d0%a1%d0%a3%d0%9c%d0%9c-%d1%84%d0%be%d1%80%d0%bc%d1%83%d0%bb%d0%b0-%d1%81%d1%83%d0%bc%d0%bc%d1%8b-%d0%b2-excel-043e1c7d-7726-4e80-8f32-07b23e057f89?ui=ru-RU&amp;rs=ru-RU&amp;ad=R" TargetMode="External"/><Relationship Id="rId7" Type="http://schemas.openxmlformats.org/officeDocument/2006/relationships/hyperlink" Target="https://support.office.com/ru-ru/article/%d0%a4%d1%83%d0%bd%d0%ba%d1%86%d0%b8%d1%8f-%d0%a1%d0%a7%d0%81%d0%a2-a59cd7fc-b623-4d93-87a4-d23bf411294c?ui=ru-RU&amp;rs=ru-RU&amp;ad=RU" TargetMode="External"/><Relationship Id="rId12" Type="http://schemas.openxmlformats.org/officeDocument/2006/relationships/image" Target="../media/image4.png"/><Relationship Id="rId17" Type="http://schemas.openxmlformats.org/officeDocument/2006/relationships/hyperlink" Target="#'&#1054;&#1073;&#1097;&#1080;&#1077; &#1089;&#1074;&#1077;&#1076;&#1077;&#1085;&#1080;&#1103; &#1086; &#1092;&#1091;&#1085;&#1082;&#1094;&#1080;&#1103;&#1093;'!A72"/><Relationship Id="rId2" Type="http://schemas.openxmlformats.org/officeDocument/2006/relationships/hyperlink" Target="#&#1057;&#1056;&#1047;&#1053;&#1040;&#1063;!A1"/><Relationship Id="rId16" Type="http://schemas.openxmlformats.org/officeDocument/2006/relationships/image" Target="../media/image8.png"/><Relationship Id="rId1" Type="http://schemas.openxmlformats.org/officeDocument/2006/relationships/hyperlink" Target="#'&#1054;&#1073;&#1097;&#1080;&#1077; &#1089;&#1074;&#1077;&#1076;&#1077;&#1085;&#1080;&#1103; &#1086; &#1092;&#1091;&#1085;&#1082;&#1094;&#1080;&#1103;&#1093;'!A1"/><Relationship Id="rId6" Type="http://schemas.openxmlformats.org/officeDocument/2006/relationships/hyperlink" Target="https://support.office.com/ru-ru/article/&#1048;&#1089;&#1087;&#1086;&#1083;&#1100;&#1079;&#1086;&#1074;&#1072;&#1085;&#1080;&#1077;-&#1092;&#1091;&#1085;&#1082;&#1094;&#1080;&#1080;-&#1040;&#1074;&#1090;&#1086;&#1089;&#1091;&#1084;&#1084;&#1072;-&#1076;&#1083;&#1103;-&#1089;&#1091;&#1084;&#1084;&#1080;&#1088;&#1086;&#1074;&#1072;&#1085;&#1080;&#1103;-&#1095;&#1080;&#1089;&#1077;&#1083;-543941e7-e783-44ef-8317-7d1bb85fe706?omkt=ru-RU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5.svg"/><Relationship Id="rId15" Type="http://schemas.openxmlformats.org/officeDocument/2006/relationships/image" Target="../media/image3.svg"/><Relationship Id="rId10" Type="http://schemas.openxmlformats.org/officeDocument/2006/relationships/image" Target="../media/image11.sv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9c%d0%95%d0%94%d0%98%d0%90%d0%9d%d0%90-%d1%84%d1%83%d0%bd%d0%ba%d1%86%d0%b8%d1%8f-%d0%9c%d0%95%d0%94%d0%98%d0%90%d0%9d%d0%90-d0916313-4753-414c-8537-ce85bdd967d2?ui=ru-RU&amp;rs=ru-RU&amp;ad=RU" TargetMode="External"/><Relationship Id="rId13" Type="http://schemas.openxmlformats.org/officeDocument/2006/relationships/image" Target="../media/image4.png"/><Relationship Id="rId3" Type="http://schemas.openxmlformats.org/officeDocument/2006/relationships/hyperlink" Target="#'Introduction to Functions'!A1"/><Relationship Id="rId7" Type="http://schemas.openxmlformats.org/officeDocument/2006/relationships/image" Target="../media/image5.svg"/><Relationship Id="rId12" Type="http://schemas.openxmlformats.org/officeDocument/2006/relationships/hyperlink" Target="#'&#1052;&#1048;&#1053; &#1048; &#1052;&#1040;&#1050;&#1057;'!A1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11" Type="http://schemas.openxmlformats.org/officeDocument/2006/relationships/hyperlink" Target="#'&#1054;&#1073;&#1097;&#1080;&#1077; &#1089;&#1074;&#1077;&#1076;&#1077;&#1085;&#1080;&#1103; &#1086; &#1092;&#1091;&#1085;&#1082;&#1094;&#1080;&#1103;&#1093;'!A1"/><Relationship Id="rId5" Type="http://schemas.openxmlformats.org/officeDocument/2006/relationships/hyperlink" Target="https://support.office.com/ru-ru/article/%d0%a1%d0%a0%d0%97%d0%9d%d0%90%d0%a7-%d1%84%d1%83%d0%bd%d0%ba%d1%86%d0%b8%d1%8f-%d0%a1%d0%a0%d0%97%d0%9d%d0%90%d0%a7-047bac88-d466-426c-a32b-8f33eb960cf6?ui=ru-RU&amp;rs=ru-RU&amp;ad=RU" TargetMode="External"/><Relationship Id="rId10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4" Type="http://schemas.openxmlformats.org/officeDocument/2006/relationships/hyperlink" Target="#'MIN &amp; MAX'!A1"/><Relationship Id="rId9" Type="http://schemas.openxmlformats.org/officeDocument/2006/relationships/hyperlink" Target="https://support.office.com/ru-ru/article/%d0%9c%d0%9e%d0%94%d0%90-%d1%84%d1%83%d0%bd%d0%ba%d1%86%d0%b8%d1%8f-%d0%9c%d0%9e%d0%94%d0%90-e45192ce-9122-4980-82ed-4bdc34973120?ocmsassetID=E45192CE-9122-4980-82ED-4BDC34973120&amp;ui=ru-RU&amp;rs=ru-RU&amp;ad=RU" TargetMode="External"/><Relationship Id="rId14" Type="http://schemas.openxmlformats.org/officeDocument/2006/relationships/image" Target="../media/image7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1057;&#1056;&#1047;&#1053;&#1040;&#1063;!A1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hyperlink" Target="https://support.office.com/ru-ru/article/%d0%9c%d0%98%d0%9d-%d1%84%d1%83%d0%bd%d0%ba%d1%86%d0%b8%d1%8f-%d0%9c%d0%98%d0%9d-61635d12-920f-4ce2-a70f-96f202dcc152?ui=ru-RU&amp;rs=ru-RU&amp;ad=RU" TargetMode="External"/><Relationship Id="rId6" Type="http://schemas.openxmlformats.org/officeDocument/2006/relationships/image" Target="../media/image5.png"/><Relationship Id="rId5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4" Type="http://schemas.openxmlformats.org/officeDocument/2006/relationships/hyperlink" Target="https://support.office.com/ru-ru/article/%d0%9c%d0%90%d0%9a%d0%a1-%d1%84%d1%83%d0%bd%d0%ba%d1%86%d0%b8%d1%8f-%d0%9c%d0%90%d0%9a%d0%a1-e0012414-9ac8-4b34-9a47-73e662c08098?ui=ru-RU&amp;rs=ru-RU&amp;ad=RU" TargetMode="External"/><Relationship Id="rId9" Type="http://schemas.openxmlformats.org/officeDocument/2006/relationships/hyperlink" Target="#'&#1044;&#1072;&#1090;&#1072; &#1080; &#1074;&#1088;&#1077;&#1084;&#1103;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a2%d0%94%d0%90%d0%a2%d0%90-%d1%84%d1%83%d0%bd%d0%ba%d1%86%d0%b8%d1%8f-%d0%a2%d0%94%d0%90%d0%a2%d0%90-3337fd29-145a-4347-b2e6-20c904739c46?ui=ru-RU&amp;rs=ru-RU&amp;ad=RU" TargetMode="External"/><Relationship Id="rId3" Type="http://schemas.openxmlformats.org/officeDocument/2006/relationships/hyperlink" Target="#'&#1052;&#1048;&#1053; &#1048; &#1052;&#1040;&#1050;&#1057;'!A1"/><Relationship Id="rId7" Type="http://schemas.openxmlformats.org/officeDocument/2006/relationships/image" Target="../media/image5.svg"/><Relationship Id="rId12" Type="http://schemas.openxmlformats.org/officeDocument/2006/relationships/image" Target="../media/image11.svg"/><Relationship Id="rId2" Type="http://schemas.openxmlformats.org/officeDocument/2006/relationships/image" Target="../media/image9.sv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hyperlink" Target="https://support.office.com/ru-ru/article/%d0%a4%d1%83%d0%bd%d0%ba%d1%86%d0%b8%d1%8f-%d0%a1%d0%95%d0%93%d0%9e%d0%94%d0%9d%d0%af-5eb3078d-a82c-4736-8930-2f51a028fdd9?ui=ru-RU&amp;rs=ru-RU&amp;ad=RU" TargetMode="External"/><Relationship Id="rId10" Type="http://schemas.openxmlformats.org/officeDocument/2006/relationships/hyperlink" Target="https://support.office.com/ru-ru/article/%d0%a4%d1%83%d0%bd%d0%ba%d1%86%d0%b8%d1%8f-%d0%94%d0%90%d0%a2%d0%90-e36c0c8c-4104-49da-ab83-82328b832349?ui=ru-RU&amp;rs=ru-RU&amp;ad=RU" TargetMode="External"/><Relationship Id="rId4" Type="http://schemas.openxmlformats.org/officeDocument/2006/relationships/hyperlink" Target="#'&#1054;&#1073;&#1098;&#1077;&#1076;&#1080;&#1085;&#1077;&#1085;&#1080;&#1077; &#1090;&#1077;&#1082;&#1089;&#1090;&#1072; &#1080; &#1095;&#1080;&#1089;&#1077;&#1083;'!A1"/><Relationship Id="rId9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%d0%9e%d0%b1%d1%8a%d0%b5%d0%b4%d0%b8%d0%bd%d0%b5%d0%bd%d0%b8%d0%b5-%d1%82%d0%b5%d0%ba%d1%81%d1%82%d0%b0-%d0%b8-%d1%87%d0%b8%d1%81%d0%b5%d0%bb-a32c8e0e-90a2-435b-8635-5dd2209044ad?ui=ru-RU&amp;rs=ru-RU&amp;ad=RU" TargetMode="External"/><Relationship Id="rId3" Type="http://schemas.openxmlformats.org/officeDocument/2006/relationships/image" Target="../media/image9.png"/><Relationship Id="rId7" Type="http://schemas.openxmlformats.org/officeDocument/2006/relationships/image" Target="../media/image5.svg"/><Relationship Id="rId12" Type="http://schemas.openxmlformats.org/officeDocument/2006/relationships/image" Target="../media/image7.svg"/><Relationship Id="rId2" Type="http://schemas.openxmlformats.org/officeDocument/2006/relationships/hyperlink" Target="#'&#1054;&#1087;&#1077;&#1088;&#1072;&#1090;&#1086;&#1088;&#1099; &#1045;&#1057;&#1051;&#1048;'!A1"/><Relationship Id="rId1" Type="http://schemas.openxmlformats.org/officeDocument/2006/relationships/hyperlink" Target="#'&#1044;&#1072;&#1090;&#1072; &#1080; &#1074;&#1088;&#1077;&#1084;&#1103;'!A1"/><Relationship Id="rId6" Type="http://schemas.openxmlformats.org/officeDocument/2006/relationships/image" Target="../media/image3.png"/><Relationship Id="rId11" Type="http://schemas.openxmlformats.org/officeDocument/2006/relationships/image" Target="../media/image4.png"/><Relationship Id="rId5" Type="http://schemas.openxmlformats.org/officeDocument/2006/relationships/hyperlink" Target="https://support.office.com/ru-ru/article/%d0%a4%d1%83%d0%bd%d0%ba%d1%86%d0%b8%d1%8f-%d0%a2%d0%95%d0%9a%d0%a1%d0%a2-20d5ac4d-7b94-49fd-bb38-93d29371225c?ui=ru-RU&amp;rs=ru-RU&amp;ad=RU" TargetMode="External"/><Relationship Id="rId10" Type="http://schemas.openxmlformats.org/officeDocument/2006/relationships/hyperlink" Target="#'&#1054;&#1073;&#1098;&#1077;&#1076;&#1080;&#1085;&#1077;&#1085;&#1080;&#1077; &#1090;&#1077;&#1082;&#1089;&#1090;&#1072; &#1080; &#1095;&#1080;&#1089;&#1077;&#1083;'!A56"/><Relationship Id="rId4" Type="http://schemas.openxmlformats.org/officeDocument/2006/relationships/image" Target="../media/image15.svg"/><Relationship Id="rId9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5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3.png"/><Relationship Id="rId17" Type="http://schemas.openxmlformats.org/officeDocument/2006/relationships/image" Target="../media/image11.png"/><Relationship Id="rId2" Type="http://schemas.openxmlformats.org/officeDocument/2006/relationships/image" Target="../media/image6.png"/><Relationship Id="rId16" Type="http://schemas.openxmlformats.org/officeDocument/2006/relationships/hyperlink" Target="https://support.office.com/ru-ru/article/&#1060;&#1091;&#1085;&#1082;&#1094;&#1080;&#1103;-&#1045;&#1057;&#1051;&#1048;-&#8212;-&#1074;&#1083;&#1086;&#1078;&#1077;&#1085;&#1085;&#1099;&#1077;-&#1092;&#1086;&#1088;&#1084;&#1091;&#1083;&#1099;-&#1080;-&#1090;&#1080;&#1087;&#1086;&#1074;&#1099;&#1077;-&#1086;&#1096;&#1080;&#1073;&#1082;&#1080;-0b22ff44-f149-44ba-aeb5-4ef99da241c8?omkt=ru-RU" TargetMode="External"/><Relationship Id="rId1" Type="http://schemas.openxmlformats.org/officeDocument/2006/relationships/hyperlink" Target="#&#1042;&#1055;&#1056;!A1"/><Relationship Id="rId6" Type="http://schemas.openxmlformats.org/officeDocument/2006/relationships/hyperlink" Target="https://support.office.com/ru-ru/article/&#1054;&#1087;&#1088;&#1077;&#1076;&#1077;&#1083;&#1077;&#1085;&#1080;&#1077;-&#1080;-&#1080;&#1089;&#1087;&#1086;&#1083;&#1100;&#1079;&#1086;&#1074;&#1072;&#1085;&#1080;&#1077;-&#1080;&#1084;&#1077;&#1085;-&#1074;-&#1092;&#1086;&#1088;&#1084;&#1091;&#1083;&#1072;&#1093;-4d0f13ac-53b7-422e-afd2-abd7ff379c64?omkt=ru-RU" TargetMode="External"/><Relationship Id="rId11" Type="http://schemas.openxmlformats.org/officeDocument/2006/relationships/hyperlink" Target="https://support.office.com/ru-ru/article/%d0%a4%d1%83%d0%bd%d0%ba%d1%86%d0%b8%d1%8f-%d0%95%d0%a1%d0%9b%d0%98-69aed7c9-4e8a-4755-a9bc-aa8bbff73be2?ui=ru-RU&amp;rs=ru-RU&amp;ad=RU" TargetMode="External"/><Relationship Id="rId5" Type="http://schemas.openxmlformats.org/officeDocument/2006/relationships/image" Target="../media/image17.svg"/><Relationship Id="rId15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10" Type="http://schemas.openxmlformats.org/officeDocument/2006/relationships/hyperlink" Target="#'&#1054;&#1073;&#1098;&#1077;&#1076;&#1080;&#1085;&#1077;&#1085;&#1080;&#1077; &#1090;&#1077;&#1082;&#1089;&#1090;&#1072; &#1080; &#1095;&#1080;&#1089;&#1077;&#1083;'!A1"/><Relationship Id="rId4" Type="http://schemas.openxmlformats.org/officeDocument/2006/relationships/image" Target="../media/image10.png"/><Relationship Id="rId9" Type="http://schemas.openxmlformats.org/officeDocument/2006/relationships/hyperlink" Target="#'&#1054;&#1087;&#1077;&#1088;&#1072;&#1090;&#1086;&#1088;&#1099; &#1045;&#1057;&#1051;&#1048;'!A67"/><Relationship Id="rId14" Type="http://schemas.openxmlformats.org/officeDocument/2006/relationships/hyperlink" Target="https://support.office.com/ru-ru/article/%d0%a4%d1%83%d0%bd%d0%ba%d1%86%d0%b8%d1%8f-%d0%a3%d0%a1%d0%9b%d0%9e%d0%92%d0%98%d0%af-36329a26-37b2-467c-972b-4a39bd951d45?ui=ru-RU&amp;rs=ru-RU&amp;ad=RU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ru-ru/article/&#1057;&#1086;&#1079;&#1076;&#1072;&#1085;&#1080;&#1077;-&#1089;&#1074;&#1086;&#1076;&#1085;&#1086;&#1081;-&#1090;&#1072;&#1073;&#1083;&#1080;&#1094;&#1099;-&#1076;&#1083;&#1103;-&#1072;&#1085;&#1072;&#1083;&#1080;&#1079;&#1072;-&#1076;&#1072;&#1085;&#1085;&#1099;&#1093;-&#1083;&#1080;&#1089;&#1090;&#1072;-a9a84538-bfe9-40a9-a8e9-f99134456576?omkt=ru-RU" TargetMode="External"/><Relationship Id="rId13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support.office.com/ru-ru/article/%d0%95%d0%a1%d0%9b%d0%98%d0%9e%d0%a8%d0%98%d0%91%d0%9a%d0%90-%d1%84%d1%83%d0%bd%d0%ba%d1%86%d0%b8%d1%8f-%d0%95%d0%a1%d0%9b%d0%98%d0%9e%d0%a8%d0%98%d0%91%d0%9a%d0%90-c526fd07-caeb-47b8-8bb6-63f3e417f611?ui=ru-RU&amp;rs=" TargetMode="External"/><Relationship Id="rId12" Type="http://schemas.openxmlformats.org/officeDocument/2006/relationships/hyperlink" Target="#'&#1054;&#1087;&#1077;&#1088;&#1072;&#1090;&#1086;&#1088;&#1099; &#1045;&#1057;&#1051;&#1048;'!A1"/><Relationship Id="rId2" Type="http://schemas.openxmlformats.org/officeDocument/2006/relationships/hyperlink" Target="https://support.office.com/ru-ru/article/&#1060;&#1091;&#1085;&#1082;&#1094;&#1080;&#1103;-&#1042;&#1055;&#1056;-&#1076;&#1083;&#1103;-excel-&#8212;-&#1057;&#1083;&#1091;&#1078;&#1073;&#1072;-&#1087;&#1086;&#1076;&#1076;&#1077;&#1088;&#1078;&#1082;&#1080;-office-0bbc8083-26fe-4963-8ab8-93a18ad188a1?omkt=ru-RU" TargetMode="External"/><Relationship Id="rId1" Type="http://schemas.openxmlformats.org/officeDocument/2006/relationships/hyperlink" Target="#'&#1059;&#1089;&#1083;&#1086;&#1074;&#1085;&#1099;&#1077; &#1092;&#1091;&#1085;&#1082;&#1094;&#1080;&#1080;'!A1"/><Relationship Id="rId6" Type="http://schemas.openxmlformats.org/officeDocument/2006/relationships/hyperlink" Target="https://support.office.com/ru-ru/article/%d0%9e%d0%b1%d1%83%d1%87%d0%b5%d0%bd%d0%b8%d0%b5-%d1%80%d0%b0%d0%b1%d0%be%d1%82%d0%b5-%d1%81-excel-9bc05390-e94c-46af-a5b3-d7c22f6990bb?ui=ru-RU&amp;rs=ru-RU&amp;ad=RU" TargetMode="External"/><Relationship Id="rId11" Type="http://schemas.openxmlformats.org/officeDocument/2006/relationships/hyperlink" Target="#&#1042;&#1055;&#1056;!A76"/><Relationship Id="rId5" Type="http://schemas.openxmlformats.org/officeDocument/2006/relationships/hyperlink" Target="https://support.microsoft.com/ru-ru/help/214142/how-to-use-the-index-and-match-worksheet-functions-with-multiple-crite" TargetMode="External"/><Relationship Id="rId10" Type="http://schemas.openxmlformats.org/officeDocument/2006/relationships/image" Target="../media/image20.svg"/><Relationship Id="rId4" Type="http://schemas.openxmlformats.org/officeDocument/2006/relationships/image" Target="../media/image5.svg"/><Relationship Id="rId9" Type="http://schemas.openxmlformats.org/officeDocument/2006/relationships/image" Target="../media/image12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1925" y="4315779"/>
    <xdr:ext cx="1879313" cy="996949"/>
    <xdr:pic>
      <xdr:nvPicPr>
        <xdr:cNvPr id="2" name="Рисунок 1" descr="Логотип Excel">
          <a:extLst>
            <a:ext uri="{FF2B5EF4-FFF2-40B4-BE49-F238E27FC236}">
              <a16:creationId xmlns:a16="http://schemas.microsoft.com/office/drawing/2014/main" id="{B8B32624-C3B6-4CA3-B7CB-DC473FF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15779"/>
          <a:ext cx="1879313" cy="996949"/>
        </a:xfrm>
        <a:prstGeom prst="rect">
          <a:avLst/>
        </a:prstGeom>
      </xdr:spPr>
    </xdr:pic>
    <xdr:clientData/>
  </xdr:absoluteAnchor>
  <xdr:absoluteAnchor>
    <xdr:pos x="7981950" y="4779963"/>
    <xdr:ext cx="1620000" cy="514350"/>
    <xdr:sp macro="" textlink="">
      <xdr:nvSpPr>
        <xdr:cNvPr id="3" name="Кнопка «Далее»" descr="Кнопка с гиперссылкой для перехода к следующему шагу">
          <a:hlinkClick xmlns:r="http://schemas.openxmlformats.org/officeDocument/2006/relationships" r:id="rId2" tooltip="Выберите, чтобы начать ознакомительный тур."/>
          <a:extLst>
            <a:ext uri="{FF2B5EF4-FFF2-40B4-BE49-F238E27FC236}">
              <a16:creationId xmlns:a16="http://schemas.microsoft.com/office/drawing/2014/main" id="{8D7D984A-82E8-48BE-B0AC-9F3058C13926}"/>
            </a:ext>
          </a:extLst>
        </xdr:cNvPr>
        <xdr:cNvSpPr/>
      </xdr:nvSpPr>
      <xdr:spPr>
        <a:xfrm>
          <a:off x="7981950" y="4779963"/>
          <a:ext cx="1620000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ru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Приступить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79528</xdr:colOff>
      <xdr:row>92</xdr:row>
      <xdr:rowOff>38101</xdr:rowOff>
    </xdr:from>
    <xdr:to>
      <xdr:col>20</xdr:col>
      <xdr:colOff>164645</xdr:colOff>
      <xdr:row>95</xdr:row>
      <xdr:rowOff>22201</xdr:rowOff>
    </xdr:to>
    <xdr:sp macro="" textlink="">
      <xdr:nvSpPr>
        <xdr:cNvPr id="2" name="Шаг" descr="Введите =СУММ(D4:D7) и нажмите клавишу ВВОД. Когда вы сделаете это, отобразится результат 170.">
          <a:extLst>
            <a:ext uri="{FF2B5EF4-FFF2-40B4-BE49-F238E27FC236}">
              <a16:creationId xmlns:a16="http://schemas.microsoft.com/office/drawing/2014/main" id="{6BF5429E-A701-4A48-A2C6-FD77BA78CC71}"/>
            </a:ext>
          </a:extLst>
        </xdr:cNvPr>
        <xdr:cNvSpPr txBox="1"/>
      </xdr:nvSpPr>
      <xdr:spPr>
        <a:xfrm>
          <a:off x="7394728" y="16863061"/>
          <a:ext cx="4961917" cy="532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endParaRPr lang="en-US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absoluteAnchor>
    <xdr:pos x="19442430" y="14622780"/>
    <xdr:ext cx="3419475" cy="1780730"/>
    <xdr:grpSp>
      <xdr:nvGrpSpPr>
        <xdr:cNvPr id="3" name="ПОЛЕЗНЫЕ СВЕДЕНИЯ" descr="ПОЛЕЗНЫЕ СВЕДЕНИЯ&#10;Дважды щелкните эту ячейку. Вы увидите, что формула изменилась. В частности, условие суммы имеет вид «&gt;=50», то есть больше или равно 50. Можно использовать другие операторы, например «&lt;=50», то есть меньше или равно 50. Также есть оператор «&lt;&gt; 50», что значит «не равно 50».&#10;">
          <a:extLst>
            <a:ext uri="{FF2B5EF4-FFF2-40B4-BE49-F238E27FC236}">
              <a16:creationId xmlns:a16="http://schemas.microsoft.com/office/drawing/2014/main" id="{127D3077-CDC3-40E7-AE3F-9299054A5B46}"/>
            </a:ext>
          </a:extLst>
        </xdr:cNvPr>
        <xdr:cNvGrpSpPr/>
      </xdr:nvGrpSpPr>
      <xdr:grpSpPr>
        <a:xfrm>
          <a:off x="19442430" y="14622780"/>
          <a:ext cx="3419475" cy="1780730"/>
          <a:chOff x="6778625" y="15514765"/>
          <a:chExt cx="3432175" cy="1776285"/>
        </a:xfrm>
      </xdr:grpSpPr>
      <xdr:sp macro="" textlink="">
        <xdr:nvSpPr>
          <xdr:cNvPr id="4" name="Шаг" descr="ПОЛЕЗНЫЕ СВЕДЕНИЯ&#10;Дважды щелкните эту ячейку. Вы увидите, что формула изменилась. В частности, условие суммы имеет вид «&gt;=50», то есть больше или равно 50. Можно использовать другие операторы, например «&lt;=50», то есть меньше или равно 50. Также есть оператор «&lt;&gt; 50», что значит «не равно 50».&#10;">
            <a:extLst>
              <a:ext uri="{FF2B5EF4-FFF2-40B4-BE49-F238E27FC236}">
                <a16:creationId xmlns:a16="http://schemas.microsoft.com/office/drawing/2014/main" id="{384ECFDC-C88B-4655-9444-81BD3F9EC50E}"/>
              </a:ext>
            </a:extLst>
          </xdr:cNvPr>
          <xdr:cNvSpPr txBox="1"/>
        </xdr:nvSpPr>
        <xdr:spPr>
          <a:xfrm>
            <a:off x="7042958" y="15665450"/>
            <a:ext cx="3167842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Дважды щелкните эту ячейку. Вы увидите, что формула изменилась. В частности, условие суммы имеет вид «&gt;=50», то есть больше или равно 50. Можно использовать другие операторы, например «&lt;=50», то есть </a:t>
            </a:r>
            <a:r>
              <a:rPr lang="ru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меньше или равно 50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Также есть оператор «&lt;&gt; 50», что значит </a:t>
            </a:r>
            <a:r>
              <a:rPr lang="ru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«не равно 50»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5" name="Графический объект 147" descr="Очки">
            <a:extLst>
              <a:ext uri="{FF2B5EF4-FFF2-40B4-BE49-F238E27FC236}">
                <a16:creationId xmlns:a16="http://schemas.microsoft.com/office/drawing/2014/main" id="{B6B514BC-59BA-4902-984D-F74DC62EE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6778625" y="15665450"/>
            <a:ext cx="323347" cy="349115"/>
          </a:xfrm>
          <a:prstGeom prst="rect">
            <a:avLst/>
          </a:prstGeom>
        </xdr:spPr>
      </xdr:pic>
      <xdr:sp macro="" textlink="">
        <xdr:nvSpPr>
          <xdr:cNvPr id="6" name="Полилиния: фигура 5" descr="Стрелка">
            <a:extLst>
              <a:ext uri="{FF2B5EF4-FFF2-40B4-BE49-F238E27FC236}">
                <a16:creationId xmlns:a16="http://schemas.microsoft.com/office/drawing/2014/main" id="{148880B8-13FD-4DA6-A596-F71E1338E0BB}"/>
              </a:ext>
            </a:extLst>
          </xdr:cNvPr>
          <xdr:cNvSpPr/>
        </xdr:nvSpPr>
        <xdr:spPr>
          <a:xfrm rot="5953034" flipV="1">
            <a:off x="8741246" y="15054464"/>
            <a:ext cx="284005" cy="1204607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absoluteAnchor>
  <xdr:absoluteAnchor>
    <xdr:pos x="352424" y="28169236"/>
    <xdr:ext cx="5745480" cy="3763145"/>
    <xdr:grpSp>
      <xdr:nvGrpSpPr>
        <xdr:cNvPr id="7" name="Группа 6">
          <a:extLst>
            <a:ext uri="{FF2B5EF4-FFF2-40B4-BE49-F238E27FC236}">
              <a16:creationId xmlns:a16="http://schemas.microsoft.com/office/drawing/2014/main" id="{6D63A456-4969-4FBE-BE58-C28808D2829A}"/>
            </a:ext>
          </a:extLst>
        </xdr:cNvPr>
        <xdr:cNvGrpSpPr/>
      </xdr:nvGrpSpPr>
      <xdr:grpSpPr>
        <a:xfrm>
          <a:off x="352424" y="28169236"/>
          <a:ext cx="5745480" cy="3763145"/>
          <a:chOff x="447674" y="25631776"/>
          <a:chExt cx="5724525" cy="3762374"/>
        </a:xfrm>
      </xdr:grpSpPr>
      <xdr:sp macro="" textlink="">
        <xdr:nvSpPr>
          <xdr:cNvPr id="8" name="Прямоугольник 7">
            <a:extLst>
              <a:ext uri="{FF2B5EF4-FFF2-40B4-BE49-F238E27FC236}">
                <a16:creationId xmlns:a16="http://schemas.microsoft.com/office/drawing/2014/main" id="{D12B5B83-4387-4183-85B4-166E4C51DA87}"/>
              </a:ext>
            </a:extLst>
          </xdr:cNvPr>
          <xdr:cNvSpPr/>
        </xdr:nvSpPr>
        <xdr:spPr>
          <a:xfrm>
            <a:off x="447674" y="25631776"/>
            <a:ext cx="5724525" cy="37623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9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8443A5CB-C6F3-468D-B841-DFA0926A8735}"/>
              </a:ext>
            </a:extLst>
          </xdr:cNvPr>
          <xdr:cNvSpPr txBox="1"/>
        </xdr:nvSpPr>
        <xdr:spPr>
          <a:xfrm>
            <a:off x="659860" y="25748461"/>
            <a:ext cx="5246187" cy="4638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0" name="Прямая соединительная линия 9" descr="Декоративная линия">
            <a:extLst>
              <a:ext uri="{FF2B5EF4-FFF2-40B4-BE49-F238E27FC236}">
                <a16:creationId xmlns:a16="http://schemas.microsoft.com/office/drawing/2014/main" id="{738C0F72-6207-49AC-9026-BA0BABB2F4AC}"/>
              </a:ext>
            </a:extLst>
          </xdr:cNvPr>
          <xdr:cNvCxnSpPr>
            <a:cxnSpLocks/>
          </xdr:cNvCxnSpPr>
        </xdr:nvCxnSpPr>
        <xdr:spPr>
          <a:xfrm>
            <a:off x="663028" y="26228550"/>
            <a:ext cx="524302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 descr="Декоративная линия">
            <a:extLst>
              <a:ext uri="{FF2B5EF4-FFF2-40B4-BE49-F238E27FC236}">
                <a16:creationId xmlns:a16="http://schemas.microsoft.com/office/drawing/2014/main" id="{296456C2-7961-410F-93DC-31FBF4930679}"/>
              </a:ext>
            </a:extLst>
          </xdr:cNvPr>
          <xdr:cNvCxnSpPr>
            <a:cxnSpLocks/>
          </xdr:cNvCxnSpPr>
        </xdr:nvCxnSpPr>
        <xdr:spPr>
          <a:xfrm>
            <a:off x="663028" y="28602975"/>
            <a:ext cx="524302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342900" y="352424"/>
    <xdr:ext cx="5755005" cy="10004460"/>
    <xdr:sp macro="" textlink="">
      <xdr:nvSpPr>
        <xdr:cNvPr id="12" name="Фон" descr="Фон">
          <a:extLst>
            <a:ext uri="{FF2B5EF4-FFF2-40B4-BE49-F238E27FC236}">
              <a16:creationId xmlns:a16="http://schemas.microsoft.com/office/drawing/2014/main" id="{7C30C563-C286-4254-9783-4E3A4D20B895}"/>
            </a:ext>
          </a:extLst>
        </xdr:cNvPr>
        <xdr:cNvSpPr/>
      </xdr:nvSpPr>
      <xdr:spPr>
        <a:xfrm>
          <a:off x="342900" y="352424"/>
          <a:ext cx="5755005" cy="1000446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547701" y="1019175"/>
    <xdr:ext cx="5269203" cy="0"/>
    <xdr:cxnSp macro="">
      <xdr:nvCxnSpPr>
        <xdr:cNvPr id="13" name="Нижняя линия" descr="Декоративная линия">
          <a:extLst>
            <a:ext uri="{FF2B5EF4-FFF2-40B4-BE49-F238E27FC236}">
              <a16:creationId xmlns:a16="http://schemas.microsoft.com/office/drawing/2014/main" id="{DAD9D285-6EF5-4E80-AEF4-59B55D4B0345}"/>
            </a:ext>
          </a:extLst>
        </xdr:cNvPr>
        <xdr:cNvCxnSpPr>
          <a:cxnSpLocks/>
        </xdr:cNvCxnSpPr>
      </xdr:nvCxnSpPr>
      <xdr:spPr>
        <a:xfrm>
          <a:off x="547701" y="1019175"/>
          <a:ext cx="526920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47701" y="447675"/>
    <xdr:ext cx="5272399" cy="485842"/>
    <xdr:sp macro="" textlink="">
      <xdr:nvSpPr>
        <xdr:cNvPr id="14" name="Шаг" descr="Условные функции: СУММЕСЛИ&#10;">
          <a:extLst>
            <a:ext uri="{FF2B5EF4-FFF2-40B4-BE49-F238E27FC236}">
              <a16:creationId xmlns:a16="http://schemas.microsoft.com/office/drawing/2014/main" id="{B0AE1D69-9986-4D8A-B24B-AF60367D4125}"/>
            </a:ext>
          </a:extLst>
        </xdr:cNvPr>
        <xdr:cNvSpPr txBox="1"/>
      </xdr:nvSpPr>
      <xdr:spPr>
        <a:xfrm>
          <a:off x="547701" y="447675"/>
          <a:ext cx="5272399" cy="485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Условные функции: СУММЕСЛИ</a:t>
          </a:r>
        </a:p>
      </xdr:txBody>
    </xdr:sp>
    <xdr:clientData/>
  </xdr:absoluteAnchor>
  <xdr:absoluteAnchor>
    <xdr:pos x="547701" y="9597602"/>
    <xdr:ext cx="5269203" cy="0"/>
    <xdr:cxnSp macro="">
      <xdr:nvCxnSpPr>
        <xdr:cNvPr id="15" name="Нижняя линия" descr="Декоративная линия">
          <a:extLst>
            <a:ext uri="{FF2B5EF4-FFF2-40B4-BE49-F238E27FC236}">
              <a16:creationId xmlns:a16="http://schemas.microsoft.com/office/drawing/2014/main" id="{A621AC19-7570-4402-96ED-0D9C45868931}"/>
            </a:ext>
          </a:extLst>
        </xdr:cNvPr>
        <xdr:cNvCxnSpPr>
          <a:cxnSpLocks/>
        </xdr:cNvCxnSpPr>
      </xdr:nvCxnSpPr>
      <xdr:spPr>
        <a:xfrm>
          <a:off x="547701" y="9597602"/>
          <a:ext cx="526920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71500" y="1009650"/>
    <xdr:ext cx="5321893" cy="781050"/>
    <xdr:sp macro="" textlink="">
      <xdr:nvSpPr>
        <xdr:cNvPr id="16" name="Общие сведения о сложении чисел" descr="Условные функции позволяют определять сумму, среднее, количество значений, минимум и максимум в диапазоне с учетом указанного условия. Например, можно определить, сколько в списке фруктов яблок или апельсинов сорта Florida.&#10;">
          <a:extLst>
            <a:ext uri="{FF2B5EF4-FFF2-40B4-BE49-F238E27FC236}">
              <a16:creationId xmlns:a16="http://schemas.microsoft.com/office/drawing/2014/main" id="{741623FE-82EB-465B-9417-92FC8295FE38}"/>
            </a:ext>
          </a:extLst>
        </xdr:cNvPr>
        <xdr:cNvSpPr txBox="1"/>
      </xdr:nvSpPr>
      <xdr:spPr>
        <a:xfrm>
          <a:off x="571500" y="1009650"/>
          <a:ext cx="5321893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Условные функции позволяют определять сумму, среднее, количество значений, минимум и максимум в диапазоне с учетом указанного условия. Например</a:t>
          </a:r>
          <a:r>
            <a:rPr lang="ru" sz="1100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можно определить, сколько в списке фруктов яблок или апельсинов сорта Florida.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523788" y="1933575"/>
    <xdr:ext cx="5260123" cy="1047750"/>
    <xdr:grpSp>
      <xdr:nvGrpSpPr>
        <xdr:cNvPr id="17" name="Группа 16">
          <a:extLst>
            <a:ext uri="{FF2B5EF4-FFF2-40B4-BE49-F238E27FC236}">
              <a16:creationId xmlns:a16="http://schemas.microsoft.com/office/drawing/2014/main" id="{A4DC7009-4EEE-4FFF-B653-5EC4452780E4}"/>
            </a:ext>
          </a:extLst>
        </xdr:cNvPr>
        <xdr:cNvGrpSpPr/>
      </xdr:nvGrpSpPr>
      <xdr:grpSpPr>
        <a:xfrm>
          <a:off x="523788" y="1933575"/>
          <a:ext cx="5260123" cy="1047750"/>
          <a:chOff x="571500" y="1771650"/>
          <a:chExt cx="5229626" cy="1047750"/>
        </a:xfrm>
      </xdr:grpSpPr>
      <xdr:sp macro="" textlink="">
        <xdr:nvSpPr>
          <xdr:cNvPr id="18" name="текст_Шаг" descr="Функция СУММЕСЛИ позволяет вычислить сумму в одном диапазоне с учетом условия, соответствие которому определяется по другому диапазону. Например, так можно определить общее количество яблок. Выберите ячейку D17 и введите =СУММЕСЛИ(C3:C14;C17;D3:D14). Функция СУММЕСЛИ имеет следующий синтаксис:&#10;">
            <a:extLst>
              <a:ext uri="{FF2B5EF4-FFF2-40B4-BE49-F238E27FC236}">
                <a16:creationId xmlns:a16="http://schemas.microsoft.com/office/drawing/2014/main" id="{B1570797-FAC9-4326-82FA-486F8CAFFF40}"/>
              </a:ext>
            </a:extLst>
          </xdr:cNvPr>
          <xdr:cNvSpPr txBox="1"/>
        </xdr:nvSpPr>
        <xdr:spPr>
          <a:xfrm>
            <a:off x="991382" y="1813608"/>
            <a:ext cx="4809744" cy="10057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позволяет вычислить сумму в одном диапазоне с учетом условия, соответствие которому определяется по другому диапазону. Например, так можно определить общее количество яблок. Выберите ячейку D17 и введите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=СУММЕСЛИ(C3:C14;C17;D3:D14)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имеет следующий синтаксис:</a:t>
            </a:r>
          </a:p>
        </xdr:txBody>
      </xdr:sp>
      <xdr:sp macro="" textlink="">
        <xdr:nvSpPr>
          <xdr:cNvPr id="19" name="фигура_Шаг" descr="1">
            <a:extLst>
              <a:ext uri="{FF2B5EF4-FFF2-40B4-BE49-F238E27FC236}">
                <a16:creationId xmlns:a16="http://schemas.microsoft.com/office/drawing/2014/main" id="{D637CE65-EB25-4649-B05A-335D8826A38A}"/>
              </a:ext>
            </a:extLst>
          </xdr:cNvPr>
          <xdr:cNvSpPr/>
        </xdr:nvSpPr>
        <xdr:spPr>
          <a:xfrm>
            <a:off x="571500" y="1771650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absoluteAnchor>
  <xdr:absoluteAnchor>
    <xdr:pos x="4612006" y="9751906"/>
    <xdr:ext cx="1144203" cy="342359"/>
    <xdr:sp macro="" textlink="">
      <xdr:nvSpPr>
        <xdr:cNvPr id="20" name="Кнопка«Далее»" descr="Перейти к следующему листу">
          <a:hlinkClick xmlns:r="http://schemas.openxmlformats.org/officeDocument/2006/relationships" r:id="rId3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35B1C381-0D2C-49EE-B6E4-E1F2D5A999CB}"/>
            </a:ext>
          </a:extLst>
        </xdr:cNvPr>
        <xdr:cNvSpPr/>
      </xdr:nvSpPr>
      <xdr:spPr>
        <a:xfrm>
          <a:off x="4612006" y="9751906"/>
          <a:ext cx="1144203" cy="3423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652334" y="31279746"/>
    <xdr:ext cx="2779178" cy="523803"/>
    <xdr:sp macro="" textlink="">
      <xdr:nvSpPr>
        <xdr:cNvPr id="21" name="Кнопка «Далее»" descr="Кнопка «В начало страницы» с гиперссылкой на ячейку A1">
          <a:hlinkClick xmlns:r="http://schemas.openxmlformats.org/officeDocument/2006/relationships" r:id="rId4" tooltip="В начало страницы"/>
          <a:extLst>
            <a:ext uri="{FF2B5EF4-FFF2-40B4-BE49-F238E27FC236}">
              <a16:creationId xmlns:a16="http://schemas.microsoft.com/office/drawing/2014/main" id="{8E8F7275-9A53-4362-AFAB-2613CE0B84DE}"/>
            </a:ext>
          </a:extLst>
        </xdr:cNvPr>
        <xdr:cNvSpPr/>
      </xdr:nvSpPr>
      <xdr:spPr>
        <a:xfrm>
          <a:off x="652334" y="31279746"/>
          <a:ext cx="2779178" cy="523803"/>
        </a:xfrm>
        <a:prstGeom prst="up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В начало страницы</a:t>
          </a:r>
        </a:p>
      </xdr:txBody>
    </xdr:sp>
    <xdr:clientData/>
  </xdr:absoluteAnchor>
  <xdr:absoluteAnchor>
    <xdr:pos x="4258237" y="31464330"/>
    <xdr:ext cx="1620000" cy="341867"/>
    <xdr:sp macro="" textlink="">
      <xdr:nvSpPr>
        <xdr:cNvPr id="22" name="Кнопка «Далее»" descr="Кнопка «Следующий шаг» с гиперссылкой на следующий лист">
          <a:hlinkClick xmlns:r="http://schemas.openxmlformats.org/officeDocument/2006/relationships" r:id="rId3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EC0EE988-205C-44EF-B5FE-E0419680CDE3}"/>
            </a:ext>
          </a:extLst>
        </xdr:cNvPr>
        <xdr:cNvSpPr/>
      </xdr:nvSpPr>
      <xdr:spPr>
        <a:xfrm>
          <a:off x="4258237" y="31464330"/>
          <a:ext cx="1620000" cy="341867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Следующий шаг</a:t>
          </a:r>
        </a:p>
      </xdr:txBody>
    </xdr:sp>
    <xdr:clientData/>
  </xdr:absoluteAnchor>
  <xdr:absoluteAnchor>
    <xdr:pos x="3744120" y="30603558"/>
    <xdr:ext cx="2258535" cy="444132"/>
    <xdr:sp macro="" textlink="">
      <xdr:nvSpPr>
        <xdr:cNvPr id="23" name="Шаг" descr="Гиперссылка на бесплатные учебные веб-курсы по Excel&#10;">
          <a:hlinkClick xmlns:r="http://schemas.openxmlformats.org/officeDocument/2006/relationships" r:id="rId5" tooltip="Сведения о бесплатных учебных веб-курсах по Excel"/>
          <a:extLst>
            <a:ext uri="{FF2B5EF4-FFF2-40B4-BE49-F238E27FC236}">
              <a16:creationId xmlns:a16="http://schemas.microsoft.com/office/drawing/2014/main" id="{943CD1B5-44DA-4115-9759-52AEE12853C9}"/>
            </a:ext>
          </a:extLst>
        </xdr:cNvPr>
        <xdr:cNvSpPr txBox="1"/>
      </xdr:nvSpPr>
      <xdr:spPr>
        <a:xfrm>
          <a:off x="3744120" y="30603558"/>
          <a:ext cx="2258535" cy="4441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Бесплатные учебные веб-курсы по Excel</a:t>
          </a:r>
        </a:p>
      </xdr:txBody>
    </xdr:sp>
    <xdr:clientData/>
  </xdr:absoluteAnchor>
  <xdr:absoluteAnchor>
    <xdr:pos x="3278936" y="30531321"/>
    <xdr:ext cx="494732" cy="439592"/>
    <xdr:pic>
      <xdr:nvPicPr>
        <xdr:cNvPr id="24" name="Графический объект 22" descr="Стрелка">
          <a:hlinkClick xmlns:r="http://schemas.openxmlformats.org/officeDocument/2006/relationships" r:id="rId5" tooltip="Дополнительные сведения в Интернете"/>
          <a:extLst>
            <a:ext uri="{FF2B5EF4-FFF2-40B4-BE49-F238E27FC236}">
              <a16:creationId xmlns:a16="http://schemas.microsoft.com/office/drawing/2014/main" id="{D171A57D-D04A-427A-82F2-FF6E4F36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278936" y="30531321"/>
          <a:ext cx="494732" cy="439592"/>
        </a:xfrm>
        <a:prstGeom prst="rect">
          <a:avLst/>
        </a:prstGeom>
      </xdr:spPr>
    </xdr:pic>
    <xdr:clientData/>
  </xdr:absoluteAnchor>
  <xdr:absoluteAnchor>
    <xdr:pos x="3744121" y="30170995"/>
    <xdr:ext cx="2269864" cy="301746"/>
    <xdr:sp macro="" textlink="">
      <xdr:nvSpPr>
        <xdr:cNvPr id="25" name="Шаг" descr="Гиперссылка на веб-страницу о функции МАКСЕСЛИМН&#10;&#10;">
          <a:hlinkClick xmlns:r="http://schemas.openxmlformats.org/officeDocument/2006/relationships" r:id="rId8" tooltip="Подробные сведения о функции МАКСЕСЛИМН в Интернете"/>
          <a:extLst>
            <a:ext uri="{FF2B5EF4-FFF2-40B4-BE49-F238E27FC236}">
              <a16:creationId xmlns:a16="http://schemas.microsoft.com/office/drawing/2014/main" id="{E43653A7-38F8-439E-9222-4FC7996C0ADC}"/>
            </a:ext>
          </a:extLst>
        </xdr:cNvPr>
        <xdr:cNvSpPr txBox="1"/>
      </xdr:nvSpPr>
      <xdr:spPr>
        <a:xfrm>
          <a:off x="3744121" y="30170995"/>
          <a:ext cx="2269864" cy="301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МАКСЕСЛИМН</a:t>
          </a:r>
        </a:p>
      </xdr:txBody>
    </xdr:sp>
    <xdr:clientData/>
  </xdr:absoluteAnchor>
  <xdr:absoluteAnchor>
    <xdr:pos x="3278936" y="30105386"/>
    <xdr:ext cx="494732" cy="432964"/>
    <xdr:pic>
      <xdr:nvPicPr>
        <xdr:cNvPr id="26" name="Графический объект 22" descr="Стрелка">
          <a:hlinkClick xmlns:r="http://schemas.openxmlformats.org/officeDocument/2006/relationships" r:id="rId8" tooltip="Дополнительные сведения в Интернете"/>
          <a:extLst>
            <a:ext uri="{FF2B5EF4-FFF2-40B4-BE49-F238E27FC236}">
              <a16:creationId xmlns:a16="http://schemas.microsoft.com/office/drawing/2014/main" id="{121A85CF-7548-4314-9BEF-31A2D9ACE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278936" y="30105386"/>
          <a:ext cx="494732" cy="432964"/>
        </a:xfrm>
        <a:prstGeom prst="rect">
          <a:avLst/>
        </a:prstGeom>
      </xdr:spPr>
    </xdr:pic>
    <xdr:clientData/>
  </xdr:absoluteAnchor>
  <xdr:absoluteAnchor>
    <xdr:pos x="3744121" y="29752848"/>
    <xdr:ext cx="2480466" cy="309366"/>
    <xdr:sp macro="" textlink="">
      <xdr:nvSpPr>
        <xdr:cNvPr id="27" name="Шаг" descr="Гиперссылка на веб-страницу о функции СРЗНАЧЕСЛИМН&#10;&#10;">
          <a:hlinkClick xmlns:r="http://schemas.openxmlformats.org/officeDocument/2006/relationships" r:id="rId9" tooltip="Подробные сведения о функции СРЗНАЧЕСЛИМН в Интернете"/>
          <a:extLst>
            <a:ext uri="{FF2B5EF4-FFF2-40B4-BE49-F238E27FC236}">
              <a16:creationId xmlns:a16="http://schemas.microsoft.com/office/drawing/2014/main" id="{2FFE7739-DC2F-486F-A41B-C35C9CA60EE9}"/>
            </a:ext>
          </a:extLst>
        </xdr:cNvPr>
        <xdr:cNvSpPr txBox="1"/>
      </xdr:nvSpPr>
      <xdr:spPr>
        <a:xfrm>
          <a:off x="3744121" y="29752848"/>
          <a:ext cx="2480466" cy="30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СРЗНАЧЕСЛИМН</a:t>
          </a:r>
        </a:p>
      </xdr:txBody>
    </xdr:sp>
    <xdr:clientData/>
  </xdr:absoluteAnchor>
  <xdr:absoluteAnchor>
    <xdr:pos x="3278936" y="29694859"/>
    <xdr:ext cx="494732" cy="425344"/>
    <xdr:pic>
      <xdr:nvPicPr>
        <xdr:cNvPr id="28" name="Графический объект 22" descr="Стрелка">
          <a:hlinkClick xmlns:r="http://schemas.openxmlformats.org/officeDocument/2006/relationships" r:id="rId9" tooltip="Дополнительные сведения в Интернете"/>
          <a:extLst>
            <a:ext uri="{FF2B5EF4-FFF2-40B4-BE49-F238E27FC236}">
              <a16:creationId xmlns:a16="http://schemas.microsoft.com/office/drawing/2014/main" id="{CC5FE9A5-B242-4A74-BE6D-7F297265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278936" y="29694859"/>
          <a:ext cx="494732" cy="425344"/>
        </a:xfrm>
        <a:prstGeom prst="rect">
          <a:avLst/>
        </a:prstGeom>
      </xdr:spPr>
    </xdr:pic>
    <xdr:clientData/>
  </xdr:absoluteAnchor>
  <xdr:absoluteAnchor>
    <xdr:pos x="972346" y="29752848"/>
    <xdr:ext cx="2356019" cy="309366"/>
    <xdr:sp macro="" textlink="">
      <xdr:nvSpPr>
        <xdr:cNvPr id="29" name="Шаг" descr="Гиперссылка на веб-страницу о функции СРЗНАЧЕСЛИ&#10;&#10;">
          <a:hlinkClick xmlns:r="http://schemas.openxmlformats.org/officeDocument/2006/relationships" r:id="rId10" tooltip="Подробные сведения о функции СРЗНАЧЕСЛИ в Интернете"/>
          <a:extLst>
            <a:ext uri="{FF2B5EF4-FFF2-40B4-BE49-F238E27FC236}">
              <a16:creationId xmlns:a16="http://schemas.microsoft.com/office/drawing/2014/main" id="{07D71044-D4D1-4993-B528-EE809B0E0974}"/>
            </a:ext>
          </a:extLst>
        </xdr:cNvPr>
        <xdr:cNvSpPr txBox="1"/>
      </xdr:nvSpPr>
      <xdr:spPr>
        <a:xfrm>
          <a:off x="972346" y="29752848"/>
          <a:ext cx="2356019" cy="30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СРЗНАЧЕСЛИ</a:t>
          </a:r>
        </a:p>
      </xdr:txBody>
    </xdr:sp>
    <xdr:clientData/>
  </xdr:absoluteAnchor>
  <xdr:absoluteAnchor>
    <xdr:pos x="486206" y="29692477"/>
    <xdr:ext cx="515687" cy="425344"/>
    <xdr:pic>
      <xdr:nvPicPr>
        <xdr:cNvPr id="30" name="Графический объект 22" descr="Стрелка">
          <a:hlinkClick xmlns:r="http://schemas.openxmlformats.org/officeDocument/2006/relationships" r:id="rId10" tooltip="Дополнительные сведения в Интернете"/>
          <a:extLst>
            <a:ext uri="{FF2B5EF4-FFF2-40B4-BE49-F238E27FC236}">
              <a16:creationId xmlns:a16="http://schemas.microsoft.com/office/drawing/2014/main" id="{AF1EE411-7B15-4914-8480-96CFCECD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86206" y="29692477"/>
          <a:ext cx="515687" cy="425344"/>
        </a:xfrm>
        <a:prstGeom prst="rect">
          <a:avLst/>
        </a:prstGeom>
      </xdr:spPr>
    </xdr:pic>
    <xdr:clientData/>
  </xdr:absoluteAnchor>
  <xdr:absoluteAnchor>
    <xdr:pos x="972345" y="30170995"/>
    <xdr:ext cx="2154991" cy="301746"/>
    <xdr:sp macro="" textlink="">
      <xdr:nvSpPr>
        <xdr:cNvPr id="31" name="Шаг" descr="Гиперссылка на веб-страницу о функции МИНЕСЛИМН&#10;&#10;">
          <a:hlinkClick xmlns:r="http://schemas.openxmlformats.org/officeDocument/2006/relationships" r:id="rId11" tooltip="Подробные сведения о функции МИНЕСЛИМН в Интернете"/>
          <a:extLst>
            <a:ext uri="{FF2B5EF4-FFF2-40B4-BE49-F238E27FC236}">
              <a16:creationId xmlns:a16="http://schemas.microsoft.com/office/drawing/2014/main" id="{CC4CDA9B-CBF3-47C8-AB8F-97F7BA3E7E90}"/>
            </a:ext>
          </a:extLst>
        </xdr:cNvPr>
        <xdr:cNvSpPr txBox="1"/>
      </xdr:nvSpPr>
      <xdr:spPr>
        <a:xfrm>
          <a:off x="972345" y="30170995"/>
          <a:ext cx="2154991" cy="301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МИНЕСЛИМН</a:t>
          </a:r>
        </a:p>
      </xdr:txBody>
    </xdr:sp>
    <xdr:clientData/>
  </xdr:absoluteAnchor>
  <xdr:absoluteAnchor>
    <xdr:pos x="486206" y="30097051"/>
    <xdr:ext cx="515687" cy="432964"/>
    <xdr:pic>
      <xdr:nvPicPr>
        <xdr:cNvPr id="32" name="Графический объект 22" descr="Стрелка">
          <a:hlinkClick xmlns:r="http://schemas.openxmlformats.org/officeDocument/2006/relationships" r:id="rId11" tooltip="Дополнительные сведения в Интернете"/>
          <a:extLst>
            <a:ext uri="{FF2B5EF4-FFF2-40B4-BE49-F238E27FC236}">
              <a16:creationId xmlns:a16="http://schemas.microsoft.com/office/drawing/2014/main" id="{20621579-72A7-4859-A873-D85F70E4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86206" y="30097051"/>
          <a:ext cx="515687" cy="432964"/>
        </a:xfrm>
        <a:prstGeom prst="rect">
          <a:avLst/>
        </a:prstGeom>
      </xdr:spPr>
    </xdr:pic>
    <xdr:clientData/>
  </xdr:absoluteAnchor>
  <xdr:absoluteAnchor>
    <xdr:pos x="3744121" y="29344225"/>
    <xdr:ext cx="2336874" cy="309366"/>
    <xdr:sp macro="" textlink="">
      <xdr:nvSpPr>
        <xdr:cNvPr id="33" name="Шаг" descr="Гиперссылка на веб-страницу о функции СЧЁТЕСЛИМН&#10;&#10;">
          <a:hlinkClick xmlns:r="http://schemas.openxmlformats.org/officeDocument/2006/relationships" r:id="rId12" tooltip="Подробные сведения о функции СЧЁТЕСЛИМН в Интернете"/>
          <a:extLst>
            <a:ext uri="{FF2B5EF4-FFF2-40B4-BE49-F238E27FC236}">
              <a16:creationId xmlns:a16="http://schemas.microsoft.com/office/drawing/2014/main" id="{2E3211F1-F3AE-4BBA-8DCE-F0FB7A2FC3B8}"/>
            </a:ext>
          </a:extLst>
        </xdr:cNvPr>
        <xdr:cNvSpPr txBox="1"/>
      </xdr:nvSpPr>
      <xdr:spPr>
        <a:xfrm>
          <a:off x="3744121" y="29344225"/>
          <a:ext cx="2336874" cy="30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СЧЁТЕСЛИМН</a:t>
          </a:r>
        </a:p>
      </xdr:txBody>
    </xdr:sp>
    <xdr:clientData/>
  </xdr:absoluteAnchor>
  <xdr:absoluteAnchor>
    <xdr:pos x="3278936" y="29286236"/>
    <xdr:ext cx="494732" cy="425344"/>
    <xdr:pic>
      <xdr:nvPicPr>
        <xdr:cNvPr id="34" name="Графический объект 22" descr="Стрелка">
          <a:hlinkClick xmlns:r="http://schemas.openxmlformats.org/officeDocument/2006/relationships" r:id="rId12" tooltip="Дополнительные сведения в Интернете"/>
          <a:extLst>
            <a:ext uri="{FF2B5EF4-FFF2-40B4-BE49-F238E27FC236}">
              <a16:creationId xmlns:a16="http://schemas.microsoft.com/office/drawing/2014/main" id="{996DAD6B-AD81-4367-826B-98614A809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278936" y="29286236"/>
          <a:ext cx="494732" cy="425344"/>
        </a:xfrm>
        <a:prstGeom prst="rect">
          <a:avLst/>
        </a:prstGeom>
      </xdr:spPr>
    </xdr:pic>
    <xdr:clientData/>
  </xdr:absoluteAnchor>
  <xdr:absoluteAnchor>
    <xdr:pos x="3744121" y="28933698"/>
    <xdr:ext cx="2315684" cy="301746"/>
    <xdr:sp macro="" textlink="">
      <xdr:nvSpPr>
        <xdr:cNvPr id="35" name="Шаг" descr="Гиперссылка на веб-страницу о функции СУММЕСЛИМН&#10;&#10;">
          <a:hlinkClick xmlns:r="http://schemas.openxmlformats.org/officeDocument/2006/relationships" r:id="rId13" tooltip="Подробные сведения о функции СУММЕСЛИМН в Интернете"/>
          <a:extLst>
            <a:ext uri="{FF2B5EF4-FFF2-40B4-BE49-F238E27FC236}">
              <a16:creationId xmlns:a16="http://schemas.microsoft.com/office/drawing/2014/main" id="{2EFE6F1B-6389-4ED8-BAA8-8F69BDB48771}"/>
            </a:ext>
          </a:extLst>
        </xdr:cNvPr>
        <xdr:cNvSpPr txBox="1"/>
      </xdr:nvSpPr>
      <xdr:spPr>
        <a:xfrm>
          <a:off x="3744121" y="28933698"/>
          <a:ext cx="2315684" cy="301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СУММЕСЛИМН</a:t>
          </a:r>
        </a:p>
      </xdr:txBody>
    </xdr:sp>
    <xdr:clientData/>
  </xdr:absoluteAnchor>
  <xdr:absoluteAnchor>
    <xdr:pos x="3278936" y="28868089"/>
    <xdr:ext cx="494732" cy="432964"/>
    <xdr:pic>
      <xdr:nvPicPr>
        <xdr:cNvPr id="36" name="Графический объект 22" descr="Стрелка">
          <a:hlinkClick xmlns:r="http://schemas.openxmlformats.org/officeDocument/2006/relationships" r:id="rId13" tooltip="Дополнительные сведения в Интернете"/>
          <a:extLst>
            <a:ext uri="{FF2B5EF4-FFF2-40B4-BE49-F238E27FC236}">
              <a16:creationId xmlns:a16="http://schemas.microsoft.com/office/drawing/2014/main" id="{2793F876-A1AB-4830-9CF6-FCFD56F1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3278936" y="28868089"/>
          <a:ext cx="494732" cy="432964"/>
        </a:xfrm>
        <a:prstGeom prst="rect">
          <a:avLst/>
        </a:prstGeom>
      </xdr:spPr>
    </xdr:pic>
    <xdr:clientData/>
  </xdr:absoluteAnchor>
  <xdr:absoluteAnchor>
    <xdr:pos x="972346" y="28933698"/>
    <xdr:ext cx="2040118" cy="301746"/>
    <xdr:sp macro="" textlink="">
      <xdr:nvSpPr>
        <xdr:cNvPr id="37" name="Шаг" descr="Гиперссылка на веб-страницу о функции СУММЕСЛИ&#10;&#10;">
          <a:hlinkClick xmlns:r="http://schemas.openxmlformats.org/officeDocument/2006/relationships" r:id="rId14" tooltip="Подробные сведения о функции СУММЕСЛИ в Интернете"/>
          <a:extLst>
            <a:ext uri="{FF2B5EF4-FFF2-40B4-BE49-F238E27FC236}">
              <a16:creationId xmlns:a16="http://schemas.microsoft.com/office/drawing/2014/main" id="{10695D0A-1BC6-4AA7-B404-3C60E5A54D54}"/>
            </a:ext>
          </a:extLst>
        </xdr:cNvPr>
        <xdr:cNvSpPr txBox="1"/>
      </xdr:nvSpPr>
      <xdr:spPr>
        <a:xfrm>
          <a:off x="972346" y="28933698"/>
          <a:ext cx="2040118" cy="301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СУММЕСЛИ</a:t>
          </a:r>
        </a:p>
      </xdr:txBody>
    </xdr:sp>
    <xdr:clientData/>
  </xdr:absoluteAnchor>
  <xdr:absoluteAnchor>
    <xdr:pos x="486206" y="28868089"/>
    <xdr:ext cx="515687" cy="432964"/>
    <xdr:pic>
      <xdr:nvPicPr>
        <xdr:cNvPr id="38" name="Графический объект 22" descr="Стрелка">
          <a:hlinkClick xmlns:r="http://schemas.openxmlformats.org/officeDocument/2006/relationships" r:id="rId14" tooltip="Дополнительные сведения в Интернете"/>
          <a:extLst>
            <a:ext uri="{FF2B5EF4-FFF2-40B4-BE49-F238E27FC236}">
              <a16:creationId xmlns:a16="http://schemas.microsoft.com/office/drawing/2014/main" id="{646A94CC-F411-4AB6-AE0A-EC41EA81A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86206" y="28868089"/>
          <a:ext cx="515687" cy="432964"/>
        </a:xfrm>
        <a:prstGeom prst="rect">
          <a:avLst/>
        </a:prstGeom>
      </xdr:spPr>
    </xdr:pic>
    <xdr:clientData/>
  </xdr:absoluteAnchor>
  <xdr:absoluteAnchor>
    <xdr:pos x="972346" y="29344225"/>
    <xdr:ext cx="2212428" cy="309366"/>
    <xdr:sp macro="" textlink="">
      <xdr:nvSpPr>
        <xdr:cNvPr id="39" name="Шаг" descr="Гиперссылка на веб-страницу о функции СЧЁТЕСЛИ&#10;&#10;">
          <a:hlinkClick xmlns:r="http://schemas.openxmlformats.org/officeDocument/2006/relationships" r:id="rId15" tooltip="Подробные сведения о функции СЧЁТЕСЛИ в Интернете"/>
          <a:extLst>
            <a:ext uri="{FF2B5EF4-FFF2-40B4-BE49-F238E27FC236}">
              <a16:creationId xmlns:a16="http://schemas.microsoft.com/office/drawing/2014/main" id="{71F438F6-3F4B-49C9-A349-FC2F97872AC6}"/>
            </a:ext>
          </a:extLst>
        </xdr:cNvPr>
        <xdr:cNvSpPr txBox="1"/>
      </xdr:nvSpPr>
      <xdr:spPr>
        <a:xfrm>
          <a:off x="972346" y="29344225"/>
          <a:ext cx="2212428" cy="309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Все о функции </a:t>
          </a:r>
          <a:r>
            <a:rPr lang="ru" sz="1100" b="1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СЧЁТЕСЛИ</a:t>
          </a:r>
        </a:p>
      </xdr:txBody>
    </xdr:sp>
    <xdr:clientData/>
  </xdr:absoluteAnchor>
  <xdr:absoluteAnchor>
    <xdr:pos x="486206" y="29280283"/>
    <xdr:ext cx="515687" cy="432964"/>
    <xdr:pic>
      <xdr:nvPicPr>
        <xdr:cNvPr id="40" name="Графический объект 22" descr="Стрелка">
          <a:hlinkClick xmlns:r="http://schemas.openxmlformats.org/officeDocument/2006/relationships" r:id="rId15" tooltip="Дополнительные сведения в Интернете"/>
          <a:extLst>
            <a:ext uri="{FF2B5EF4-FFF2-40B4-BE49-F238E27FC236}">
              <a16:creationId xmlns:a16="http://schemas.microsoft.com/office/drawing/2014/main" id="{327AF642-7226-4BEC-8B31-831987052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86206" y="29280283"/>
          <a:ext cx="515687" cy="432964"/>
        </a:xfrm>
        <a:prstGeom prst="rect">
          <a:avLst/>
        </a:prstGeom>
      </xdr:spPr>
    </xdr:pic>
    <xdr:clientData/>
  </xdr:absoluteAnchor>
  <xdr:absoluteAnchor>
    <xdr:pos x="972345" y="30574854"/>
    <xdr:ext cx="2058509" cy="415685"/>
    <xdr:sp macro="" textlink="">
      <xdr:nvSpPr>
        <xdr:cNvPr id="41" name="Шаг" descr="Гиперссылка на веб-страницу  «Создание раскрывающегося списка»&#10;&#10;">
          <a:hlinkClick xmlns:r="http://schemas.openxmlformats.org/officeDocument/2006/relationships" r:id="rId16" tooltip="Подробные сведения в Интернете о создании раскрывающегося списка"/>
          <a:extLst>
            <a:ext uri="{FF2B5EF4-FFF2-40B4-BE49-F238E27FC236}">
              <a16:creationId xmlns:a16="http://schemas.microsoft.com/office/drawing/2014/main" id="{149EDE4B-386F-4D97-A9A2-90AF378B12D7}"/>
            </a:ext>
          </a:extLst>
        </xdr:cNvPr>
        <xdr:cNvSpPr txBox="1"/>
      </xdr:nvSpPr>
      <xdr:spPr>
        <a:xfrm>
          <a:off x="972345" y="30574854"/>
          <a:ext cx="2058509" cy="415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ru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Создание раскрывающегося списка</a:t>
          </a:r>
        </a:p>
      </xdr:txBody>
    </xdr:sp>
    <xdr:clientData/>
  </xdr:absoluteAnchor>
  <xdr:absoluteAnchor>
    <xdr:pos x="486206" y="30509246"/>
    <xdr:ext cx="515687" cy="432964"/>
    <xdr:pic>
      <xdr:nvPicPr>
        <xdr:cNvPr id="42" name="Графический объект 22" descr="Стрелка">
          <a:hlinkClick xmlns:r="http://schemas.openxmlformats.org/officeDocument/2006/relationships" r:id="rId16" tooltip="Дополнительные сведения в Интернете"/>
          <a:extLst>
            <a:ext uri="{FF2B5EF4-FFF2-40B4-BE49-F238E27FC236}">
              <a16:creationId xmlns:a16="http://schemas.microsoft.com/office/drawing/2014/main" id="{A7ABCF57-D96C-4AC9-826E-8632B5A8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486206" y="30509246"/>
          <a:ext cx="515687" cy="432964"/>
        </a:xfrm>
        <a:prstGeom prst="rect">
          <a:avLst/>
        </a:prstGeom>
      </xdr:spPr>
    </xdr:pic>
    <xdr:clientData/>
  </xdr:absoluteAnchor>
  <xdr:absoluteAnchor>
    <xdr:pos x="523788" y="5343525"/>
    <xdr:ext cx="5260123" cy="1228725"/>
    <xdr:grpSp>
      <xdr:nvGrpSpPr>
        <xdr:cNvPr id="43" name="Группа 42">
          <a:extLst>
            <a:ext uri="{FF2B5EF4-FFF2-40B4-BE49-F238E27FC236}">
              <a16:creationId xmlns:a16="http://schemas.microsoft.com/office/drawing/2014/main" id="{9AA8CBB5-E834-4DAA-A865-DF7FF9CC906B}"/>
            </a:ext>
          </a:extLst>
        </xdr:cNvPr>
        <xdr:cNvGrpSpPr/>
      </xdr:nvGrpSpPr>
      <xdr:grpSpPr>
        <a:xfrm>
          <a:off x="523788" y="5343525"/>
          <a:ext cx="5260123" cy="1228725"/>
          <a:chOff x="571500" y="4610100"/>
          <a:chExt cx="5229626" cy="1228725"/>
        </a:xfrm>
      </xdr:grpSpPr>
      <xdr:sp macro="" textlink="">
        <xdr:nvSpPr>
          <xdr:cNvPr id="44" name="текст_Шаг" descr="Функция СУММЕСЛИМН похожа на функцию СУММ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17 и введите =СУММЕСЛИМН(H3:H14;F3:F14;F17;G3:G14;G17). Функция СУММЕСЛИМН имеет следующий синтаксис:&#10;&#10;&#10;">
            <a:extLst>
              <a:ext uri="{FF2B5EF4-FFF2-40B4-BE49-F238E27FC236}">
                <a16:creationId xmlns:a16="http://schemas.microsoft.com/office/drawing/2014/main" id="{48A7381A-6556-4D03-8404-6E40BA6E539A}"/>
              </a:ext>
            </a:extLst>
          </xdr:cNvPr>
          <xdr:cNvSpPr txBox="1"/>
        </xdr:nvSpPr>
        <xdr:spPr>
          <a:xfrm>
            <a:off x="991382" y="4652058"/>
            <a:ext cx="4809744" cy="11867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похожа на функцию СУММЕСЛИ,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H17 и введите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=СУММЕСЛИМН(H3:H14;F3:F14;F17;G3:G14;G17)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имеет следующий синтаксис: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45" name="фигура_Шаг" descr="2">
            <a:extLst>
              <a:ext uri="{FF2B5EF4-FFF2-40B4-BE49-F238E27FC236}">
                <a16:creationId xmlns:a16="http://schemas.microsoft.com/office/drawing/2014/main" id="{5FE46F03-0CC4-4267-8366-021848982475}"/>
              </a:ext>
            </a:extLst>
          </xdr:cNvPr>
          <xdr:cNvSpPr/>
        </xdr:nvSpPr>
        <xdr:spPr>
          <a:xfrm>
            <a:off x="571500" y="4610100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absoluteAnchor>
  <xdr:absoluteAnchor>
    <xdr:pos x="361949" y="23972519"/>
    <xdr:ext cx="5745480" cy="4108740"/>
    <xdr:grpSp>
      <xdr:nvGrpSpPr>
        <xdr:cNvPr id="46" name="Дополнительные сведения о функции СУММЕСЛИ" descr="Дополнительные сведения о функции СУММ &#10;С помощью нескольких описанных выше советов вы научились использовать функцию СУММ. Рассмотрим &#10;ее немного подробнее. Дважды щелкните желтую ячейку справа. Параллельно читайте приведенный ниже текст. &#10;Если бы функция СУММ могла говорить, вот что бы она сказала: &#10;Просуммируйте следующее: ...значения в &#10;ячейках D38, D39, D40 и 041. &#10;=СУММ(D38:D41) &#10;Вот еще один способ использования этой функции. &#10;Просуммируйте следующее: ...значение в ячейке 049, ...значения в ячейках G48, G49, G50 и G51, ...и 100&#10;=СУММ(D48;G48:G51;100) &#10;В формуле выше используются перечисленные ниже компоненты. &#10;Ссылка на отдельную ячейку, представляющая собой ее адрес или имя. D48 — этой ссылка на отдельную ячейку в приведенной выше формуле. &#10;Диапазон ячеек, который представляет собой ряд ячеек, начинающийся одной и заканчивающийся другой ячейкой. &#10;G48:G51 — диапазон ячеек в этой формуле. &#10;Константа. В этой формуле константа — число 100.">
          <a:extLst>
            <a:ext uri="{FF2B5EF4-FFF2-40B4-BE49-F238E27FC236}">
              <a16:creationId xmlns:a16="http://schemas.microsoft.com/office/drawing/2014/main" id="{31751197-63A6-481A-B230-6AD0AB7027AB}"/>
            </a:ext>
          </a:extLst>
        </xdr:cNvPr>
        <xdr:cNvGrpSpPr/>
      </xdr:nvGrpSpPr>
      <xdr:grpSpPr>
        <a:xfrm>
          <a:off x="361949" y="23972519"/>
          <a:ext cx="5745480" cy="4108740"/>
          <a:chOff x="347872" y="13364012"/>
          <a:chExt cx="5695950" cy="4284000"/>
        </a:xfrm>
      </xdr:grpSpPr>
      <xdr:sp macro="" textlink="">
        <xdr:nvSpPr>
          <xdr:cNvPr id="47" name="Прямоугольник 46" descr="Фон">
            <a:extLst>
              <a:ext uri="{FF2B5EF4-FFF2-40B4-BE49-F238E27FC236}">
                <a16:creationId xmlns:a16="http://schemas.microsoft.com/office/drawing/2014/main" id="{FBE9E89A-9224-48CC-AAC9-225C0CDF7B53}"/>
              </a:ext>
            </a:extLst>
          </xdr:cNvPr>
          <xdr:cNvSpPr/>
        </xdr:nvSpPr>
        <xdr:spPr>
          <a:xfrm>
            <a:off x="347872" y="13364012"/>
            <a:ext cx="5695950" cy="4284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cxnSp macro="">
        <xdr:nvCxnSpPr>
          <xdr:cNvPr id="48" name="Прямая соединительная линия 47" descr="Декоративная линия">
            <a:extLst>
              <a:ext uri="{FF2B5EF4-FFF2-40B4-BE49-F238E27FC236}">
                <a16:creationId xmlns:a16="http://schemas.microsoft.com/office/drawing/2014/main" id="{4395D2CD-21E8-4BFB-8313-20043773FFD9}"/>
              </a:ext>
            </a:extLst>
          </xdr:cNvPr>
          <xdr:cNvCxnSpPr>
            <a:cxnSpLocks/>
          </xdr:cNvCxnSpPr>
        </xdr:nvCxnSpPr>
        <xdr:spPr>
          <a:xfrm>
            <a:off x="547944" y="14351434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 descr="Декоративная линия">
            <a:extLst>
              <a:ext uri="{FF2B5EF4-FFF2-40B4-BE49-F238E27FC236}">
                <a16:creationId xmlns:a16="http://schemas.microsoft.com/office/drawing/2014/main" id="{204BB6A5-D0B8-4F8A-A6D6-6D4F919D3723}"/>
              </a:ext>
            </a:extLst>
          </xdr:cNvPr>
          <xdr:cNvCxnSpPr>
            <a:cxnSpLocks/>
          </xdr:cNvCxnSpPr>
        </xdr:nvCxnSpPr>
        <xdr:spPr>
          <a:xfrm>
            <a:off x="547944" y="17384933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Шаг" descr="Функция СУММЕСЛИ с аргументом значения&#10;">
            <a:extLst>
              <a:ext uri="{FF2B5EF4-FFF2-40B4-BE49-F238E27FC236}">
                <a16:creationId xmlns:a16="http://schemas.microsoft.com/office/drawing/2014/main" id="{A87B2D27-A908-468E-B8C1-2F4F3CE7344B}"/>
              </a:ext>
            </a:extLst>
          </xdr:cNvPr>
          <xdr:cNvSpPr txBox="1"/>
        </xdr:nvSpPr>
        <xdr:spPr>
          <a:xfrm>
            <a:off x="547944" y="13488151"/>
            <a:ext cx="4917755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Функция СУММЕСЛИ с аргументом значения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1" name="Шаг" descr="Вот пример использования функции СУММЕСЛИ с оператором «больше» для поиска всех значений, превышающих указанное:&#10;&#10;">
            <a:extLst>
              <a:ext uri="{FF2B5EF4-FFF2-40B4-BE49-F238E27FC236}">
                <a16:creationId xmlns:a16="http://schemas.microsoft.com/office/drawing/2014/main" id="{1E204615-EC01-442D-BB3F-3321E9EFF244}"/>
              </a:ext>
            </a:extLst>
          </xdr:cNvPr>
          <xdr:cNvSpPr txBox="1"/>
        </xdr:nvSpPr>
        <xdr:spPr>
          <a:xfrm>
            <a:off x="553342" y="14438907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Вот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пример использования функции 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с оператором «больше» (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&gt;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) для поиска всех значений, превышающих указанное: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2" name="Шаг" descr="ПРИМЕЧАНИЕ. Если вы часто применяете формулы СУММЕСЛИ, возможно, стоит воспользоваться сводной таблицей. Щелкните здесь, чтобы просмотреть статью о сводных таблицах&#10;">
            <a:hlinkClick xmlns:r="http://schemas.openxmlformats.org/officeDocument/2006/relationships" r:id="rId17" tooltip="Щелкните для перехода к листу, посвященному сводным таблицам"/>
            <a:extLst>
              <a:ext uri="{FF2B5EF4-FFF2-40B4-BE49-F238E27FC236}">
                <a16:creationId xmlns:a16="http://schemas.microsoft.com/office/drawing/2014/main" id="{F2A8EDC9-7F6D-4AFD-A1E3-8E43B7EF9B74}"/>
              </a:ext>
            </a:extLst>
          </xdr:cNvPr>
          <xdr:cNvSpPr txBox="1"/>
        </xdr:nvSpPr>
        <xdr:spPr>
          <a:xfrm>
            <a:off x="553342" y="16570297"/>
            <a:ext cx="5303780" cy="641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ПРИМЕЧАНИЕ. </a:t>
            </a:r>
            <a:r>
              <a:rPr lang="ru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 вы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часто применяете условные формулы, возможно, стоит воспользоваться сводной таблицей. 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Дополнительные сведения см. в статье о сводных таблицах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3" name="Надпись 100" descr="=СУММЕСЛИ(D118:D122;&quot;&gt;50&quot;)&#10;&#10;&#10;">
            <a:extLst>
              <a:ext uri="{FF2B5EF4-FFF2-40B4-BE49-F238E27FC236}">
                <a16:creationId xmlns:a16="http://schemas.microsoft.com/office/drawing/2014/main" id="{F3322BA9-1A92-4BE9-9C7F-4046DA242FF1}"/>
              </a:ext>
            </a:extLst>
          </xdr:cNvPr>
          <xdr:cNvSpPr txBox="1"/>
        </xdr:nvSpPr>
        <xdr:spPr>
          <a:xfrm>
            <a:off x="541773" y="16001701"/>
            <a:ext cx="3966701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effectLst/>
                <a:latin typeface="Courier New" panose="02070309020205020404" pitchFamily="49" charset="0"/>
                <a:ea typeface="Times New Roman" panose="02020603050405020304" pitchFamily="18" charset="0"/>
                <a:cs typeface="Courier New" panose="02070309020205020404" pitchFamily="49" charset="0"/>
              </a:rPr>
              <a:t>=</a:t>
            </a:r>
            <a:r>
              <a:rPr lang="ru" sz="2000">
                <a:solidFill>
                  <a:schemeClr val="dk1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  <a:cs typeface="Courier New" panose="02070309020205020404" pitchFamily="49" charset="0"/>
              </a:rPr>
              <a:t>СУММЕСЛИ(D118:D122;"&gt;</a:t>
            </a:r>
            <a:r>
              <a:rPr lang="ru" sz="2000">
                <a:effectLst/>
                <a:latin typeface="Courier New" panose="02070309020205020404" pitchFamily="49" charset="0"/>
                <a:ea typeface="Times New Roman" panose="02020603050405020304" pitchFamily="18" charset="0"/>
                <a:cs typeface="Courier New" panose="02070309020205020404" pitchFamily="49" charset="0"/>
              </a:rPr>
              <a:t>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4" name="Открывающая фигурная скобка 209">
            <a:extLst>
              <a:ext uri="{FF2B5EF4-FFF2-40B4-BE49-F238E27FC236}">
                <a16:creationId xmlns:a16="http://schemas.microsoft.com/office/drawing/2014/main" id="{1390A146-54C1-4C9A-B885-CD8E9D47D40D}"/>
              </a:ext>
            </a:extLst>
          </xdr:cNvPr>
          <xdr:cNvSpPr/>
        </xdr:nvSpPr>
        <xdr:spPr>
          <a:xfrm rot="5400000">
            <a:off x="1203147" y="15362895"/>
            <a:ext cx="197659" cy="12178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55" name="Текстовое поле 2" descr="Сложить значения с учетом этого условия:&#10;">
            <a:extLst>
              <a:ext uri="{FF2B5EF4-FFF2-40B4-BE49-F238E27FC236}">
                <a16:creationId xmlns:a16="http://schemas.microsoft.com/office/drawing/2014/main" id="{D64E77C1-0325-463E-B937-22B63E4084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4894" y="15023216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Сложить значения с учетом этого условия:</a:t>
            </a:r>
          </a:p>
        </xdr:txBody>
      </xdr:sp>
      <xdr:sp macro="" textlink="">
        <xdr:nvSpPr>
          <xdr:cNvPr id="56" name="Открывающая фигурная скобка 211">
            <a:extLst>
              <a:ext uri="{FF2B5EF4-FFF2-40B4-BE49-F238E27FC236}">
                <a16:creationId xmlns:a16="http://schemas.microsoft.com/office/drawing/2014/main" id="{CD13A68A-4373-4B64-AEB8-B720D936F16E}"/>
              </a:ext>
            </a:extLst>
          </xdr:cNvPr>
          <xdr:cNvSpPr/>
        </xdr:nvSpPr>
        <xdr:spPr>
          <a:xfrm rot="5400000">
            <a:off x="2568774" y="15276283"/>
            <a:ext cx="295280" cy="1328489"/>
          </a:xfrm>
          <a:prstGeom prst="leftBrace">
            <a:avLst>
              <a:gd name="adj1" fmla="val 8333"/>
              <a:gd name="adj2" fmla="val 4965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57" name="Текстовое поле 2" descr="Просмотреть эти ячейки:&#10; &#10;">
            <a:extLst>
              <a:ext uri="{FF2B5EF4-FFF2-40B4-BE49-F238E27FC236}">
                <a16:creationId xmlns:a16="http://schemas.microsoft.com/office/drawing/2014/main" id="{6793EE1C-E339-4783-A626-353EF5C99A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75856" y="15023502"/>
            <a:ext cx="1102580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Просмотреть эти ячейки: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58" name="Открывающая фигурная скобка 213">
            <a:extLst>
              <a:ext uri="{FF2B5EF4-FFF2-40B4-BE49-F238E27FC236}">
                <a16:creationId xmlns:a16="http://schemas.microsoft.com/office/drawing/2014/main" id="{4E2D008D-0C6D-41D9-84D6-24CDBDEC397F}"/>
              </a:ext>
            </a:extLst>
          </xdr:cNvPr>
          <xdr:cNvSpPr/>
        </xdr:nvSpPr>
        <xdr:spPr>
          <a:xfrm rot="5400000">
            <a:off x="3816568" y="15524213"/>
            <a:ext cx="271590" cy="808946"/>
          </a:xfrm>
          <a:prstGeom prst="leftBrace">
            <a:avLst>
              <a:gd name="adj1" fmla="val 15347"/>
              <a:gd name="adj2" fmla="val 5159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59" name="Текстовое поле 2" descr="Если значение больше 50, добавить его в сумму.&#10; &#10;">
            <a:extLst>
              <a:ext uri="{FF2B5EF4-FFF2-40B4-BE49-F238E27FC236}">
                <a16:creationId xmlns:a16="http://schemas.microsoft.com/office/drawing/2014/main" id="{3B7F04BA-82D6-406E-84C1-32CC8F5AF1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28631" y="15023502"/>
            <a:ext cx="104193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Если значение больше 50, добавить его в сумму.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</xdr:grpSp>
    <xdr:clientData/>
  </xdr:absoluteAnchor>
  <xdr:twoCellAnchor>
    <xdr:from>
      <xdr:col>5</xdr:col>
      <xdr:colOff>299651</xdr:colOff>
      <xdr:row>17</xdr:row>
      <xdr:rowOff>154967</xdr:rowOff>
    </xdr:from>
    <xdr:to>
      <xdr:col>11</xdr:col>
      <xdr:colOff>133350</xdr:colOff>
      <xdr:row>24</xdr:row>
      <xdr:rowOff>180975</xdr:rowOff>
    </xdr:to>
    <xdr:grpSp>
      <xdr:nvGrpSpPr>
        <xdr:cNvPr id="60" name="Группа 59">
          <a:extLst>
            <a:ext uri="{FF2B5EF4-FFF2-40B4-BE49-F238E27FC236}">
              <a16:creationId xmlns:a16="http://schemas.microsoft.com/office/drawing/2014/main" id="{82C3D579-D388-4FAA-9288-DE2A750FF868}"/>
            </a:ext>
          </a:extLst>
        </xdr:cNvPr>
        <xdr:cNvGrpSpPr/>
      </xdr:nvGrpSpPr>
      <xdr:grpSpPr>
        <a:xfrm>
          <a:off x="9938951" y="3964967"/>
          <a:ext cx="4436179" cy="1359508"/>
          <a:chOff x="9434126" y="7174892"/>
          <a:chExt cx="4148524" cy="1359508"/>
        </a:xfrm>
      </xdr:grpSpPr>
      <xdr:grpSp>
        <xdr:nvGrpSpPr>
          <xdr:cNvPr id="61" name="Группа 60">
            <a:extLst>
              <a:ext uri="{FF2B5EF4-FFF2-40B4-BE49-F238E27FC236}">
                <a16:creationId xmlns:a16="http://schemas.microsoft.com/office/drawing/2014/main" id="{4D173E46-0B2D-47DA-B06C-138A3F6363D3}"/>
              </a:ext>
            </a:extLst>
          </xdr:cNvPr>
          <xdr:cNvGrpSpPr/>
        </xdr:nvGrpSpPr>
        <xdr:grpSpPr>
          <a:xfrm>
            <a:off x="9434126" y="7219374"/>
            <a:ext cx="4148524" cy="1315026"/>
            <a:chOff x="10339001" y="7219374"/>
            <a:chExt cx="4148524" cy="1315026"/>
          </a:xfrm>
        </xdr:grpSpPr>
        <xdr:grpSp>
          <xdr:nvGrpSpPr>
            <xdr:cNvPr id="63" name="СОВЕТ ЭКСПЕРТА" descr="СОВЕТ ЭКСПЕРТА">
              <a:extLst>
                <a:ext uri="{FF2B5EF4-FFF2-40B4-BE49-F238E27FC236}">
                  <a16:creationId xmlns:a16="http://schemas.microsoft.com/office/drawing/2014/main" id="{37E20622-14A4-4E06-8334-0BBB55F9305E}"/>
                </a:ext>
              </a:extLst>
            </xdr:cNvPr>
            <xdr:cNvGrpSpPr/>
          </xdr:nvGrpSpPr>
          <xdr:grpSpPr>
            <a:xfrm>
              <a:off x="11734800" y="7219950"/>
              <a:ext cx="2752725" cy="1314450"/>
              <a:chOff x="8448675" y="2143125"/>
              <a:chExt cx="2419160" cy="1306429"/>
            </a:xfrm>
          </xdr:grpSpPr>
          <xdr:pic>
            <xdr:nvPicPr>
              <xdr:cNvPr id="65" name="Графический объект 2" descr="Сова">
                <a:extLst>
                  <a:ext uri="{FF2B5EF4-FFF2-40B4-BE49-F238E27FC236}">
                    <a16:creationId xmlns:a16="http://schemas.microsoft.com/office/drawing/2014/main" id="{3A04B04F-F9FD-4252-8BD6-50633FBABC4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xmlns="" r:embed="rId19"/>
                  </a:ext>
                </a:extLst>
              </a:blip>
              <a:stretch>
                <a:fillRect/>
              </a:stretch>
            </xdr:blipFill>
            <xdr:spPr>
              <a:xfrm>
                <a:off x="8448675" y="2170284"/>
                <a:ext cx="444647" cy="444647"/>
              </a:xfrm>
              <a:prstGeom prst="rect">
                <a:avLst/>
              </a:prstGeom>
            </xdr:spPr>
          </xdr:pic>
          <xdr:sp macro="" textlink="">
            <xdr:nvSpPr>
              <xdr:cNvPr id="66" name="Шаг" descr="СОВЕТ ЭКСПЕРТА&#10;В ячейках «Фрукт» и «Сорт» есть раскрывающееся списки, в которых можно выбрать различные фрукты. Попробуйте сделать это и обратите внимание на то, как формулы автоматически обновляются.&#10;">
                <a:extLst>
                  <a:ext uri="{FF2B5EF4-FFF2-40B4-BE49-F238E27FC236}">
                    <a16:creationId xmlns:a16="http://schemas.microsoft.com/office/drawing/2014/main" id="{9DB8EA6A-894A-411B-9F8E-B38066449450}"/>
                  </a:ext>
                </a:extLst>
              </xdr:cNvPr>
              <xdr:cNvSpPr txBox="1"/>
            </xdr:nvSpPr>
            <xdr:spPr>
              <a:xfrm>
                <a:off x="8782052" y="2143125"/>
                <a:ext cx="2085783" cy="13064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lvl="0" rtl="0">
                  <a:defRPr/>
                </a:pPr>
                <a:r>
                  <a:rPr lang="ru" sz="1200" b="1" kern="0">
                    <a:solidFill>
                      <a:srgbClr val="ED7D31">
                        <a:lumMod val="60000"/>
                        <a:lumOff val="40000"/>
                      </a:srgbClr>
                    </a:solidFill>
                    <a:latin typeface="+mj-lt"/>
                    <a:ea typeface="Segoe UI" pitchFamily="34" charset="0"/>
                    <a:cs typeface="Segoe UI Light" panose="020B0502040204020203" pitchFamily="34" charset="0"/>
                  </a:rPr>
                  <a:t>СОВЕТ ЭКСПЕРТА</a:t>
                </a:r>
                <a:endParaRPr lang="en-US" sz="1200" b="1">
                  <a:solidFill>
                    <a:srgbClr val="ED7D31">
                      <a:lumMod val="60000"/>
                      <a:lumOff val="40000"/>
                    </a:srgbClr>
                  </a:solidFill>
                  <a:latin typeface="+mj-lt"/>
                  <a:ea typeface="Segoe UI" pitchFamily="34" charset="0"/>
                  <a:cs typeface="Segoe UI Light" panose="020B0502040204020203" pitchFamily="34" charset="0"/>
                </a:endParaRPr>
              </a:p>
              <a:p>
                <a:pPr lvl="0" rtl="0">
                  <a:defRPr/>
                </a:pPr>
                <a:r>
                  <a:rPr lang="ru" sz="1100" kern="0">
                    <a:solidFill>
                      <a:schemeClr val="bg2">
                        <a:lumMod val="25000"/>
                      </a:schemeClr>
                    </a:solidFill>
                    <a:ea typeface="Segoe UI" pitchFamily="34" charset="0"/>
                    <a:cs typeface="Segoe UI Light" panose="020B0502040204020203" pitchFamily="34" charset="0"/>
                  </a:rPr>
                  <a:t>В ячейках «Фрукт» и «Сорт» есть раскрывающееся списки, в которых можно выбрать различные фрукты. Попробуйте сделать это и обратите внимание на то, как формулы автоматически обновляются.</a:t>
                </a:r>
              </a:p>
            </xdr:txBody>
          </xdr:sp>
        </xdr:grpSp>
        <xdr:sp macro="" textlink="">
          <xdr:nvSpPr>
            <xdr:cNvPr id="64" name="Полилиния: фигура 63">
              <a:extLst>
                <a:ext uri="{FF2B5EF4-FFF2-40B4-BE49-F238E27FC236}">
                  <a16:creationId xmlns:a16="http://schemas.microsoft.com/office/drawing/2014/main" id="{72DEB4F8-412C-4ECD-B901-6D373366AB77}"/>
                </a:ext>
              </a:extLst>
            </xdr:cNvPr>
            <xdr:cNvSpPr/>
          </xdr:nvSpPr>
          <xdr:spPr>
            <a:xfrm rot="1452668" flipH="1" flipV="1">
              <a:off x="10339001" y="7219374"/>
              <a:ext cx="1431970" cy="264252"/>
            </a:xfrm>
            <a:custGeom>
              <a:avLst/>
              <a:gdLst>
                <a:gd name="connsiteX0" fmla="*/ 0 w 1504950"/>
                <a:gd name="connsiteY0" fmla="*/ 496803 h 496803"/>
                <a:gd name="connsiteX1" fmla="*/ 809625 w 1504950"/>
                <a:gd name="connsiteY1" fmla="*/ 20553 h 496803"/>
                <a:gd name="connsiteX2" fmla="*/ 1504950 w 1504950"/>
                <a:gd name="connsiteY2" fmla="*/ 106278 h 49680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504950" h="496803">
                  <a:moveTo>
                    <a:pt x="0" y="496803"/>
                  </a:moveTo>
                  <a:cubicBezTo>
                    <a:pt x="279400" y="291221"/>
                    <a:pt x="558800" y="85640"/>
                    <a:pt x="809625" y="20553"/>
                  </a:cubicBezTo>
                  <a:cubicBezTo>
                    <a:pt x="1060450" y="-44534"/>
                    <a:pt x="1411288" y="61828"/>
                    <a:pt x="1504950" y="106278"/>
                  </a:cubicBezTo>
                </a:path>
              </a:pathLst>
            </a:custGeom>
            <a:noFill/>
            <a:ln w="19050">
              <a:solidFill>
                <a:srgbClr val="F4B183"/>
              </a:solidFill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</xdr:grpSp>
      <xdr:sp macro="" textlink="">
        <xdr:nvSpPr>
          <xdr:cNvPr id="62" name="Полилиния: фигура 61">
            <a:extLst>
              <a:ext uri="{FF2B5EF4-FFF2-40B4-BE49-F238E27FC236}">
                <a16:creationId xmlns:a16="http://schemas.microsoft.com/office/drawing/2014/main" id="{2A998FAF-B332-4D69-B634-F6C1327EBCAE}"/>
              </a:ext>
            </a:extLst>
          </xdr:cNvPr>
          <xdr:cNvSpPr/>
        </xdr:nvSpPr>
        <xdr:spPr>
          <a:xfrm rot="1980529" flipH="1" flipV="1">
            <a:off x="10150393" y="7174892"/>
            <a:ext cx="691581" cy="182474"/>
          </a:xfrm>
          <a:custGeom>
            <a:avLst/>
            <a:gdLst>
              <a:gd name="connsiteX0" fmla="*/ 0 w 1504950"/>
              <a:gd name="connsiteY0" fmla="*/ 496803 h 496803"/>
              <a:gd name="connsiteX1" fmla="*/ 809625 w 1504950"/>
              <a:gd name="connsiteY1" fmla="*/ 20553 h 496803"/>
              <a:gd name="connsiteX2" fmla="*/ 1504950 w 1504950"/>
              <a:gd name="connsiteY2" fmla="*/ 106278 h 4968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504950" h="496803">
                <a:moveTo>
                  <a:pt x="0" y="496803"/>
                </a:moveTo>
                <a:cubicBezTo>
                  <a:pt x="279400" y="291221"/>
                  <a:pt x="558800" y="85640"/>
                  <a:pt x="809625" y="20553"/>
                </a:cubicBezTo>
                <a:cubicBezTo>
                  <a:pt x="1060450" y="-44534"/>
                  <a:pt x="1411288" y="61828"/>
                  <a:pt x="1504950" y="106278"/>
                </a:cubicBezTo>
              </a:path>
            </a:pathLst>
          </a:custGeom>
          <a:noFill/>
          <a:ln w="19050">
            <a:solidFill>
              <a:srgbClr val="F4B183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>
    <xdr:from>
      <xdr:col>1</xdr:col>
      <xdr:colOff>200025</xdr:colOff>
      <xdr:row>13</xdr:row>
      <xdr:rowOff>76199</xdr:rowOff>
    </xdr:from>
    <xdr:to>
      <xdr:col>1</xdr:col>
      <xdr:colOff>4927424</xdr:colOff>
      <xdr:row>24</xdr:row>
      <xdr:rowOff>95250</xdr:rowOff>
    </xdr:to>
    <xdr:grpSp>
      <xdr:nvGrpSpPr>
        <xdr:cNvPr id="67" name="Группа 66">
          <a:extLst>
            <a:ext uri="{FF2B5EF4-FFF2-40B4-BE49-F238E27FC236}">
              <a16:creationId xmlns:a16="http://schemas.microsoft.com/office/drawing/2014/main" id="{4F5B07A7-61D9-456D-9E86-4FE524F51AD2}"/>
            </a:ext>
          </a:extLst>
        </xdr:cNvPr>
        <xdr:cNvGrpSpPr/>
      </xdr:nvGrpSpPr>
      <xdr:grpSpPr>
        <a:xfrm>
          <a:off x="1068705" y="3124199"/>
          <a:ext cx="4727399" cy="2114551"/>
          <a:chOff x="3048000" y="4524374"/>
          <a:chExt cx="4727399" cy="2114551"/>
        </a:xfrm>
      </xdr:grpSpPr>
      <xdr:sp macro="" textlink="">
        <xdr:nvSpPr>
          <xdr:cNvPr id="68" name="текст_Формула" descr="=СУММЕСЛИ(C3:C14;C17;D3:D4)&#10;">
            <a:extLst>
              <a:ext uri="{FF2B5EF4-FFF2-40B4-BE49-F238E27FC236}">
                <a16:creationId xmlns:a16="http://schemas.microsoft.com/office/drawing/2014/main" id="{A37E546A-C010-44A8-A6B3-6953D0C1B22A}"/>
              </a:ext>
            </a:extLst>
          </xdr:cNvPr>
          <xdr:cNvSpPr txBox="1"/>
        </xdr:nvSpPr>
        <xdr:spPr>
          <a:xfrm>
            <a:off x="3048000" y="5524500"/>
            <a:ext cx="4286250" cy="531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=СУММЕСЛИ(C3:C14;C17;D3:D14)</a:t>
            </a: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grpSp>
        <xdr:nvGrpSpPr>
          <xdr:cNvPr id="69" name="Группа 68">
            <a:extLst>
              <a:ext uri="{FF2B5EF4-FFF2-40B4-BE49-F238E27FC236}">
                <a16:creationId xmlns:a16="http://schemas.microsoft.com/office/drawing/2014/main" id="{8B0CE66A-00CE-43FA-ABC8-C1D2076BC317}"/>
              </a:ext>
            </a:extLst>
          </xdr:cNvPr>
          <xdr:cNvGrpSpPr/>
        </xdr:nvGrpSpPr>
        <xdr:grpSpPr>
          <a:xfrm>
            <a:off x="4162425" y="4524374"/>
            <a:ext cx="1638300" cy="1051728"/>
            <a:chOff x="4162425" y="4524374"/>
            <a:chExt cx="1638300" cy="1051728"/>
          </a:xfrm>
        </xdr:grpSpPr>
        <xdr:sp macro="" textlink="">
          <xdr:nvSpPr>
            <xdr:cNvPr id="76" name="ФормулаВерхняяСкобка">
              <a:extLst>
                <a:ext uri="{FF2B5EF4-FFF2-40B4-BE49-F238E27FC236}">
                  <a16:creationId xmlns:a16="http://schemas.microsoft.com/office/drawing/2014/main" id="{DA1C529B-3420-4A92-ADF6-555CE07CAFFE}"/>
                </a:ext>
              </a:extLst>
            </xdr:cNvPr>
            <xdr:cNvSpPr/>
          </xdr:nvSpPr>
          <xdr:spPr>
            <a:xfrm rot="5400000">
              <a:off x="4760032" y="4869743"/>
              <a:ext cx="499277" cy="913441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7" name="текст_ФормулаВерхняяВыноска" descr="В каком диапазоне нужно найти значение?&#10;&#10;">
              <a:extLst>
                <a:ext uri="{FF2B5EF4-FFF2-40B4-BE49-F238E27FC236}">
                  <a16:creationId xmlns:a16="http://schemas.microsoft.com/office/drawing/2014/main" id="{0038D64F-A262-4772-BBDA-3A035F90848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162425" y="4524374"/>
              <a:ext cx="1638300" cy="666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В каком диапазоне нужно найти значение?</a:t>
              </a:r>
            </a:p>
          </xdr:txBody>
        </xdr:sp>
      </xdr:grpSp>
      <xdr:grpSp>
        <xdr:nvGrpSpPr>
          <xdr:cNvPr id="70" name="Группа 69">
            <a:extLst>
              <a:ext uri="{FF2B5EF4-FFF2-40B4-BE49-F238E27FC236}">
                <a16:creationId xmlns:a16="http://schemas.microsoft.com/office/drawing/2014/main" id="{AF0F1240-2D74-4A98-AB30-F5FB6420F331}"/>
              </a:ext>
            </a:extLst>
          </xdr:cNvPr>
          <xdr:cNvGrpSpPr/>
        </xdr:nvGrpSpPr>
        <xdr:grpSpPr>
          <a:xfrm>
            <a:off x="5867399" y="4524374"/>
            <a:ext cx="1908000" cy="1051728"/>
            <a:chOff x="5867399" y="4524374"/>
            <a:chExt cx="1908000" cy="1051728"/>
          </a:xfrm>
        </xdr:grpSpPr>
        <xdr:sp macro="" textlink="">
          <xdr:nvSpPr>
            <xdr:cNvPr id="74" name="ФормулаВерхняяСкобка">
              <a:extLst>
                <a:ext uri="{FF2B5EF4-FFF2-40B4-BE49-F238E27FC236}">
                  <a16:creationId xmlns:a16="http://schemas.microsoft.com/office/drawing/2014/main" id="{D0181158-599A-42C4-B981-62431FAD774E}"/>
                </a:ext>
              </a:extLst>
            </xdr:cNvPr>
            <xdr:cNvSpPr/>
          </xdr:nvSpPr>
          <xdr:spPr>
            <a:xfrm rot="5400000">
              <a:off x="6426907" y="4869743"/>
              <a:ext cx="499277" cy="913441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5" name="текст_ФормулаВерхняяВыноска" descr="В каком диапазоне нужно просуммировать соответствующие значения?&#10;&#10;">
              <a:extLst>
                <a:ext uri="{FF2B5EF4-FFF2-40B4-BE49-F238E27FC236}">
                  <a16:creationId xmlns:a16="http://schemas.microsoft.com/office/drawing/2014/main" id="{772F2407-B025-4233-A4B4-AFC04C73ECE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867399" y="4524374"/>
              <a:ext cx="1908000" cy="66600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В каком диапазоне нужно просуммировать соответствующие значения?</a:t>
              </a:r>
            </a:p>
          </xdr:txBody>
        </xdr:sp>
      </xdr:grpSp>
      <xdr:grpSp>
        <xdr:nvGrpSpPr>
          <xdr:cNvPr id="71" name="Группа 70">
            <a:extLst>
              <a:ext uri="{FF2B5EF4-FFF2-40B4-BE49-F238E27FC236}">
                <a16:creationId xmlns:a16="http://schemas.microsoft.com/office/drawing/2014/main" id="{7CFFFB79-82EC-4DF2-B067-7F98764AFE23}"/>
              </a:ext>
            </a:extLst>
          </xdr:cNvPr>
          <xdr:cNvGrpSpPr/>
        </xdr:nvGrpSpPr>
        <xdr:grpSpPr>
          <a:xfrm>
            <a:off x="4933950" y="5800723"/>
            <a:ext cx="1933575" cy="838202"/>
            <a:chOff x="4933950" y="5800723"/>
            <a:chExt cx="1933575" cy="838202"/>
          </a:xfrm>
        </xdr:grpSpPr>
        <xdr:sp macro="" textlink="">
          <xdr:nvSpPr>
            <xdr:cNvPr id="72" name="ФормулаНижняяСкобка">
              <a:extLst>
                <a:ext uri="{FF2B5EF4-FFF2-40B4-BE49-F238E27FC236}">
                  <a16:creationId xmlns:a16="http://schemas.microsoft.com/office/drawing/2014/main" id="{3C91C865-DFEB-4FE4-B4B3-5774394DFF96}"/>
                </a:ext>
              </a:extLst>
            </xdr:cNvPr>
            <xdr:cNvSpPr/>
          </xdr:nvSpPr>
          <xdr:spPr>
            <a:xfrm rot="16200000">
              <a:off x="5598713" y="5802713"/>
              <a:ext cx="499277" cy="495298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rtl="0"/>
              <a:endParaRPr lang="en-U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текст_ФормулаНижняяВыноска" descr="Какое значение (текстовое или числовое) нужно найти?&#10;&#10;">
              <a:extLst>
                <a:ext uri="{FF2B5EF4-FFF2-40B4-BE49-F238E27FC236}">
                  <a16:creationId xmlns:a16="http://schemas.microsoft.com/office/drawing/2014/main" id="{1FB1132A-D948-4233-9F8E-7B073D3D839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33950" y="6153150"/>
              <a:ext cx="1933575" cy="485775"/>
            </a:xfrm>
            <a:prstGeom prst="rect">
              <a:avLst/>
            </a:prstGeom>
            <a:solidFill>
              <a:srgbClr val="E2F0D9"/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indent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Какое значение (текстовое или числовое) нужно найти?</a:t>
              </a:r>
            </a:p>
          </xdr:txBody>
        </xdr:sp>
      </xdr:grpSp>
    </xdr:grpSp>
    <xdr:clientData/>
  </xdr:twoCellAnchor>
  <xdr:twoCellAnchor>
    <xdr:from>
      <xdr:col>0</xdr:col>
      <xdr:colOff>371475</xdr:colOff>
      <xdr:row>31</xdr:row>
      <xdr:rowOff>180975</xdr:rowOff>
    </xdr:from>
    <xdr:to>
      <xdr:col>1</xdr:col>
      <xdr:colOff>5162549</xdr:colOff>
      <xdr:row>47</xdr:row>
      <xdr:rowOff>38724</xdr:rowOff>
    </xdr:to>
    <xdr:grpSp>
      <xdr:nvGrpSpPr>
        <xdr:cNvPr id="78" name="Группа 77">
          <a:extLst>
            <a:ext uri="{FF2B5EF4-FFF2-40B4-BE49-F238E27FC236}">
              <a16:creationId xmlns:a16="http://schemas.microsoft.com/office/drawing/2014/main" id="{859217B2-B0F0-4AAC-80D8-F6D73EDCADBF}"/>
            </a:ext>
          </a:extLst>
        </xdr:cNvPr>
        <xdr:cNvGrpSpPr/>
      </xdr:nvGrpSpPr>
      <xdr:grpSpPr>
        <a:xfrm>
          <a:off x="371475" y="6657975"/>
          <a:ext cx="5659754" cy="2814309"/>
          <a:chOff x="3048000" y="2390775"/>
          <a:chExt cx="5762624" cy="2971243"/>
        </a:xfrm>
      </xdr:grpSpPr>
      <xdr:sp macro="" textlink="">
        <xdr:nvSpPr>
          <xdr:cNvPr id="79" name="ФормулаНижняяСкобка">
            <a:extLst>
              <a:ext uri="{FF2B5EF4-FFF2-40B4-BE49-F238E27FC236}">
                <a16:creationId xmlns:a16="http://schemas.microsoft.com/office/drawing/2014/main" id="{31BCEB71-D278-413A-81EC-067DDCDC5820}"/>
              </a:ext>
            </a:extLst>
          </xdr:cNvPr>
          <xdr:cNvSpPr/>
        </xdr:nvSpPr>
        <xdr:spPr>
          <a:xfrm rot="16200000">
            <a:off x="7378864" y="3712419"/>
            <a:ext cx="499277" cy="827787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0" name="ФормулаНижняяСкобка">
            <a:extLst>
              <a:ext uri="{FF2B5EF4-FFF2-40B4-BE49-F238E27FC236}">
                <a16:creationId xmlns:a16="http://schemas.microsoft.com/office/drawing/2014/main" id="{F3C6F8C6-3C93-4AF2-B7E4-C3F0A0D372D9}"/>
              </a:ext>
            </a:extLst>
          </xdr:cNvPr>
          <xdr:cNvSpPr/>
        </xdr:nvSpPr>
        <xdr:spPr>
          <a:xfrm rot="16200000">
            <a:off x="5869547" y="3721616"/>
            <a:ext cx="499277" cy="809392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1" name="ФормулаВерхняяСкобка">
            <a:extLst>
              <a:ext uri="{FF2B5EF4-FFF2-40B4-BE49-F238E27FC236}">
                <a16:creationId xmlns:a16="http://schemas.microsoft.com/office/drawing/2014/main" id="{8DF7B50B-2509-457E-9745-293B8A52B10D}"/>
              </a:ext>
            </a:extLst>
          </xdr:cNvPr>
          <xdr:cNvSpPr/>
        </xdr:nvSpPr>
        <xdr:spPr>
          <a:xfrm rot="5400000">
            <a:off x="8205645" y="3181671"/>
            <a:ext cx="499277" cy="44148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2" name="ФормулаВерхняяСкобка">
            <a:extLst>
              <a:ext uri="{FF2B5EF4-FFF2-40B4-BE49-F238E27FC236}">
                <a16:creationId xmlns:a16="http://schemas.microsoft.com/office/drawing/2014/main" id="{28C1999A-E801-409E-94F2-D15D376C6401}"/>
              </a:ext>
            </a:extLst>
          </xdr:cNvPr>
          <xdr:cNvSpPr/>
        </xdr:nvSpPr>
        <xdr:spPr>
          <a:xfrm rot="5400000">
            <a:off x="6660760" y="3181670"/>
            <a:ext cx="499277" cy="44148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3" name="ФормулаВерхняяСкобка">
            <a:extLst>
              <a:ext uri="{FF2B5EF4-FFF2-40B4-BE49-F238E27FC236}">
                <a16:creationId xmlns:a16="http://schemas.microsoft.com/office/drawing/2014/main" id="{B2FBF3F4-3491-49B0-BFE4-BD8046E1DA48}"/>
              </a:ext>
            </a:extLst>
          </xdr:cNvPr>
          <xdr:cNvSpPr/>
        </xdr:nvSpPr>
        <xdr:spPr>
          <a:xfrm rot="5400000">
            <a:off x="4869558" y="2979322"/>
            <a:ext cx="499277" cy="846182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84" name="текст_Формула" descr="=СУММЕСЛИМН(H3:H14;F3:F14;F17;G3:G14;G17)&#10;&#10;">
            <a:extLst>
              <a:ext uri="{FF2B5EF4-FFF2-40B4-BE49-F238E27FC236}">
                <a16:creationId xmlns:a16="http://schemas.microsoft.com/office/drawing/2014/main" id="{98F1D73D-34F8-4030-8C0E-B9789AEE4A06}"/>
              </a:ext>
            </a:extLst>
          </xdr:cNvPr>
          <xdr:cNvSpPr txBox="1"/>
        </xdr:nvSpPr>
        <xdr:spPr>
          <a:xfrm>
            <a:off x="3048000" y="3619500"/>
            <a:ext cx="5762624" cy="531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18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=СУММЕСЛИМН(H3:H14;F3:F14;F17;G3:G14;G17)</a:t>
            </a:r>
            <a:endParaRPr lang="en-US" sz="18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5" name="текст_ФормулаВерхняяВыноска" descr="В каком диапазоне нужно просуммировать значения?&#10;&#10;">
            <a:extLst>
              <a:ext uri="{FF2B5EF4-FFF2-40B4-BE49-F238E27FC236}">
                <a16:creationId xmlns:a16="http://schemas.microsoft.com/office/drawing/2014/main" id="{B98154E8-C00E-43B9-9B16-7479525F63B9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91921" y="2390775"/>
            <a:ext cx="1281644" cy="8991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В каком диапазоне нужно просуммировать значения?</a:t>
            </a:r>
          </a:p>
        </xdr:txBody>
      </xdr:sp>
      <xdr:sp macro="" textlink="">
        <xdr:nvSpPr>
          <xdr:cNvPr id="86" name="текст_ФормулаВерхняяВыноска" descr="Первое условие&#10;&#10;">
            <a:extLst>
              <a:ext uri="{FF2B5EF4-FFF2-40B4-BE49-F238E27FC236}">
                <a16:creationId xmlns:a16="http://schemas.microsoft.com/office/drawing/2014/main" id="{9F631443-0A44-438B-A9DA-3D3B8C20A0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562403" y="2390775"/>
            <a:ext cx="699020" cy="8991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Первое условие</a:t>
            </a:r>
          </a:p>
        </xdr:txBody>
      </xdr:sp>
      <xdr:sp macro="" textlink="">
        <xdr:nvSpPr>
          <xdr:cNvPr id="87" name="текст_ФормулаВерхняяВыноска" descr="Второе условие&#10;">
            <a:extLst>
              <a:ext uri="{FF2B5EF4-FFF2-40B4-BE49-F238E27FC236}">
                <a16:creationId xmlns:a16="http://schemas.microsoft.com/office/drawing/2014/main" id="{ACF60C52-475D-4020-BDD4-220B082B8A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73114" y="2390775"/>
            <a:ext cx="735811" cy="8991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Второе условие</a:t>
            </a:r>
          </a:p>
        </xdr:txBody>
      </xdr:sp>
      <xdr:sp macro="" textlink="">
        <xdr:nvSpPr>
          <xdr:cNvPr id="88" name="текст_ФормулаНижняяВыноска" descr="Первый диапазон для поиска соответствующих значений&#10;&#10;">
            <a:extLst>
              <a:ext uri="{FF2B5EF4-FFF2-40B4-BE49-F238E27FC236}">
                <a16:creationId xmlns:a16="http://schemas.microsoft.com/office/drawing/2014/main" id="{49DA80A8-346E-423B-AF3E-D94334E5B4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19157" y="4257673"/>
            <a:ext cx="1247292" cy="1104343"/>
          </a:xfrm>
          <a:prstGeom prst="rect">
            <a:avLst/>
          </a:prstGeom>
          <a:solidFill>
            <a:srgbClr val="E2F0D9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indent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Первый диапазон для поиска соответствующих значений</a:t>
            </a:r>
          </a:p>
        </xdr:txBody>
      </xdr:sp>
      <xdr:sp macro="" textlink="">
        <xdr:nvSpPr>
          <xdr:cNvPr id="89" name="текст_ФормулаНижняяВыноска" descr="Второй диапазон для поиска соответствующих значений&#10;">
            <a:extLst>
              <a:ext uri="{FF2B5EF4-FFF2-40B4-BE49-F238E27FC236}">
                <a16:creationId xmlns:a16="http://schemas.microsoft.com/office/drawing/2014/main" id="{315978E5-5E7F-428D-AEC2-670122E84A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10190" y="4257675"/>
            <a:ext cx="1294259" cy="1104343"/>
          </a:xfrm>
          <a:prstGeom prst="rect">
            <a:avLst/>
          </a:prstGeom>
          <a:solidFill>
            <a:srgbClr val="E2F0D9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indent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Второй диапазон для поиска соответствующих значений</a:t>
            </a:r>
          </a:p>
        </xdr:txBody>
      </xdr:sp>
    </xdr:grpSp>
    <xdr:clientData/>
  </xdr:twoCellAnchor>
  <xdr:twoCellAnchor>
    <xdr:from>
      <xdr:col>0</xdr:col>
      <xdr:colOff>581025</xdr:colOff>
      <xdr:row>48</xdr:row>
      <xdr:rowOff>142875</xdr:rowOff>
    </xdr:from>
    <xdr:to>
      <xdr:col>1</xdr:col>
      <xdr:colOff>2456367</xdr:colOff>
      <xdr:row>51</xdr:row>
      <xdr:rowOff>102299</xdr:rowOff>
    </xdr:to>
    <xdr:sp macro="" textlink="">
      <xdr:nvSpPr>
        <xdr:cNvPr id="90" name="Кнопка «Подробнее»" descr="Подробнее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2E33239-27F5-4264-910C-70C33E9E35EF}"/>
            </a:ext>
          </a:extLst>
        </xdr:cNvPr>
        <xdr:cNvSpPr/>
      </xdr:nvSpPr>
      <xdr:spPr>
        <a:xfrm>
          <a:off x="581025" y="8921115"/>
          <a:ext cx="640902" cy="508064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twoCellAnchor>
  <xdr:twoCellAnchor>
    <xdr:from>
      <xdr:col>0</xdr:col>
      <xdr:colOff>361950</xdr:colOff>
      <xdr:row>99</xdr:row>
      <xdr:rowOff>66687</xdr:rowOff>
    </xdr:from>
    <xdr:to>
      <xdr:col>1</xdr:col>
      <xdr:colOff>5248275</xdr:colOff>
      <xdr:row>125</xdr:row>
      <xdr:rowOff>25587</xdr:rowOff>
    </xdr:to>
    <xdr:grpSp>
      <xdr:nvGrpSpPr>
        <xdr:cNvPr id="91" name="Группа 90">
          <a:extLst>
            <a:ext uri="{FF2B5EF4-FFF2-40B4-BE49-F238E27FC236}">
              <a16:creationId xmlns:a16="http://schemas.microsoft.com/office/drawing/2014/main" id="{A637E435-F62B-4678-A45B-BFAD65CDAD35}"/>
            </a:ext>
          </a:extLst>
        </xdr:cNvPr>
        <xdr:cNvGrpSpPr/>
      </xdr:nvGrpSpPr>
      <xdr:grpSpPr>
        <a:xfrm>
          <a:off x="361950" y="19093827"/>
          <a:ext cx="5755005" cy="4789980"/>
          <a:chOff x="171450" y="17059273"/>
          <a:chExt cx="5734050" cy="4744197"/>
        </a:xfrm>
      </xdr:grpSpPr>
      <xdr:sp macro="" textlink="">
        <xdr:nvSpPr>
          <xdr:cNvPr id="92" name="текст_ФонКурса" descr="Фон">
            <a:extLst>
              <a:ext uri="{FF2B5EF4-FFF2-40B4-BE49-F238E27FC236}">
                <a16:creationId xmlns:a16="http://schemas.microsoft.com/office/drawing/2014/main" id="{F889040B-3142-48C5-B362-82279CD22C4E}"/>
              </a:ext>
            </a:extLst>
          </xdr:cNvPr>
          <xdr:cNvSpPr/>
        </xdr:nvSpPr>
        <xdr:spPr>
          <a:xfrm>
            <a:off x="171450" y="17059273"/>
            <a:ext cx="5734050" cy="474419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3" name="текст_ЗаголовокКурса" descr="Другие условные функции">
            <a:extLst>
              <a:ext uri="{FF2B5EF4-FFF2-40B4-BE49-F238E27FC236}">
                <a16:creationId xmlns:a16="http://schemas.microsoft.com/office/drawing/2014/main" id="{AD33B8F1-9674-4DD4-B55C-9F4C37D7846C}"/>
              </a:ext>
            </a:extLst>
          </xdr:cNvPr>
          <xdr:cNvSpPr txBox="1"/>
        </xdr:nvSpPr>
        <xdr:spPr>
          <a:xfrm>
            <a:off x="374653" y="17155402"/>
            <a:ext cx="5251444" cy="490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Другие условные функции</a:t>
            </a:r>
          </a:p>
        </xdr:txBody>
      </xdr:sp>
      <xdr:cxnSp macro="">
        <xdr:nvCxnSpPr>
          <xdr:cNvPr id="94" name="текст_Курсстрока1" descr="Декоративная линия">
            <a:extLst>
              <a:ext uri="{FF2B5EF4-FFF2-40B4-BE49-F238E27FC236}">
                <a16:creationId xmlns:a16="http://schemas.microsoft.com/office/drawing/2014/main" id="{81A26A65-D228-4BB5-A651-2A24E859A3E0}"/>
              </a:ext>
            </a:extLst>
          </xdr:cNvPr>
          <xdr:cNvCxnSpPr>
            <a:cxnSpLocks/>
          </xdr:cNvCxnSpPr>
        </xdr:nvCxnSpPr>
        <xdr:spPr>
          <a:xfrm>
            <a:off x="374653" y="17732171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текст_Курсстрока2" descr="Декоративная линия">
            <a:extLst>
              <a:ext uri="{FF2B5EF4-FFF2-40B4-BE49-F238E27FC236}">
                <a16:creationId xmlns:a16="http://schemas.microsoft.com/office/drawing/2014/main" id="{B8825A59-D614-4214-B353-DA77D8E13F06}"/>
              </a:ext>
            </a:extLst>
          </xdr:cNvPr>
          <xdr:cNvCxnSpPr>
            <a:cxnSpLocks/>
          </xdr:cNvCxnSpPr>
        </xdr:nvCxnSpPr>
        <xdr:spPr>
          <a:xfrm>
            <a:off x="374653" y="21144348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текст_КурсВведение" descr="Вы уже знакомы с функциями СУММЕСЛИ, СУММЕСЛИМН, СЧЁТЕСЛИ и СЧЁТЕСЛИМН. Теперь попробуйте самостоятельно изучить другие функции, например СРЗНАЧЕСЛИ, СРЗНАЧЕСЛИМН, МАКСЕСЛИМН или МИНЕСЛИМН. Все они имеют одинаковый синтаксис, поэтому если у вас уже есть формула, вы можете просто заменить в ней название функции. Ниже вы найдете все функции, которые можно использовать в ячейке E106. Вы можете скопировать и вставить их или попытаться ввести их самостоятельно, чтобы лучше запомнить.&#10;&#10;СУММЕСЛИ =СУММЕСЛИ(C92:C103;C106;E92:E103) &#10;СУММЕСЛИМН =СУММЕСЛИМН(E92:E103;C92:C103;C106;D92:D103;D106) &#10;СРЗНАЧЕСЛИ =СРЗНАЧЕСЛИ(C92:C103;C106;E92:E103) &#10;СРЗНАЧЕСЛИМН =СРЗНАЧЕСЛИМН(E92:E103;C92:C103;C106;D92:D92;D106)&#10;СЧЁТЕСЛИ =СЧЁТЕСЛИ(C92:C103;C106)&#10;СЧЁТЕСЛИМН =СЧЁТЕСЛИМН(C92:C103;C106;D92:D103;D106) &#10;МАКСЕСЛИМН =МАКСЕСЛИМН(E92:E103;C92:C103;C10;D92:D103;D106)&#10;МИНЕСЛИМН =МИНЕСЛИМН(E92:E103;C92:C103;C106;D92:D103;D106)&#10;&#10;">
            <a:extLst>
              <a:ext uri="{FF2B5EF4-FFF2-40B4-BE49-F238E27FC236}">
                <a16:creationId xmlns:a16="http://schemas.microsoft.com/office/drawing/2014/main" id="{ED41FADD-BDEE-4FF8-9EA3-5CE7FD159C4D}"/>
              </a:ext>
            </a:extLst>
          </xdr:cNvPr>
          <xdr:cNvSpPr txBox="1"/>
        </xdr:nvSpPr>
        <xdr:spPr>
          <a:xfrm>
            <a:off x="381163" y="17765894"/>
            <a:ext cx="5257638" cy="1493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 уже знакомы с функциями СУММЕСЛИ, СУММЕСЛИМН, СЧЁТЕСЛИ и СЧЁТЕСЛИМН. Теперь попробуйте самостоятельно изучить другие функции, например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СРЗНАЧЕСЛИ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СРЗНАЧЕСЛИМН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МАКСЕСЛИМН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или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МИНЕСЛИМН. 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они имеют одинаковый синтаксис, поэтому если у вас уже есть формула, вы можете просто заменить в ней название функции. Ниже вы найдете все функции, которые можно использовать в ячейке E106. Вы можете скопировать и вставить их или попытаться ввести их самостоятельно, чтобы лучше запомнить.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1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 	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=СУММЕСЛИ(C92:C103;C106;E92:E103)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СУММЕСЛИМН 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=СУММЕСЛИМН(E92:E103;C92:C103;C106;D92:D103;D106)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СРЗНАЧЕСЛИ 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=СРЗНАЧЕСЛИ(C92:C103;C106;E92:E103)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СРЗНАЧЕСЛИМН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=СРЗНАЧЕСЛИМН(E92:E103;C92:C103;C106;D92:D92;D106)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СЧЁТЕСЛИ 	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=СЧЁТЕСЛИ(C92:C103;C106)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СЧЁТЕСЛИМН 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=СЧЁТЕСЛИМН(C92:C103;C106;D92:D103;D106)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МАКСЕСЛИМН 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=МАКСЕСЛИМН(E92:E103;C92:C103;C106;D92:D103;D106)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МИНЕСЛИМН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    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en-U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=МИНЕСЛИМН(E92:E103;C92:C103;C106;D92:D103;D106)</a:t>
            </a:r>
            <a:endParaRPr lang="en-US" sz="1100" b="1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absoluteAnchor>
    <xdr:pos x="4543791" y="23391495"/>
    <xdr:ext cx="1275170" cy="314494"/>
    <xdr:sp macro="" textlink="">
      <xdr:nvSpPr>
        <xdr:cNvPr id="97" name="Кнопка«Далее»" descr="Перейти к следующему листу">
          <a:hlinkClick xmlns:r="http://schemas.openxmlformats.org/officeDocument/2006/relationships" r:id="rId3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194993BE-83B5-448C-B016-B0FF982362D2}"/>
            </a:ext>
          </a:extLst>
        </xdr:cNvPr>
        <xdr:cNvSpPr/>
      </xdr:nvSpPr>
      <xdr:spPr>
        <a:xfrm>
          <a:off x="4543791" y="23391495"/>
          <a:ext cx="1275170" cy="31449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361950" y="10481311"/>
    <xdr:ext cx="5755005" cy="8515200"/>
    <xdr:sp macro="" textlink="">
      <xdr:nvSpPr>
        <xdr:cNvPr id="98" name="Фон" descr="Фон">
          <a:extLst>
            <a:ext uri="{FF2B5EF4-FFF2-40B4-BE49-F238E27FC236}">
              <a16:creationId xmlns:a16="http://schemas.microsoft.com/office/drawing/2014/main" id="{BE6E0240-60EA-4F14-BBF2-EEB97132A0DC}"/>
            </a:ext>
          </a:extLst>
        </xdr:cNvPr>
        <xdr:cNvSpPr/>
      </xdr:nvSpPr>
      <xdr:spPr>
        <a:xfrm>
          <a:off x="361950" y="10481311"/>
          <a:ext cx="5755005" cy="851520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547701" y="11146155"/>
    <xdr:ext cx="5269203" cy="0"/>
    <xdr:cxnSp macro="">
      <xdr:nvCxnSpPr>
        <xdr:cNvPr id="99" name="Нижняя линия" descr="Декоративная линия">
          <a:extLst>
            <a:ext uri="{FF2B5EF4-FFF2-40B4-BE49-F238E27FC236}">
              <a16:creationId xmlns:a16="http://schemas.microsoft.com/office/drawing/2014/main" id="{0853E7CF-26BC-4798-B896-4EC6FC187430}"/>
            </a:ext>
          </a:extLst>
        </xdr:cNvPr>
        <xdr:cNvCxnSpPr>
          <a:cxnSpLocks/>
        </xdr:cNvCxnSpPr>
      </xdr:nvCxnSpPr>
      <xdr:spPr>
        <a:xfrm>
          <a:off x="547701" y="11146155"/>
          <a:ext cx="526920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47701" y="10568940"/>
    <xdr:ext cx="5272399" cy="470602"/>
    <xdr:sp macro="" textlink="">
      <xdr:nvSpPr>
        <xdr:cNvPr id="100" name="Шаг" descr="Условные функции: СУММЕСЛИ&#10;">
          <a:extLst>
            <a:ext uri="{FF2B5EF4-FFF2-40B4-BE49-F238E27FC236}">
              <a16:creationId xmlns:a16="http://schemas.microsoft.com/office/drawing/2014/main" id="{1E966B9E-03BF-4551-98CB-D745C5BD45B7}"/>
            </a:ext>
          </a:extLst>
        </xdr:cNvPr>
        <xdr:cNvSpPr txBox="1"/>
      </xdr:nvSpPr>
      <xdr:spPr>
        <a:xfrm>
          <a:off x="547701" y="10568940"/>
          <a:ext cx="5272399" cy="470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Условные функции: СУММЕСЛИ</a:t>
          </a:r>
        </a:p>
      </xdr:txBody>
    </xdr:sp>
    <xdr:clientData/>
  </xdr:absoluteAnchor>
  <xdr:absoluteAnchor>
    <xdr:pos x="547701" y="18159011"/>
    <xdr:ext cx="5269203" cy="0"/>
    <xdr:cxnSp macro="">
      <xdr:nvCxnSpPr>
        <xdr:cNvPr id="101" name="Нижняя линия" descr="Декоративная линия">
          <a:extLst>
            <a:ext uri="{FF2B5EF4-FFF2-40B4-BE49-F238E27FC236}">
              <a16:creationId xmlns:a16="http://schemas.microsoft.com/office/drawing/2014/main" id="{757CDCBB-9B4C-4381-A6F2-C40FF90FC0F8}"/>
            </a:ext>
          </a:extLst>
        </xdr:cNvPr>
        <xdr:cNvCxnSpPr>
          <a:cxnSpLocks/>
        </xdr:cNvCxnSpPr>
      </xdr:nvCxnSpPr>
      <xdr:spPr>
        <a:xfrm>
          <a:off x="547701" y="18159011"/>
          <a:ext cx="526920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61975" y="11165205"/>
    <xdr:ext cx="5321893" cy="971550"/>
    <xdr:sp macro="" textlink="">
      <xdr:nvSpPr>
        <xdr:cNvPr id="102" name="Общие сведения о сложении чисел" descr="Функции СЧЁТЕСЛИ и СЧЁТЕСЛИМН позволяют подсчитать значения в диапазоне с учетом указанных условий. Они отличаются от функций ЕСЛИ и ЕСЛИМН тем, что у них есть только условия и диапазон, в котором они проверяются. Они не суммируют значения в одном диапазоне после проверки значений в другом.&#10;&#10;">
          <a:extLst>
            <a:ext uri="{FF2B5EF4-FFF2-40B4-BE49-F238E27FC236}">
              <a16:creationId xmlns:a16="http://schemas.microsoft.com/office/drawing/2014/main" id="{F74D825D-4DB8-41BC-94C0-96F4F46ABC00}"/>
            </a:ext>
          </a:extLst>
        </xdr:cNvPr>
        <xdr:cNvSpPr txBox="1"/>
      </xdr:nvSpPr>
      <xdr:spPr>
        <a:xfrm>
          <a:off x="561975" y="11165205"/>
          <a:ext cx="5321893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Функции </a:t>
          </a:r>
          <a:r>
            <a:rPr lang="ru" sz="1100" b="1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СЧЁТЕСЛИ</a:t>
          </a:r>
          <a:r>
            <a:rPr lang="ru" sz="1100" b="0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и </a:t>
          </a:r>
          <a:r>
            <a:rPr lang="ru" sz="1100" b="1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СЧЁТЕСЛИМН</a:t>
          </a:r>
          <a:r>
            <a:rPr lang="ru" sz="1100" b="0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позволяют </a:t>
          </a:r>
          <a:r>
            <a:rPr lang="ru" sz="1100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подсчитать значения в диапазоне с учетом указанных условий. Они </a:t>
          </a:r>
          <a:r>
            <a:rPr lang="ru" sz="1100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отличаются</a:t>
          </a:r>
          <a:r>
            <a:rPr lang="ru" sz="1100" kern="1200" baseline="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от других функций ЕСЛИ и ЕСЛИМН тем, что у них есть только условия и диапазон, в котором они проверяются. Они не суммируют значения в одном диапазоне после проверки значений в другом.</a:t>
          </a: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571500" y="12195810"/>
    <xdr:ext cx="5241056" cy="565727"/>
    <xdr:grpSp>
      <xdr:nvGrpSpPr>
        <xdr:cNvPr id="103" name="Группа 102">
          <a:extLst>
            <a:ext uri="{FF2B5EF4-FFF2-40B4-BE49-F238E27FC236}">
              <a16:creationId xmlns:a16="http://schemas.microsoft.com/office/drawing/2014/main" id="{0EFBE5FE-1614-464D-9915-32E80CC48854}"/>
            </a:ext>
          </a:extLst>
        </xdr:cNvPr>
        <xdr:cNvGrpSpPr/>
      </xdr:nvGrpSpPr>
      <xdr:grpSpPr>
        <a:xfrm>
          <a:off x="571500" y="12195810"/>
          <a:ext cx="5241056" cy="565727"/>
          <a:chOff x="609600" y="10820400"/>
          <a:chExt cx="5220101" cy="596207"/>
        </a:xfrm>
      </xdr:grpSpPr>
      <xdr:sp macro="" textlink="">
        <xdr:nvSpPr>
          <xdr:cNvPr id="104" name="текст_Шаг" descr="Выберите ячейку D64 и введите =СЧЁТЕСЛИ(C50:C61;C64). Функция СЧЁТЕСЛИ имеет следующий синтаксис:&#10;&#10;">
            <a:extLst>
              <a:ext uri="{FF2B5EF4-FFF2-40B4-BE49-F238E27FC236}">
                <a16:creationId xmlns:a16="http://schemas.microsoft.com/office/drawing/2014/main" id="{19827199-1921-4520-B290-15719F5F6655}"/>
              </a:ext>
            </a:extLst>
          </xdr:cNvPr>
          <xdr:cNvSpPr txBox="1"/>
        </xdr:nvSpPr>
        <xdr:spPr>
          <a:xfrm>
            <a:off x="981857" y="10862358"/>
            <a:ext cx="4809744" cy="554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Выберите ячейку D64 и введите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=СЧЁТЕСЛИ(C50:C61;C64)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СЧЁТЕСЛИ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имеет следующий синтаксис:</a:t>
            </a:r>
          </a:p>
        </xdr:txBody>
      </xdr:sp>
      <xdr:sp macro="" textlink="">
        <xdr:nvSpPr>
          <xdr:cNvPr id="105" name="фигура_Шаг" descr="1">
            <a:extLst>
              <a:ext uri="{FF2B5EF4-FFF2-40B4-BE49-F238E27FC236}">
                <a16:creationId xmlns:a16="http://schemas.microsoft.com/office/drawing/2014/main" id="{F2E68DC9-293B-48FE-A595-063809BAE25F}"/>
              </a:ext>
            </a:extLst>
          </xdr:cNvPr>
          <xdr:cNvSpPr/>
        </xdr:nvSpPr>
        <xdr:spPr>
          <a:xfrm>
            <a:off x="571500" y="10820400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absoluteAnchor>
  <xdr:absoluteAnchor>
    <xdr:pos x="4602481" y="18339985"/>
    <xdr:ext cx="1144203" cy="340454"/>
    <xdr:sp macro="" textlink="">
      <xdr:nvSpPr>
        <xdr:cNvPr id="106" name="Кнопка«Далее»" descr="Перейти к следующему листу">
          <a:hlinkClick xmlns:r="http://schemas.openxmlformats.org/officeDocument/2006/relationships" r:id="rId3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6BE3DFD9-6AB4-47F3-A3B0-1000B10487BB}"/>
            </a:ext>
          </a:extLst>
        </xdr:cNvPr>
        <xdr:cNvSpPr/>
      </xdr:nvSpPr>
      <xdr:spPr>
        <a:xfrm>
          <a:off x="4602481" y="18339985"/>
          <a:ext cx="1144203" cy="340454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533400" y="14720274"/>
    <xdr:ext cx="5241056" cy="1230291"/>
    <xdr:grpSp>
      <xdr:nvGrpSpPr>
        <xdr:cNvPr id="107" name="Группа 106">
          <a:extLst>
            <a:ext uri="{FF2B5EF4-FFF2-40B4-BE49-F238E27FC236}">
              <a16:creationId xmlns:a16="http://schemas.microsoft.com/office/drawing/2014/main" id="{7489CDAE-18B4-4857-BBB5-3F1A67F4E9CE}"/>
            </a:ext>
          </a:extLst>
        </xdr:cNvPr>
        <xdr:cNvGrpSpPr/>
      </xdr:nvGrpSpPr>
      <xdr:grpSpPr>
        <a:xfrm>
          <a:off x="533400" y="14720274"/>
          <a:ext cx="5241056" cy="1230291"/>
          <a:chOff x="571500" y="13230225"/>
          <a:chExt cx="5220101" cy="596207"/>
        </a:xfrm>
      </xdr:grpSpPr>
      <xdr:sp macro="" textlink="">
        <xdr:nvSpPr>
          <xdr:cNvPr id="108" name="текст_Шаг" descr="Функция СЧЁТЕСЛИМН похожа на функцию СЧЁТ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17 и введите =СЧЁТЕСЛИМН(F50:F61;F64;G50:G61;G64). Функция СЧЁТЕСЛИМН имеет следующий синтаксис:&#10;&#10;&#10;">
            <a:extLst>
              <a:ext uri="{FF2B5EF4-FFF2-40B4-BE49-F238E27FC236}">
                <a16:creationId xmlns:a16="http://schemas.microsoft.com/office/drawing/2014/main" id="{71CAD185-4C23-4707-93E2-93F585C64D3E}"/>
              </a:ext>
            </a:extLst>
          </xdr:cNvPr>
          <xdr:cNvSpPr txBox="1"/>
        </xdr:nvSpPr>
        <xdr:spPr>
          <a:xfrm>
            <a:off x="981857" y="13272183"/>
            <a:ext cx="4809744" cy="554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похожа на функцию СЧЁТЕСЛИ, но позволяет задавать несколько условий. Например, в этом примере можно искать значения по столбцам «Фрукт» и «Сорт», а не только по столбцу «Фрукт». Выберите ячейку H</a:t>
            </a:r>
            <a:r>
              <a:rPr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64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 введите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=СЧЁТЕСЛИМН(F50:F61;F64;G50:G61;G64)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Функция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СЧЁТЕСЛИМН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имеет следующий синтаксис: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фигура_Шаг" descr="2">
            <a:extLst>
              <a:ext uri="{FF2B5EF4-FFF2-40B4-BE49-F238E27FC236}">
                <a16:creationId xmlns:a16="http://schemas.microsoft.com/office/drawing/2014/main" id="{9C1A9B65-6A18-49A0-A5BB-26A088274B84}"/>
              </a:ext>
            </a:extLst>
          </xdr:cNvPr>
          <xdr:cNvSpPr/>
        </xdr:nvSpPr>
        <xdr:spPr>
          <a:xfrm>
            <a:off x="571500" y="13230225"/>
            <a:ext cx="374621" cy="17055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absoluteAnchor>
  <xdr:twoCellAnchor>
    <xdr:from>
      <xdr:col>1</xdr:col>
      <xdr:colOff>190500</xdr:colOff>
      <xdr:row>64</xdr:row>
      <xdr:rowOff>187701</xdr:rowOff>
    </xdr:from>
    <xdr:to>
      <xdr:col>1</xdr:col>
      <xdr:colOff>4162425</xdr:colOff>
      <xdr:row>75</xdr:row>
      <xdr:rowOff>49869</xdr:rowOff>
    </xdr:to>
    <xdr:grpSp>
      <xdr:nvGrpSpPr>
        <xdr:cNvPr id="110" name="Группа 109">
          <a:extLst>
            <a:ext uri="{FF2B5EF4-FFF2-40B4-BE49-F238E27FC236}">
              <a16:creationId xmlns:a16="http://schemas.microsoft.com/office/drawing/2014/main" id="{D0E65C9F-8302-4E5F-9674-3172BC42EBE2}"/>
            </a:ext>
          </a:extLst>
        </xdr:cNvPr>
        <xdr:cNvGrpSpPr/>
      </xdr:nvGrpSpPr>
      <xdr:grpSpPr>
        <a:xfrm>
          <a:off x="1059180" y="12753081"/>
          <a:ext cx="3971925" cy="1881468"/>
          <a:chOff x="3048000" y="4524375"/>
          <a:chExt cx="3971925" cy="1924050"/>
        </a:xfrm>
      </xdr:grpSpPr>
      <xdr:sp macro="" textlink="">
        <xdr:nvSpPr>
          <xdr:cNvPr id="111" name="текст_Формула" descr="=СЧЁТЕСЛИ(C50:C61;C64)&#10;">
            <a:extLst>
              <a:ext uri="{FF2B5EF4-FFF2-40B4-BE49-F238E27FC236}">
                <a16:creationId xmlns:a16="http://schemas.microsoft.com/office/drawing/2014/main" id="{FBB784FD-25E9-4EDF-9E4F-CE52836679B1}"/>
              </a:ext>
            </a:extLst>
          </xdr:cNvPr>
          <xdr:cNvSpPr txBox="1"/>
        </xdr:nvSpPr>
        <xdr:spPr>
          <a:xfrm>
            <a:off x="3048000" y="5334000"/>
            <a:ext cx="3971925" cy="531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=СЧЁТЕСЛИ(C50:C61;C64)</a:t>
            </a: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grpSp>
        <xdr:nvGrpSpPr>
          <xdr:cNvPr id="112" name="Группа 111">
            <a:extLst>
              <a:ext uri="{FF2B5EF4-FFF2-40B4-BE49-F238E27FC236}">
                <a16:creationId xmlns:a16="http://schemas.microsoft.com/office/drawing/2014/main" id="{8A7E50E4-841A-4290-AFDE-A298EEADDA49}"/>
              </a:ext>
            </a:extLst>
          </xdr:cNvPr>
          <xdr:cNvGrpSpPr/>
        </xdr:nvGrpSpPr>
        <xdr:grpSpPr>
          <a:xfrm>
            <a:off x="4257674" y="4524375"/>
            <a:ext cx="1628775" cy="861227"/>
            <a:chOff x="4257674" y="4524375"/>
            <a:chExt cx="1628775" cy="861227"/>
          </a:xfrm>
        </xdr:grpSpPr>
        <xdr:sp macro="" textlink="">
          <xdr:nvSpPr>
            <xdr:cNvPr id="116" name="ФормулаВерхняяСкобка">
              <a:extLst>
                <a:ext uri="{FF2B5EF4-FFF2-40B4-BE49-F238E27FC236}">
                  <a16:creationId xmlns:a16="http://schemas.microsoft.com/office/drawing/2014/main" id="{6E35334A-2F1C-4ACD-81D7-4BD5AD29EBCA}"/>
                </a:ext>
              </a:extLst>
            </xdr:cNvPr>
            <xdr:cNvSpPr/>
          </xdr:nvSpPr>
          <xdr:spPr>
            <a:xfrm rot="5400000">
              <a:off x="4836711" y="4602564"/>
              <a:ext cx="499277" cy="1066800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117" name="текст_ФормулаВерхняяВыноска" descr="В каком диапазоне нужно найти значение?&#10;">
              <a:extLst>
                <a:ext uri="{FF2B5EF4-FFF2-40B4-BE49-F238E27FC236}">
                  <a16:creationId xmlns:a16="http://schemas.microsoft.com/office/drawing/2014/main" id="{2589AE8F-97C1-4106-86A7-72465FB7222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57674" y="4524375"/>
              <a:ext cx="1628775" cy="49912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В каком диапазоне нужно найти значение?</a:t>
              </a:r>
            </a:p>
          </xdr:txBody>
        </xdr:sp>
      </xdr:grpSp>
      <xdr:grpSp>
        <xdr:nvGrpSpPr>
          <xdr:cNvPr id="113" name="Группа 112">
            <a:extLst>
              <a:ext uri="{FF2B5EF4-FFF2-40B4-BE49-F238E27FC236}">
                <a16:creationId xmlns:a16="http://schemas.microsoft.com/office/drawing/2014/main" id="{F03E981B-76C1-4245-813E-49653233CDA4}"/>
              </a:ext>
            </a:extLst>
          </xdr:cNvPr>
          <xdr:cNvGrpSpPr/>
        </xdr:nvGrpSpPr>
        <xdr:grpSpPr>
          <a:xfrm>
            <a:off x="5086350" y="5610223"/>
            <a:ext cx="1914525" cy="838202"/>
            <a:chOff x="5086350" y="5610223"/>
            <a:chExt cx="1914525" cy="838202"/>
          </a:xfrm>
        </xdr:grpSpPr>
        <xdr:sp macro="" textlink="">
          <xdr:nvSpPr>
            <xdr:cNvPr id="114" name="ФормулаНижняяСкобка">
              <a:extLst>
                <a:ext uri="{FF2B5EF4-FFF2-40B4-BE49-F238E27FC236}">
                  <a16:creationId xmlns:a16="http://schemas.microsoft.com/office/drawing/2014/main" id="{CC907CD5-7CB7-4F4F-8739-A99E205F2C08}"/>
                </a:ext>
              </a:extLst>
            </xdr:cNvPr>
            <xdr:cNvSpPr/>
          </xdr:nvSpPr>
          <xdr:spPr>
            <a:xfrm rot="16200000">
              <a:off x="5789213" y="5612213"/>
              <a:ext cx="499277" cy="495298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rtl="0"/>
              <a:endParaRPr lang="en-U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5" name="текст_ФормулаНижняяВыноска" descr="Какое значение (текстовое или числовое) нужно найти?&#10;">
              <a:extLst>
                <a:ext uri="{FF2B5EF4-FFF2-40B4-BE49-F238E27FC236}">
                  <a16:creationId xmlns:a16="http://schemas.microsoft.com/office/drawing/2014/main" id="{C4D77032-BB96-43F3-B8A3-A75205E337B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086350" y="5962650"/>
              <a:ext cx="1914525" cy="4857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indent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Какое значение (текстовое или числовое) нужно найти?</a:t>
              </a:r>
            </a:p>
          </xdr:txBody>
        </xdr:sp>
      </xdr:grpSp>
    </xdr:grpSp>
    <xdr:clientData/>
  </xdr:twoCellAnchor>
  <xdr:twoCellAnchor>
    <xdr:from>
      <xdr:col>0</xdr:col>
      <xdr:colOff>619125</xdr:colOff>
      <xdr:row>83</xdr:row>
      <xdr:rowOff>11751</xdr:rowOff>
    </xdr:from>
    <xdr:to>
      <xdr:col>1</xdr:col>
      <xdr:colOff>5066746</xdr:colOff>
      <xdr:row>93</xdr:row>
      <xdr:rowOff>42413</xdr:rowOff>
    </xdr:to>
    <xdr:grpSp>
      <xdr:nvGrpSpPr>
        <xdr:cNvPr id="118" name="Группа 117">
          <a:extLst>
            <a:ext uri="{FF2B5EF4-FFF2-40B4-BE49-F238E27FC236}">
              <a16:creationId xmlns:a16="http://schemas.microsoft.com/office/drawing/2014/main" id="{743A8932-29AA-446C-BD8E-0962A6FFC6AE}"/>
            </a:ext>
          </a:extLst>
        </xdr:cNvPr>
        <xdr:cNvGrpSpPr/>
      </xdr:nvGrpSpPr>
      <xdr:grpSpPr>
        <a:xfrm>
          <a:off x="619125" y="16059471"/>
          <a:ext cx="5316301" cy="1889942"/>
          <a:chOff x="638175" y="14144607"/>
          <a:chExt cx="5267326" cy="1964237"/>
        </a:xfrm>
      </xdr:grpSpPr>
      <xdr:sp macro="" textlink="">
        <xdr:nvSpPr>
          <xdr:cNvPr id="119" name="ФормулаНижняяСкобка">
            <a:extLst>
              <a:ext uri="{FF2B5EF4-FFF2-40B4-BE49-F238E27FC236}">
                <a16:creationId xmlns:a16="http://schemas.microsoft.com/office/drawing/2014/main" id="{0A69AA30-3654-4043-B579-1D3D11F0CBF5}"/>
              </a:ext>
            </a:extLst>
          </xdr:cNvPr>
          <xdr:cNvSpPr/>
        </xdr:nvSpPr>
        <xdr:spPr>
          <a:xfrm rot="16200000">
            <a:off x="5225283" y="15287844"/>
            <a:ext cx="495146" cy="39390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0" name="ФормулаНижняяСкобка">
            <a:extLst>
              <a:ext uri="{FF2B5EF4-FFF2-40B4-BE49-F238E27FC236}">
                <a16:creationId xmlns:a16="http://schemas.microsoft.com/office/drawing/2014/main" id="{480151BA-F951-4551-96B2-A70E461322D4}"/>
              </a:ext>
            </a:extLst>
          </xdr:cNvPr>
          <xdr:cNvSpPr/>
        </xdr:nvSpPr>
        <xdr:spPr>
          <a:xfrm rot="16200000">
            <a:off x="3509220" y="15296797"/>
            <a:ext cx="495146" cy="37600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1" name="ФормулаВерхняяСкобка">
            <a:extLst>
              <a:ext uri="{FF2B5EF4-FFF2-40B4-BE49-F238E27FC236}">
                <a16:creationId xmlns:a16="http://schemas.microsoft.com/office/drawing/2014/main" id="{AFBED2DD-0505-49CC-AC43-02424C07EDD2}"/>
              </a:ext>
            </a:extLst>
          </xdr:cNvPr>
          <xdr:cNvSpPr/>
        </xdr:nvSpPr>
        <xdr:spPr>
          <a:xfrm rot="5400000">
            <a:off x="4354063" y="14265553"/>
            <a:ext cx="495146" cy="100266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122" name="ФормулаВерхняяСкобка">
            <a:extLst>
              <a:ext uri="{FF2B5EF4-FFF2-40B4-BE49-F238E27FC236}">
                <a16:creationId xmlns:a16="http://schemas.microsoft.com/office/drawing/2014/main" id="{5581741C-DC47-4950-99D3-631A994DCABE}"/>
              </a:ext>
            </a:extLst>
          </xdr:cNvPr>
          <xdr:cNvSpPr/>
        </xdr:nvSpPr>
        <xdr:spPr>
          <a:xfrm rot="5400000">
            <a:off x="2617524" y="14292407"/>
            <a:ext cx="495146" cy="94895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123" name="текст_Формула" descr="=СЧЁТЕСЛИМН(F50:F61;F64;G50:G61;G64)&#10;">
            <a:extLst>
              <a:ext uri="{FF2B5EF4-FFF2-40B4-BE49-F238E27FC236}">
                <a16:creationId xmlns:a16="http://schemas.microsoft.com/office/drawing/2014/main" id="{36018080-7365-405F-A0D6-19DC1E05FC4C}"/>
              </a:ext>
            </a:extLst>
          </xdr:cNvPr>
          <xdr:cNvSpPr txBox="1"/>
        </xdr:nvSpPr>
        <xdr:spPr>
          <a:xfrm>
            <a:off x="638175" y="14982175"/>
            <a:ext cx="5267326" cy="5268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19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=СЧЁТЕСЛИМН(F50:F61;F64;G50:G61;G64)</a:t>
            </a:r>
            <a:endParaRPr lang="en-US" sz="19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24" name="текст_ФормулаВерхняяВыноска" descr="Первый диапазон для подсчета значений&#10;&#10;&#10;">
            <a:extLst>
              <a:ext uri="{FF2B5EF4-FFF2-40B4-BE49-F238E27FC236}">
                <a16:creationId xmlns:a16="http://schemas.microsoft.com/office/drawing/2014/main" id="{D91DEA38-D3CE-4DD9-82F4-59142B9BE5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14723" y="14144607"/>
            <a:ext cx="1488999" cy="4937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Первый диапазон для подсчета значений</a:t>
            </a:r>
          </a:p>
        </xdr:txBody>
      </xdr:sp>
      <xdr:sp macro="" textlink="">
        <xdr:nvSpPr>
          <xdr:cNvPr id="125" name="текст_ФормулаВерхняяВыноска" descr="Второй диапазон для подсчета значений&#10;">
            <a:extLst>
              <a:ext uri="{FF2B5EF4-FFF2-40B4-BE49-F238E27FC236}">
                <a16:creationId xmlns:a16="http://schemas.microsoft.com/office/drawing/2014/main" id="{86CE54E2-4158-43C8-85EA-22E448FE6A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877655" y="14144607"/>
            <a:ext cx="1469391" cy="4937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rtl="0"/>
            <a:r>
              <a:rPr lang="ru" sz="1100">
                <a:effectLst/>
                <a:latin typeface="+mn-lt"/>
                <a:ea typeface="+mn-ea"/>
                <a:cs typeface="+mn-cs"/>
              </a:rPr>
              <a:t>Второй диапазон для подсчета значений</a:t>
            </a:r>
            <a:endParaRPr lang="en-US">
              <a:effectLst/>
            </a:endParaRPr>
          </a:p>
        </xdr:txBody>
      </xdr:sp>
      <xdr:sp macro="" textlink="">
        <xdr:nvSpPr>
          <xdr:cNvPr id="126" name="текст_ФормулаНижняяВыноска" descr="Первое условие&#10;&#10;">
            <a:extLst>
              <a:ext uri="{FF2B5EF4-FFF2-40B4-BE49-F238E27FC236}">
                <a16:creationId xmlns:a16="http://schemas.microsoft.com/office/drawing/2014/main" id="{CD17842F-FD72-41A2-AFD6-7CDAC17ADF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85896" y="15615070"/>
            <a:ext cx="752000" cy="4937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rtl="0"/>
            <a:r>
              <a:rPr lang="ru" sz="1100">
                <a:effectLst/>
                <a:latin typeface="+mn-lt"/>
                <a:ea typeface="+mn-ea"/>
                <a:cs typeface="+mn-cs"/>
              </a:rPr>
              <a:t>Первое условие</a:t>
            </a:r>
            <a:endParaRPr lang="en-US">
              <a:effectLst/>
            </a:endParaRPr>
          </a:p>
        </xdr:txBody>
      </xdr:sp>
      <xdr:sp macro="" textlink="">
        <xdr:nvSpPr>
          <xdr:cNvPr id="127" name="текст_ФормулаНижняяВыноска" descr="Второе условие&#10;">
            <a:extLst>
              <a:ext uri="{FF2B5EF4-FFF2-40B4-BE49-F238E27FC236}">
                <a16:creationId xmlns:a16="http://schemas.microsoft.com/office/drawing/2014/main" id="{89AD8E3E-7A21-4962-B793-A6B711989DD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7483" y="15615070"/>
            <a:ext cx="752000" cy="49377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indent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Второе</a:t>
            </a:r>
            <a:r>
              <a:rPr lang="ru" sz="110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условие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571500</xdr:colOff>
      <xdr:row>95</xdr:row>
      <xdr:rowOff>11769</xdr:rowOff>
    </xdr:from>
    <xdr:to>
      <xdr:col>1</xdr:col>
      <xdr:colOff>2446842</xdr:colOff>
      <xdr:row>97</xdr:row>
      <xdr:rowOff>161693</xdr:rowOff>
    </xdr:to>
    <xdr:sp macro="" textlink="">
      <xdr:nvSpPr>
        <xdr:cNvPr id="128" name="Кнопка «Подробнее»" descr="Подробнее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1EC64FC-471C-4393-9014-7C90E3EF7246}"/>
            </a:ext>
          </a:extLst>
        </xdr:cNvPr>
        <xdr:cNvSpPr/>
      </xdr:nvSpPr>
      <xdr:spPr>
        <a:xfrm>
          <a:off x="571500" y="17385369"/>
          <a:ext cx="648522" cy="515684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twoCellAnchor>
  <xdr:twoCellAnchor>
    <xdr:from>
      <xdr:col>0</xdr:col>
      <xdr:colOff>619125</xdr:colOff>
      <xdr:row>122</xdr:row>
      <xdr:rowOff>66675</xdr:rowOff>
    </xdr:from>
    <xdr:to>
      <xdr:col>1</xdr:col>
      <xdr:colOff>2494467</xdr:colOff>
      <xdr:row>124</xdr:row>
      <xdr:rowOff>188024</xdr:rowOff>
    </xdr:to>
    <xdr:sp macro="" textlink="">
      <xdr:nvSpPr>
        <xdr:cNvPr id="129" name="Кнопка «Подробнее»" descr="Подробнее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109EAA8-7E86-4A34-9375-D27D618B5B72}"/>
            </a:ext>
          </a:extLst>
        </xdr:cNvPr>
        <xdr:cNvSpPr/>
      </xdr:nvSpPr>
      <xdr:spPr>
        <a:xfrm>
          <a:off x="611505" y="22378035"/>
          <a:ext cx="610422" cy="479489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157085" y="2478405"/>
    <xdr:ext cx="2522220" cy="1646143"/>
    <xdr:grpSp>
      <xdr:nvGrpSpPr>
        <xdr:cNvPr id="2" name="ПОПРОБУЙТЕ САМИ!" descr="ПОПРОБУЙТЕ САМИ!&#10;&#10;">
          <a:extLst>
            <a:ext uri="{FF2B5EF4-FFF2-40B4-BE49-F238E27FC236}">
              <a16:creationId xmlns:a16="http://schemas.microsoft.com/office/drawing/2014/main" id="{FD0EC2D4-9BA8-41EF-A7E2-259A1E19959E}"/>
            </a:ext>
          </a:extLst>
        </xdr:cNvPr>
        <xdr:cNvGrpSpPr/>
      </xdr:nvGrpSpPr>
      <xdr:grpSpPr>
        <a:xfrm>
          <a:off x="7157085" y="2478405"/>
          <a:ext cx="2522220" cy="1646143"/>
          <a:chOff x="7830674" y="7686975"/>
          <a:chExt cx="2476379" cy="1716628"/>
        </a:xfrm>
      </xdr:grpSpPr>
      <xdr:grpSp>
        <xdr:nvGrpSpPr>
          <xdr:cNvPr id="3" name="Строки с квадратной скобкой">
            <a:extLst>
              <a:ext uri="{FF2B5EF4-FFF2-40B4-BE49-F238E27FC236}">
                <a16:creationId xmlns:a16="http://schemas.microsoft.com/office/drawing/2014/main" id="{E0A0D3BD-07F1-4201-9E1E-B343969E9A33}"/>
              </a:ext>
            </a:extLst>
          </xdr:cNvPr>
          <xdr:cNvGrpSpPr/>
        </xdr:nvGrpSpPr>
        <xdr:grpSpPr>
          <a:xfrm rot="599914">
            <a:off x="8268759" y="7686975"/>
            <a:ext cx="699683" cy="317588"/>
            <a:chOff x="10431582" y="494305"/>
            <a:chExt cx="650892" cy="358953"/>
          </a:xfrm>
        </xdr:grpSpPr>
        <xdr:sp macro="" textlink="">
          <xdr:nvSpPr>
            <xdr:cNvPr id="6" name="Другая строка с квадратной скобкой" descr="Строка с квадратной скобкой">
              <a:extLst>
                <a:ext uri="{FF2B5EF4-FFF2-40B4-BE49-F238E27FC236}">
                  <a16:creationId xmlns:a16="http://schemas.microsoft.com/office/drawing/2014/main" id="{A10CC832-B790-4FE7-8018-39A44391443D}"/>
                </a:ext>
              </a:extLst>
            </xdr:cNvPr>
            <xdr:cNvSpPr/>
          </xdr:nvSpPr>
          <xdr:spPr>
            <a:xfrm rot="4800086">
              <a:off x="10808291" y="552223"/>
              <a:ext cx="332101" cy="216265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" name="Строка с квадратной скобкой" descr="Строка с квадратной скобкой&#10;">
              <a:extLst>
                <a:ext uri="{FF2B5EF4-FFF2-40B4-BE49-F238E27FC236}">
                  <a16:creationId xmlns:a16="http://schemas.microsoft.com/office/drawing/2014/main" id="{ACB4BC0D-2C8E-45ED-A6D0-1C4A87834FCB}"/>
                </a:ext>
              </a:extLst>
            </xdr:cNvPr>
            <xdr:cNvSpPr/>
          </xdr:nvSpPr>
          <xdr:spPr>
            <a:xfrm rot="4800086">
              <a:off x="10557120" y="532227"/>
              <a:ext cx="195493" cy="446570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4" name="Звезды" descr="Звезды">
            <a:extLst>
              <a:ext uri="{FF2B5EF4-FFF2-40B4-BE49-F238E27FC236}">
                <a16:creationId xmlns:a16="http://schemas.microsoft.com/office/drawing/2014/main" id="{F825A529-A1AB-44F3-8411-CCC6975125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5" name="Инструкции" descr="ПОПРОБУЙТЕ САМИ!&#10;Вы должны получить формулу =ВПР(C10;C5:D8;2;ЛОЖЬ).&#10;">
            <a:extLst>
              <a:ext uri="{FF2B5EF4-FFF2-40B4-BE49-F238E27FC236}">
                <a16:creationId xmlns:a16="http://schemas.microsoft.com/office/drawing/2014/main" id="{9C2B0660-DEA8-436B-96B3-FE68BD1407A4}"/>
              </a:ext>
            </a:extLst>
          </xdr:cNvPr>
          <xdr:cNvSpPr txBox="1"/>
        </xdr:nvSpPr>
        <xdr:spPr>
          <a:xfrm>
            <a:off x="8132529" y="7993902"/>
            <a:ext cx="2174524" cy="14097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ПОПРОБУЙТЕ САМИ!</a:t>
            </a: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Вы должны получить формулу </a:t>
            </a:r>
            <a:r>
              <a:rPr lang="ru" sz="1100" b="1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=ВПР(C10;C5:D8;2;ЛОЖЬ).</a:t>
            </a:r>
            <a:endParaRPr lang="en-US" sz="1100" b="1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absoluteAnchor>
  <xdr:twoCellAnchor>
    <xdr:from>
      <xdr:col>0</xdr:col>
      <xdr:colOff>352425</xdr:colOff>
      <xdr:row>35</xdr:row>
      <xdr:rowOff>180974</xdr:rowOff>
    </xdr:from>
    <xdr:to>
      <xdr:col>1</xdr:col>
      <xdr:colOff>5218938</xdr:colOff>
      <xdr:row>48</xdr:row>
      <xdr:rowOff>170474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89E19793-3DF1-4327-B389-9F09362BF4F8}"/>
            </a:ext>
          </a:extLst>
        </xdr:cNvPr>
        <xdr:cNvGrpSpPr/>
      </xdr:nvGrpSpPr>
      <xdr:grpSpPr>
        <a:xfrm>
          <a:off x="352425" y="7229474"/>
          <a:ext cx="5758053" cy="2366940"/>
          <a:chOff x="352425" y="10715624"/>
          <a:chExt cx="5733288" cy="246600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B74CBCA4-328D-4F00-AE6A-3D46690A8EAE}"/>
              </a:ext>
            </a:extLst>
          </xdr:cNvPr>
          <xdr:cNvSpPr/>
        </xdr:nvSpPr>
        <xdr:spPr>
          <a:xfrm>
            <a:off x="352425" y="10715624"/>
            <a:ext cx="5733288" cy="246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0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EC5C94D4-3772-4B6E-823A-E641752082C9}"/>
              </a:ext>
            </a:extLst>
          </xdr:cNvPr>
          <xdr:cNvSpPr txBox="1"/>
        </xdr:nvSpPr>
        <xdr:spPr>
          <a:xfrm>
            <a:off x="563457" y="10814879"/>
            <a:ext cx="5220000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1" name="Прямая соединительная линия 10" descr="Декоративная линия">
            <a:extLst>
              <a:ext uri="{FF2B5EF4-FFF2-40B4-BE49-F238E27FC236}">
                <a16:creationId xmlns:a16="http://schemas.microsoft.com/office/drawing/2014/main" id="{B02D88AB-9415-432C-92EB-B8E4F1DD7415}"/>
              </a:ext>
            </a:extLst>
          </xdr:cNvPr>
          <xdr:cNvCxnSpPr>
            <a:cxnSpLocks/>
          </xdr:cNvCxnSpPr>
        </xdr:nvCxnSpPr>
        <xdr:spPr>
          <a:xfrm>
            <a:off x="563457" y="11270868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 descr="Декоративная линия">
            <a:extLst>
              <a:ext uri="{FF2B5EF4-FFF2-40B4-BE49-F238E27FC236}">
                <a16:creationId xmlns:a16="http://schemas.microsoft.com/office/drawing/2014/main" id="{F388A65D-96D2-435D-98A7-02C2EAE7D937}"/>
              </a:ext>
            </a:extLst>
          </xdr:cNvPr>
          <xdr:cNvCxnSpPr>
            <a:cxnSpLocks/>
          </xdr:cNvCxnSpPr>
        </xdr:nvCxnSpPr>
        <xdr:spPr>
          <a:xfrm>
            <a:off x="563457" y="12960582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562406</xdr:colOff>
      <xdr:row>39</xdr:row>
      <xdr:rowOff>26119</xdr:rowOff>
    </xdr:from>
    <xdr:to>
      <xdr:col>1</xdr:col>
      <xdr:colOff>2876550</xdr:colOff>
      <xdr:row>41</xdr:row>
      <xdr:rowOff>4198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E418FE95-C6A5-4BB8-B2C5-DA60373FB36C}"/>
            </a:ext>
          </a:extLst>
        </xdr:cNvPr>
        <xdr:cNvGrpSpPr/>
      </xdr:nvGrpSpPr>
      <xdr:grpSpPr>
        <a:xfrm>
          <a:off x="562406" y="7806139"/>
          <a:ext cx="3205684" cy="343839"/>
          <a:chOff x="562406" y="11008444"/>
          <a:chExt cx="3180919" cy="359079"/>
        </a:xfrm>
      </xdr:grpSpPr>
      <xdr:sp macro="" textlink="">
        <xdr:nvSpPr>
          <xdr:cNvPr id="14" name="Шаг" descr="Гиперссылка на веб-страницу о функции ЕСЛИ&#10;&#10;">
            <a:hlinkClick xmlns:r="http://schemas.openxmlformats.org/officeDocument/2006/relationships" r:id="rId3" tooltip="Подробные сведения о формулах Excel в Интернете"/>
            <a:extLst>
              <a:ext uri="{FF2B5EF4-FFF2-40B4-BE49-F238E27FC236}">
                <a16:creationId xmlns:a16="http://schemas.microsoft.com/office/drawing/2014/main" id="{73446FCF-D770-4099-ACC8-0EAFF1D001C9}"/>
              </a:ext>
            </a:extLst>
          </xdr:cNvPr>
          <xdr:cNvSpPr txBox="1"/>
        </xdr:nvSpPr>
        <xdr:spPr>
          <a:xfrm>
            <a:off x="1027591" y="11082804"/>
            <a:ext cx="2715734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Полные сведения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о формулах в Excel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5" name="Графический объект 22" descr="Стрелка">
            <a:hlinkClick xmlns:r="http://schemas.openxmlformats.org/officeDocument/2006/relationships" r:id="rId3" tooltip="Дополнительные сведения в Интернете"/>
            <a:extLst>
              <a:ext uri="{FF2B5EF4-FFF2-40B4-BE49-F238E27FC236}">
                <a16:creationId xmlns:a16="http://schemas.microsoft.com/office/drawing/2014/main" id="{95D3EEB4-0E61-4E2C-9CF5-445A8BCC9D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62406" y="11008444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41</xdr:row>
      <xdr:rowOff>20185</xdr:rowOff>
    </xdr:from>
    <xdr:to>
      <xdr:col>1</xdr:col>
      <xdr:colOff>2590800</xdr:colOff>
      <xdr:row>43</xdr:row>
      <xdr:rowOff>3574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F1368D20-2022-411D-98D4-F701E5606E8F}"/>
            </a:ext>
          </a:extLst>
        </xdr:cNvPr>
        <xdr:cNvGrpSpPr/>
      </xdr:nvGrpSpPr>
      <xdr:grpSpPr>
        <a:xfrm>
          <a:off x="562406" y="8165965"/>
          <a:ext cx="2919934" cy="349149"/>
          <a:chOff x="562406" y="11383510"/>
          <a:chExt cx="2895169" cy="364389"/>
        </a:xfrm>
      </xdr:grpSpPr>
      <xdr:sp macro="" textlink="">
        <xdr:nvSpPr>
          <xdr:cNvPr id="17" name="Шаг" descr="Гиперссылка на веб-страницу о функции ЕСЛИМН&#10;">
            <a:hlinkClick xmlns:r="http://schemas.openxmlformats.org/officeDocument/2006/relationships" r:id="rId6" tooltip="Функции Excel по категориям"/>
            <a:extLst>
              <a:ext uri="{FF2B5EF4-FFF2-40B4-BE49-F238E27FC236}">
                <a16:creationId xmlns:a16="http://schemas.microsoft.com/office/drawing/2014/main" id="{3CDE785D-4F71-4186-B38C-53A58065984D}"/>
              </a:ext>
            </a:extLst>
          </xdr:cNvPr>
          <xdr:cNvSpPr txBox="1"/>
        </xdr:nvSpPr>
        <xdr:spPr>
          <a:xfrm>
            <a:off x="1027591" y="11460686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Функции Excel (по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категориям)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8" name="Графический объект 22" descr="Стрелка">
            <a:hlinkClick xmlns:r="http://schemas.openxmlformats.org/officeDocument/2006/relationships" r:id="rId6" tooltip="Дополнительные сведения в Интернете"/>
            <a:extLst>
              <a:ext uri="{FF2B5EF4-FFF2-40B4-BE49-F238E27FC236}">
                <a16:creationId xmlns:a16="http://schemas.microsoft.com/office/drawing/2014/main" id="{3BCB3F53-3FA3-4EBE-B0C8-9ECE9521F9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62406" y="11383510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45</xdr:row>
      <xdr:rowOff>51103</xdr:rowOff>
    </xdr:from>
    <xdr:to>
      <xdr:col>1</xdr:col>
      <xdr:colOff>2981325</xdr:colOff>
      <xdr:row>47</xdr:row>
      <xdr:rowOff>34492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7D2187DA-3F5C-4663-86B3-ECA7A01AC8BA}"/>
            </a:ext>
          </a:extLst>
        </xdr:cNvPr>
        <xdr:cNvGrpSpPr/>
      </xdr:nvGrpSpPr>
      <xdr:grpSpPr>
        <a:xfrm>
          <a:off x="562406" y="8928403"/>
          <a:ext cx="3310459" cy="349149"/>
          <a:chOff x="562406" y="12176428"/>
          <a:chExt cx="3285694" cy="364389"/>
        </a:xfrm>
      </xdr:grpSpPr>
      <xdr:sp macro="" textlink="">
        <xdr:nvSpPr>
          <xdr:cNvPr id="20" name="Шаг" descr="Гиперссылка на бесплатные учебные веб-курсы по Excel&#10;">
            <a:hlinkClick xmlns:r="http://schemas.openxmlformats.org/officeDocument/2006/relationships" r:id="rId7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3DD75A88-41BB-4237-ABC9-685E4556832D}"/>
              </a:ext>
            </a:extLst>
          </xdr:cNvPr>
          <xdr:cNvSpPr txBox="1"/>
        </xdr:nvSpPr>
        <xdr:spPr>
          <a:xfrm>
            <a:off x="1040199" y="12227532"/>
            <a:ext cx="2807901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21" name="Графический объект 22" descr="Стрелка">
            <a:hlinkClick xmlns:r="http://schemas.openxmlformats.org/officeDocument/2006/relationships" r:id="rId7" tooltip="Дополнительные сведения в Интернете"/>
            <a:extLst>
              <a:ext uri="{FF2B5EF4-FFF2-40B4-BE49-F238E27FC236}">
                <a16:creationId xmlns:a16="http://schemas.microsoft.com/office/drawing/2014/main" id="{5D46DDF4-3FCA-4B2D-BC9C-22246F5AF4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62406" y="12176428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43</xdr:row>
      <xdr:rowOff>19561</xdr:rowOff>
    </xdr:from>
    <xdr:to>
      <xdr:col>1</xdr:col>
      <xdr:colOff>2590800</xdr:colOff>
      <xdr:row>45</xdr:row>
      <xdr:rowOff>2950</xdr:rowOff>
    </xdr:to>
    <xdr:grpSp>
      <xdr:nvGrpSpPr>
        <xdr:cNvPr id="22" name="Группа 2">
          <a:extLst>
            <a:ext uri="{FF2B5EF4-FFF2-40B4-BE49-F238E27FC236}">
              <a16:creationId xmlns:a16="http://schemas.microsoft.com/office/drawing/2014/main" id="{4D3C990E-B4C2-4E9B-9EC1-F4E7341C9F03}"/>
            </a:ext>
          </a:extLst>
        </xdr:cNvPr>
        <xdr:cNvGrpSpPr/>
      </xdr:nvGrpSpPr>
      <xdr:grpSpPr>
        <a:xfrm>
          <a:off x="562406" y="8531101"/>
          <a:ext cx="2919934" cy="349149"/>
          <a:chOff x="562406" y="11763886"/>
          <a:chExt cx="2895169" cy="364389"/>
        </a:xfrm>
      </xdr:grpSpPr>
      <xdr:sp macro="" textlink="">
        <xdr:nvSpPr>
          <xdr:cNvPr id="23" name="Шаг" descr="Гиперссылка на веб-страницу о сложных операторах ЕСЛИ&#10;">
            <a:hlinkClick xmlns:r="http://schemas.openxmlformats.org/officeDocument/2006/relationships" r:id="rId8" tooltip="Функции Excel в алфавитном порядке"/>
            <a:extLst>
              <a:ext uri="{FF2B5EF4-FFF2-40B4-BE49-F238E27FC236}">
                <a16:creationId xmlns:a16="http://schemas.microsoft.com/office/drawing/2014/main" id="{6D48E388-D82F-4DB5-BC81-11D5400F93BB}"/>
              </a:ext>
            </a:extLst>
          </xdr:cNvPr>
          <xdr:cNvSpPr txBox="1"/>
        </xdr:nvSpPr>
        <xdr:spPr>
          <a:xfrm>
            <a:off x="1027591" y="11832161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Функции Excel (по алфавиту)</a:t>
            </a:r>
          </a:p>
        </xdr:txBody>
      </xdr:sp>
      <xdr:pic>
        <xdr:nvPicPr>
          <xdr:cNvPr id="24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7D4A2A49-C49E-4825-AF6B-B79A7F97C0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62406" y="11763886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352425</xdr:colOff>
      <xdr:row>0</xdr:row>
      <xdr:rowOff>352424</xdr:rowOff>
    </xdr:from>
    <xdr:to>
      <xdr:col>1</xdr:col>
      <xdr:colOff>5218938</xdr:colOff>
      <xdr:row>35</xdr:row>
      <xdr:rowOff>68849</xdr:rowOff>
    </xdr:to>
    <xdr:sp macro="" textlink="">
      <xdr:nvSpPr>
        <xdr:cNvPr id="25" name="текст_ФонКурса" descr="Фон">
          <a:extLst>
            <a:ext uri="{FF2B5EF4-FFF2-40B4-BE49-F238E27FC236}">
              <a16:creationId xmlns:a16="http://schemas.microsoft.com/office/drawing/2014/main" id="{E89CED17-00FA-4EE6-AC88-BCA4E4FBB589}"/>
            </a:ext>
          </a:extLst>
        </xdr:cNvPr>
        <xdr:cNvSpPr/>
      </xdr:nvSpPr>
      <xdr:spPr>
        <a:xfrm>
          <a:off x="352425" y="184784"/>
          <a:ext cx="866013" cy="628486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567653</xdr:colOff>
      <xdr:row>0</xdr:row>
      <xdr:rowOff>490010</xdr:rowOff>
    </xdr:from>
    <xdr:to>
      <xdr:col>1</xdr:col>
      <xdr:colOff>4866359</xdr:colOff>
      <xdr:row>2</xdr:row>
      <xdr:rowOff>15411</xdr:rowOff>
    </xdr:to>
    <xdr:sp macro="" textlink="">
      <xdr:nvSpPr>
        <xdr:cNvPr id="26" name="текст_ЗаголовокКурса" descr="Используйте мастер функций">
          <a:extLst>
            <a:ext uri="{FF2B5EF4-FFF2-40B4-BE49-F238E27FC236}">
              <a16:creationId xmlns:a16="http://schemas.microsoft.com/office/drawing/2014/main" id="{9B84A191-55E0-44DA-B602-39CCDD55548F}"/>
            </a:ext>
          </a:extLst>
        </xdr:cNvPr>
        <xdr:cNvSpPr txBox="1"/>
      </xdr:nvSpPr>
      <xdr:spPr>
        <a:xfrm>
          <a:off x="567653" y="185210"/>
          <a:ext cx="648726" cy="195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Используйте мастер функций</a:t>
          </a:r>
        </a:p>
      </xdr:txBody>
    </xdr:sp>
    <xdr:clientData/>
  </xdr:twoCellAnchor>
  <xdr:twoCellAnchor>
    <xdr:from>
      <xdr:col>0</xdr:col>
      <xdr:colOff>567653</xdr:colOff>
      <xdr:row>2</xdr:row>
      <xdr:rowOff>105836</xdr:rowOff>
    </xdr:from>
    <xdr:to>
      <xdr:col>1</xdr:col>
      <xdr:colOff>4863004</xdr:colOff>
      <xdr:row>2</xdr:row>
      <xdr:rowOff>105836</xdr:rowOff>
    </xdr:to>
    <xdr:cxnSp macro="">
      <xdr:nvCxnSpPr>
        <xdr:cNvPr id="27" name="текст_Курсстрока1" descr="Декоративная линия">
          <a:extLst>
            <a:ext uri="{FF2B5EF4-FFF2-40B4-BE49-F238E27FC236}">
              <a16:creationId xmlns:a16="http://schemas.microsoft.com/office/drawing/2014/main" id="{F7001128-D2FC-471F-BAED-68D240BAA967}"/>
            </a:ext>
          </a:extLst>
        </xdr:cNvPr>
        <xdr:cNvCxnSpPr>
          <a:cxnSpLocks/>
        </xdr:cNvCxnSpPr>
      </xdr:nvCxnSpPr>
      <xdr:spPr>
        <a:xfrm>
          <a:off x="567653" y="471596"/>
          <a:ext cx="652991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567653</xdr:colOff>
      <xdr:row>31</xdr:row>
      <xdr:rowOff>136956</xdr:rowOff>
    </xdr:from>
    <xdr:to>
      <xdr:col>1</xdr:col>
      <xdr:colOff>4863004</xdr:colOff>
      <xdr:row>31</xdr:row>
      <xdr:rowOff>136956</xdr:rowOff>
    </xdr:to>
    <xdr:cxnSp macro="">
      <xdr:nvCxnSpPr>
        <xdr:cNvPr id="28" name="текст_Курсстрока2" descr="Декоративная линия">
          <a:extLst>
            <a:ext uri="{FF2B5EF4-FFF2-40B4-BE49-F238E27FC236}">
              <a16:creationId xmlns:a16="http://schemas.microsoft.com/office/drawing/2014/main" id="{27A53D37-F7DA-4BEA-8C10-C1F51ACCB2C5}"/>
            </a:ext>
          </a:extLst>
        </xdr:cNvPr>
        <xdr:cNvCxnSpPr>
          <a:cxnSpLocks/>
        </xdr:cNvCxnSpPr>
      </xdr:nvCxnSpPr>
      <xdr:spPr>
        <a:xfrm>
          <a:off x="567653" y="5806236"/>
          <a:ext cx="652991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564488</xdr:colOff>
      <xdr:row>2</xdr:row>
      <xdr:rowOff>137395</xdr:rowOff>
    </xdr:from>
    <xdr:to>
      <xdr:col>1</xdr:col>
      <xdr:colOff>4863194</xdr:colOff>
      <xdr:row>5</xdr:row>
      <xdr:rowOff>43796</xdr:rowOff>
    </xdr:to>
    <xdr:sp macro="" textlink="">
      <xdr:nvSpPr>
        <xdr:cNvPr id="29" name="текст_КурсВведение" descr="Если вы знаете имя функции, но не помните, как ее вводить, воспользуйтесь мастером функций.">
          <a:extLst>
            <a:ext uri="{FF2B5EF4-FFF2-40B4-BE49-F238E27FC236}">
              <a16:creationId xmlns:a16="http://schemas.microsoft.com/office/drawing/2014/main" id="{EA46499A-D604-4826-94A0-6539DB7305E3}"/>
            </a:ext>
          </a:extLst>
        </xdr:cNvPr>
        <xdr:cNvSpPr txBox="1"/>
      </xdr:nvSpPr>
      <xdr:spPr>
        <a:xfrm>
          <a:off x="564488" y="503155"/>
          <a:ext cx="656346" cy="455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Если вы знаете имя функции, но не помните, как ее вводить, воспользуйтесь мастером функций.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bg2">
                <a:lumMod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576262</xdr:colOff>
      <xdr:row>5</xdr:row>
      <xdr:rowOff>57139</xdr:rowOff>
    </xdr:from>
    <xdr:to>
      <xdr:col>1</xdr:col>
      <xdr:colOff>5105399</xdr:colOff>
      <xdr:row>9</xdr:row>
      <xdr:rowOff>180975</xdr:rowOff>
    </xdr:to>
    <xdr:grpSp>
      <xdr:nvGrpSpPr>
        <xdr:cNvPr id="30" name="группа_Шаг">
          <a:extLst>
            <a:ext uri="{FF2B5EF4-FFF2-40B4-BE49-F238E27FC236}">
              <a16:creationId xmlns:a16="http://schemas.microsoft.com/office/drawing/2014/main" id="{27C6FDCF-4C2A-4BC1-8701-700EC49AF78E}"/>
            </a:ext>
          </a:extLst>
        </xdr:cNvPr>
        <xdr:cNvGrpSpPr/>
      </xdr:nvGrpSpPr>
      <xdr:grpSpPr>
        <a:xfrm>
          <a:off x="576262" y="1573519"/>
          <a:ext cx="5420677" cy="878216"/>
          <a:chOff x="647700" y="7419975"/>
          <a:chExt cx="5491034" cy="847895"/>
        </a:xfrm>
      </xdr:grpSpPr>
      <xdr:sp macro="" textlink="">
        <xdr:nvSpPr>
          <xdr:cNvPr id="31" name="текст_Шаг" descr="Выделите ячейку D16, выберите «Формулы» &gt; «Вставить функцию», введите «ВПР» в поле поиска и нажмите кнопку «Найти». Когда функция ВПР будет выделена, нажмите кнопку «ОК» внизу. Когда вы выбираете функцию в списке, Excel отображает ее синтаксис.&#10;">
            <a:extLst>
              <a:ext uri="{FF2B5EF4-FFF2-40B4-BE49-F238E27FC236}">
                <a16:creationId xmlns:a16="http://schemas.microsoft.com/office/drawing/2014/main" id="{C17F1DAF-2C84-486A-9DFB-B0873C517605}"/>
              </a:ext>
            </a:extLst>
          </xdr:cNvPr>
          <xdr:cNvSpPr txBox="1"/>
        </xdr:nvSpPr>
        <xdr:spPr>
          <a:xfrm>
            <a:off x="1079356" y="7459922"/>
            <a:ext cx="5059378" cy="8079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Выделите ячейку D10, выберите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Формулы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&gt;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Вставить функцию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, введите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ВПР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в поле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Поиск функции</a:t>
            </a:r>
            <a:r>
              <a:rPr lang="ru"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и нажмите кнопку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Найти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. Когда функция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ВПР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будет выделена, нажмите кнопку </a:t>
            </a:r>
            <a:r>
              <a:rPr lang="ru" sz="1100" b="1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ОК</a:t>
            </a:r>
            <a:r>
              <a:rPr lang="ru" sz="1100" b="0" i="0" u="none" strike="noStrike" kern="120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внизу.</a:t>
            </a:r>
            <a:r>
              <a:rPr lang="ru" sz="11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Когда вы выбираете функцию в </a:t>
            </a:r>
            <a:r>
              <a:rPr lang="ru" sz="110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списке, Excel отображает ее синтаксис.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фигура_Шаг" descr="1">
            <a:extLst>
              <a:ext uri="{FF2B5EF4-FFF2-40B4-BE49-F238E27FC236}">
                <a16:creationId xmlns:a16="http://schemas.microsoft.com/office/drawing/2014/main" id="{5E403A12-D4B1-4692-951F-F07332DC3CE3}"/>
              </a:ext>
            </a:extLst>
          </xdr:cNvPr>
          <xdr:cNvSpPr/>
        </xdr:nvSpPr>
        <xdr:spPr>
          <a:xfrm>
            <a:off x="647700" y="7419975"/>
            <a:ext cx="394065" cy="349280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>
    <xdr:from>
      <xdr:col>0</xdr:col>
      <xdr:colOff>576262</xdr:colOff>
      <xdr:row>10</xdr:row>
      <xdr:rowOff>80970</xdr:rowOff>
    </xdr:from>
    <xdr:to>
      <xdr:col>1</xdr:col>
      <xdr:colOff>4905374</xdr:colOff>
      <xdr:row>15</xdr:row>
      <xdr:rowOff>180979</xdr:rowOff>
    </xdr:to>
    <xdr:grpSp>
      <xdr:nvGrpSpPr>
        <xdr:cNvPr id="33" name="группа_Шаг">
          <a:extLst>
            <a:ext uri="{FF2B5EF4-FFF2-40B4-BE49-F238E27FC236}">
              <a16:creationId xmlns:a16="http://schemas.microsoft.com/office/drawing/2014/main" id="{4F7FEF7C-2C71-469E-A6A3-FA9C8F10AFA0}"/>
            </a:ext>
          </a:extLst>
        </xdr:cNvPr>
        <xdr:cNvGrpSpPr/>
      </xdr:nvGrpSpPr>
      <xdr:grpSpPr>
        <a:xfrm>
          <a:off x="576262" y="2549850"/>
          <a:ext cx="5220652" cy="1022029"/>
          <a:chOff x="609600" y="7810500"/>
          <a:chExt cx="5186234" cy="1045333"/>
        </a:xfrm>
      </xdr:grpSpPr>
      <xdr:sp macro="" textlink="">
        <xdr:nvSpPr>
          <xdr:cNvPr id="34" name="текст_Шаг" descr="Затем вы можете ввести аргументы функции в соответствующие текстовые поля. При вводе каждого аргумента Excel обработает его и покажет результат. Внизу окна выводится окончательный результат. При вводе каждой части формулы условия для каждого аргумента указываются в нижней части формы.  Когда вы закончите работу, нажмите клавишу «ОК», и Excel введет формулу.&#10;&#10;">
            <a:extLst>
              <a:ext uri="{FF2B5EF4-FFF2-40B4-BE49-F238E27FC236}">
                <a16:creationId xmlns:a16="http://schemas.microsoft.com/office/drawing/2014/main" id="{E15CFED4-78FB-4FBF-A940-ED1A397F61E3}"/>
              </a:ext>
            </a:extLst>
          </xdr:cNvPr>
          <xdr:cNvSpPr txBox="1"/>
        </xdr:nvSpPr>
        <xdr:spPr>
          <a:xfrm>
            <a:off x="1017295" y="7852458"/>
            <a:ext cx="4778539" cy="100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Затем вы можете ввести аргументы функции в соответствующие текстовые поля. При вводе каждого аргумента Excel обработает его и покажет результат. Внизу окна выводится окончательный результат. Когда вы закончите работу, нажмите клавишу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ОК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и Excel введет формулу.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5" name="фигура_Шаг" descr="2">
            <a:extLst>
              <a:ext uri="{FF2B5EF4-FFF2-40B4-BE49-F238E27FC236}">
                <a16:creationId xmlns:a16="http://schemas.microsoft.com/office/drawing/2014/main" id="{DB54973B-814D-4083-8626-306B89E02F4B}"/>
              </a:ext>
            </a:extLst>
          </xdr:cNvPr>
          <xdr:cNvSpPr/>
        </xdr:nvSpPr>
        <xdr:spPr>
          <a:xfrm>
            <a:off x="609600" y="7810500"/>
            <a:ext cx="37219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absoluteAnchor>
    <xdr:pos x="561974" y="6628449"/>
    <xdr:ext cx="1299935" cy="320209"/>
    <xdr:sp macro="" textlink="">
      <xdr:nvSpPr>
        <xdr:cNvPr id="36" name="Кнопка«Назад»" descr="Вернуться на предыдущий лист">
          <a:hlinkClick xmlns:r="http://schemas.openxmlformats.org/officeDocument/2006/relationships" r:id="rId9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6AC3F383-D226-4EE1-84B7-451090562D43}"/>
            </a:ext>
          </a:extLst>
        </xdr:cNvPr>
        <xdr:cNvSpPr/>
      </xdr:nvSpPr>
      <xdr:spPr>
        <a:xfrm flipH="1">
          <a:off x="561974" y="6628449"/>
          <a:ext cx="1299935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538075" y="6628449"/>
    <xdr:ext cx="1275170" cy="320209"/>
    <xdr:sp macro="" textlink="">
      <xdr:nvSpPr>
        <xdr:cNvPr id="37" name="Кнопка«Далее»" descr="Перейти к следующему листу">
          <a:hlinkClick xmlns:r="http://schemas.openxmlformats.org/officeDocument/2006/relationships" r:id="rId10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8A4390DC-BEE5-43D9-A453-6F6A5F0F7E76}"/>
            </a:ext>
          </a:extLst>
        </xdr:cNvPr>
        <xdr:cNvSpPr/>
      </xdr:nvSpPr>
      <xdr:spPr>
        <a:xfrm>
          <a:off x="4538075" y="6628449"/>
          <a:ext cx="1275170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oneCellAnchor>
    <xdr:from>
      <xdr:col>1</xdr:col>
      <xdr:colOff>354574</xdr:colOff>
      <xdr:row>16</xdr:row>
      <xdr:rowOff>114300</xdr:rowOff>
    </xdr:from>
    <xdr:ext cx="4377201" cy="2466813"/>
    <xdr:pic>
      <xdr:nvPicPr>
        <xdr:cNvPr id="38" name="Рисунок 37">
          <a:extLst>
            <a:ext uri="{FF2B5EF4-FFF2-40B4-BE49-F238E27FC236}">
              <a16:creationId xmlns:a16="http://schemas.microsoft.com/office/drawing/2014/main" id="{2E927E6E-9C57-4605-97EC-E41CC1EE7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74" y="3040380"/>
          <a:ext cx="4377201" cy="2466813"/>
        </a:xfrm>
        <a:prstGeom prst="rect">
          <a:avLst/>
        </a:prstGeom>
      </xdr:spPr>
    </xdr:pic>
    <xdr:clientData/>
  </xdr:oneCellAnchor>
  <xdr:twoCellAnchor>
    <xdr:from>
      <xdr:col>1</xdr:col>
      <xdr:colOff>1544364</xdr:colOff>
      <xdr:row>17</xdr:row>
      <xdr:rowOff>56854</xdr:rowOff>
    </xdr:from>
    <xdr:to>
      <xdr:col>6</xdr:col>
      <xdr:colOff>571500</xdr:colOff>
      <xdr:row>36</xdr:row>
      <xdr:rowOff>153862</xdr:rowOff>
    </xdr:to>
    <xdr:grpSp>
      <xdr:nvGrpSpPr>
        <xdr:cNvPr id="39" name="Группа 38">
          <a:extLst>
            <a:ext uri="{FF2B5EF4-FFF2-40B4-BE49-F238E27FC236}">
              <a16:creationId xmlns:a16="http://schemas.microsoft.com/office/drawing/2014/main" id="{76C097C5-73C5-4677-9933-0BA4140B57D0}"/>
            </a:ext>
          </a:extLst>
        </xdr:cNvPr>
        <xdr:cNvGrpSpPr/>
      </xdr:nvGrpSpPr>
      <xdr:grpSpPr>
        <a:xfrm>
          <a:off x="2435904" y="3813514"/>
          <a:ext cx="7729176" cy="3571728"/>
          <a:chOff x="2411139" y="6952954"/>
          <a:chExt cx="7523436" cy="3716508"/>
        </a:xfrm>
      </xdr:grpSpPr>
      <xdr:grpSp>
        <xdr:nvGrpSpPr>
          <xdr:cNvPr id="40" name="Группа 39">
            <a:extLst>
              <a:ext uri="{FF2B5EF4-FFF2-40B4-BE49-F238E27FC236}">
                <a16:creationId xmlns:a16="http://schemas.microsoft.com/office/drawing/2014/main" id="{E746AD54-1597-4B24-B515-8C21986AA283}"/>
              </a:ext>
            </a:extLst>
          </xdr:cNvPr>
          <xdr:cNvGrpSpPr/>
        </xdr:nvGrpSpPr>
        <xdr:grpSpPr>
          <a:xfrm>
            <a:off x="2733674" y="6952954"/>
            <a:ext cx="6924676" cy="1721004"/>
            <a:chOff x="2895600" y="6567190"/>
            <a:chExt cx="6924676" cy="1721004"/>
          </a:xfrm>
        </xdr:grpSpPr>
        <xdr:grpSp>
          <xdr:nvGrpSpPr>
            <xdr:cNvPr id="45" name="ПОЛЕЗНЫЕ СВЕДЕНИЯ" descr="ПОЛЕЗНЫЕ СВЕДЕНИЯ&#10;&#10;">
              <a:extLst>
                <a:ext uri="{FF2B5EF4-FFF2-40B4-BE49-F238E27FC236}">
                  <a16:creationId xmlns:a16="http://schemas.microsoft.com/office/drawing/2014/main" id="{2A2FB2E4-8A2E-477C-9628-783BD4FBDD5D}"/>
                </a:ext>
              </a:extLst>
            </xdr:cNvPr>
            <xdr:cNvGrpSpPr/>
          </xdr:nvGrpSpPr>
          <xdr:grpSpPr>
            <a:xfrm>
              <a:off x="6391276" y="6567190"/>
              <a:ext cx="3429000" cy="1721004"/>
              <a:chOff x="6778625" y="15564811"/>
              <a:chExt cx="3538099" cy="1653047"/>
            </a:xfrm>
          </xdr:grpSpPr>
          <xdr:pic>
            <xdr:nvPicPr>
              <xdr:cNvPr id="47" name="Графический объект 147" descr="Очки">
                <a:extLst>
                  <a:ext uri="{FF2B5EF4-FFF2-40B4-BE49-F238E27FC236}">
                    <a16:creationId xmlns:a16="http://schemas.microsoft.com/office/drawing/2014/main" id="{AA016BA2-1A1F-4942-89E3-31127DC37EC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>
                <a:extLst>
                  <a:ext uri="{96DAC541-7B7A-43D3-8B79-37D633B846F1}">
                    <asvg:svgBlip xmlns:asvg="http://schemas.microsoft.com/office/drawing/2016/SVG/main" xmlns="" r:embed="rId13"/>
                  </a:ext>
                </a:extLst>
              </a:blip>
              <a:stretch>
                <a:fillRect/>
              </a:stretch>
            </xdr:blipFill>
            <xdr:spPr>
              <a:xfrm>
                <a:off x="6778625" y="15564811"/>
                <a:ext cx="323347" cy="349115"/>
              </a:xfrm>
              <a:prstGeom prst="rect">
                <a:avLst/>
              </a:prstGeom>
            </xdr:spPr>
          </xdr:pic>
          <xdr:sp macro="" textlink="">
            <xdr:nvSpPr>
              <xdr:cNvPr id="48" name="Шаг" descr="ПОЛЕЗНЫЕ СВЕДЕНИЯ&#10;Вы можете ввести ссылки на ячейки и диапазоны или выбрать их с помощью мыши.&#10;&#10;">
                <a:extLst>
                  <a:ext uri="{FF2B5EF4-FFF2-40B4-BE49-F238E27FC236}">
                    <a16:creationId xmlns:a16="http://schemas.microsoft.com/office/drawing/2014/main" id="{061EFABB-2106-4115-AADE-B6F81E597304}"/>
                  </a:ext>
                </a:extLst>
              </xdr:cNvPr>
              <xdr:cNvSpPr txBox="1"/>
            </xdr:nvSpPr>
            <xdr:spPr>
              <a:xfrm>
                <a:off x="7033130" y="15592258"/>
                <a:ext cx="3283594" cy="1625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lvl="0" rtl="0">
                  <a:defRPr/>
                </a:pPr>
                <a:r>
                  <a:rPr lang="ru" sz="1200" b="1" kern="0">
                    <a:solidFill>
                      <a:srgbClr val="ED7D31">
                        <a:lumMod val="60000"/>
                        <a:lumOff val="40000"/>
                      </a:srgbClr>
                    </a:solidFill>
                    <a:latin typeface="+mj-lt"/>
                    <a:ea typeface="Segoe UI" pitchFamily="34" charset="0"/>
                    <a:cs typeface="Segoe UI Light" panose="020B0502040204020203" pitchFamily="34" charset="0"/>
                  </a:rPr>
                  <a:t>ПОЛЕЗНЫЕ СВЕДЕНИЯ</a:t>
                </a:r>
                <a:endParaRPr lang="en-US" sz="1200" b="1">
                  <a:solidFill>
                    <a:srgbClr val="ED7D31">
                      <a:lumMod val="60000"/>
                      <a:lumOff val="40000"/>
                    </a:srgbClr>
                  </a:solidFill>
                  <a:latin typeface="+mj-lt"/>
                  <a:ea typeface="Segoe UI" pitchFamily="34" charset="0"/>
                  <a:cs typeface="Segoe UI Light" panose="020B0502040204020203" pitchFamily="34" charset="0"/>
                </a:endParaRPr>
              </a:p>
              <a:p>
                <a:pPr rtl="0" eaLnBrk="1" fontAlgn="auto" latinLnBrk="0" hangingPunct="1"/>
                <a:r>
                  <a:rPr lang="ru" sz="1100" b="0" i="0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Вы можете ввести ссылки на ячейки и диапазоны или выбрать их с помощью мыши.</a:t>
                </a:r>
                <a:endParaRPr lang="en-US" sz="1100">
                  <a:effectLst/>
                  <a:latin typeface="+mn-lt"/>
                </a:endParaRPr>
              </a:p>
            </xdr:txBody>
          </xdr:sp>
        </xdr:grpSp>
        <xdr:cxnSp macro="">
          <xdr:nvCxnSpPr>
            <xdr:cNvPr id="46" name="Соединительная линия: Кривая 97">
              <a:extLst>
                <a:ext uri="{FF2B5EF4-FFF2-40B4-BE49-F238E27FC236}">
                  <a16:creationId xmlns:a16="http://schemas.microsoft.com/office/drawing/2014/main" id="{C80C537F-52A5-44C0-ADE8-484C2AB91EA7}"/>
                </a:ext>
              </a:extLst>
            </xdr:cNvPr>
            <xdr:cNvCxnSpPr/>
          </xdr:nvCxnSpPr>
          <xdr:spPr>
            <a:xfrm rot="10800000" flipV="1">
              <a:off x="2895600" y="6715123"/>
              <a:ext cx="3409950" cy="285751"/>
            </a:xfrm>
            <a:prstGeom prst="curvedConnector3">
              <a:avLst>
                <a:gd name="adj1" fmla="val 100000"/>
              </a:avLst>
            </a:pr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triangl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cxnSp>
      </xdr:grpSp>
      <xdr:grpSp>
        <xdr:nvGrpSpPr>
          <xdr:cNvPr id="41" name="ПОЛЕЗНЫЕ СВЕДЕНИЯ" descr="ПОЛЕЗНЫЕ СВЕДЕНИЯ&#10;&#10;">
            <a:extLst>
              <a:ext uri="{FF2B5EF4-FFF2-40B4-BE49-F238E27FC236}">
                <a16:creationId xmlns:a16="http://schemas.microsoft.com/office/drawing/2014/main" id="{66B9453A-6774-4DE2-92C7-F25E1F2BC71D}"/>
              </a:ext>
            </a:extLst>
          </xdr:cNvPr>
          <xdr:cNvGrpSpPr/>
        </xdr:nvGrpSpPr>
        <xdr:grpSpPr>
          <a:xfrm>
            <a:off x="2411139" y="8673756"/>
            <a:ext cx="7523436" cy="1995706"/>
            <a:chOff x="2779964" y="15904785"/>
            <a:chExt cx="6772887" cy="1916900"/>
          </a:xfrm>
        </xdr:grpSpPr>
        <xdr:pic>
          <xdr:nvPicPr>
            <xdr:cNvPr id="42" name="Графический объект 147" descr="Очки">
              <a:extLst>
                <a:ext uri="{FF2B5EF4-FFF2-40B4-BE49-F238E27FC236}">
                  <a16:creationId xmlns:a16="http://schemas.microsoft.com/office/drawing/2014/main" id="{29DEEBBB-AD01-4004-ABD9-6DF3F4BB0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xmlns="" r:embed="rId13"/>
                </a:ext>
              </a:extLst>
            </a:blip>
            <a:stretch>
              <a:fillRect/>
            </a:stretch>
          </xdr:blipFill>
          <xdr:spPr>
            <a:xfrm>
              <a:off x="6120676" y="16196085"/>
              <a:ext cx="323347" cy="349115"/>
            </a:xfrm>
            <a:prstGeom prst="rect">
              <a:avLst/>
            </a:prstGeom>
          </xdr:spPr>
        </xdr:pic>
        <xdr:sp macro="" textlink="">
          <xdr:nvSpPr>
            <xdr:cNvPr id="43" name="Шаг" descr="ПОЛЕЗНЫЕ СВЕДЕНИЯ&#10;При вводе каждого аргумента его описание выводится в нижней части формы (над результатом формулы).&#10;">
              <a:extLst>
                <a:ext uri="{FF2B5EF4-FFF2-40B4-BE49-F238E27FC236}">
                  <a16:creationId xmlns:a16="http://schemas.microsoft.com/office/drawing/2014/main" id="{E2ADC639-5DB1-43D9-A106-6D66E788678F}"/>
                </a:ext>
              </a:extLst>
            </xdr:cNvPr>
            <xdr:cNvSpPr txBox="1"/>
          </xdr:nvSpPr>
          <xdr:spPr>
            <a:xfrm>
              <a:off x="6385009" y="16196085"/>
              <a:ext cx="3167842" cy="1625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ru" sz="1200" b="1" kern="0">
                  <a:solidFill>
                    <a:srgbClr val="ED7D31">
                      <a:lumMod val="60000"/>
                      <a:lumOff val="40000"/>
                    </a:srgbClr>
                  </a:solidFill>
                  <a:latin typeface="+mj-lt"/>
                  <a:ea typeface="Segoe UI" pitchFamily="34" charset="0"/>
                  <a:cs typeface="Segoe UI Light" panose="020B0502040204020203" pitchFamily="34" charset="0"/>
                </a:rPr>
                <a:t>ПОЛЕЗНЫЕ СВЕДЕНИЯ</a:t>
              </a:r>
              <a:endParaRPr lang="en-US" sz="1200" b="1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endParaRPr>
            </a:p>
            <a:p>
              <a:pPr rtl="0" eaLnBrk="1" fontAlgn="auto" latinLnBrk="0" hangingPunct="1"/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При вводе каждого аргумента его описание выводится в нижней части формы (над результатом формулы).</a:t>
              </a:r>
              <a:endParaRPr lang="en-US" sz="1100">
                <a:effectLst/>
                <a:latin typeface="+mn-lt"/>
              </a:endParaRPr>
            </a:p>
          </xdr:txBody>
        </xdr:sp>
        <xdr:sp macro="" textlink="">
          <xdr:nvSpPr>
            <xdr:cNvPr id="44" name="Полилиния: фигура 43" descr="Стрелка">
              <a:extLst>
                <a:ext uri="{FF2B5EF4-FFF2-40B4-BE49-F238E27FC236}">
                  <a16:creationId xmlns:a16="http://schemas.microsoft.com/office/drawing/2014/main" id="{E4D57B33-A6C3-40DA-B1B0-8312DD00FEE9}"/>
                </a:ext>
              </a:extLst>
            </xdr:cNvPr>
            <xdr:cNvSpPr/>
          </xdr:nvSpPr>
          <xdr:spPr>
            <a:xfrm rot="16200000" flipH="1" flipV="1">
              <a:off x="4551447" y="14133302"/>
              <a:ext cx="284005" cy="3826972"/>
            </a:xfrm>
            <a:custGeom>
              <a:avLst/>
              <a:gdLst>
                <a:gd name="connsiteX0" fmla="*/ 279015 w 279015"/>
                <a:gd name="connsiteY0" fmla="*/ 99249 h 1391008"/>
                <a:gd name="connsiteX1" fmla="*/ 134697 w 279015"/>
                <a:gd name="connsiteY1" fmla="*/ 118492 h 1391008"/>
                <a:gd name="connsiteX2" fmla="*/ 211667 w 279015"/>
                <a:gd name="connsiteY2" fmla="*/ 1282658 h 1391008"/>
                <a:gd name="connsiteX3" fmla="*/ 0 w 279015"/>
                <a:gd name="connsiteY3" fmla="*/ 1340386 h 1391008"/>
                <a:gd name="connsiteX4" fmla="*/ 0 w 279015"/>
                <a:gd name="connsiteY4" fmla="*/ 1340386 h 1391008"/>
                <a:gd name="connsiteX0" fmla="*/ 279015 w 279015"/>
                <a:gd name="connsiteY0" fmla="*/ 32141 h 1310271"/>
                <a:gd name="connsiteX1" fmla="*/ 152422 w 279015"/>
                <a:gd name="connsiteY1" fmla="*/ 244286 h 1310271"/>
                <a:gd name="connsiteX2" fmla="*/ 211667 w 279015"/>
                <a:gd name="connsiteY2" fmla="*/ 1215550 h 1310271"/>
                <a:gd name="connsiteX3" fmla="*/ 0 w 279015"/>
                <a:gd name="connsiteY3" fmla="*/ 1273278 h 1310271"/>
                <a:gd name="connsiteX4" fmla="*/ 0 w 279015"/>
                <a:gd name="connsiteY4" fmla="*/ 1273278 h 1310271"/>
                <a:gd name="connsiteX0" fmla="*/ 279015 w 279015"/>
                <a:gd name="connsiteY0" fmla="*/ 2960 h 1281090"/>
                <a:gd name="connsiteX1" fmla="*/ 152422 w 279015"/>
                <a:gd name="connsiteY1" fmla="*/ 215105 h 1281090"/>
                <a:gd name="connsiteX2" fmla="*/ 211667 w 279015"/>
                <a:gd name="connsiteY2" fmla="*/ 1186369 h 1281090"/>
                <a:gd name="connsiteX3" fmla="*/ 0 w 279015"/>
                <a:gd name="connsiteY3" fmla="*/ 1244097 h 1281090"/>
                <a:gd name="connsiteX4" fmla="*/ 0 w 279015"/>
                <a:gd name="connsiteY4" fmla="*/ 1244097 h 128109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9015" h="1281090">
                  <a:moveTo>
                    <a:pt x="279015" y="2960"/>
                  </a:moveTo>
                  <a:cubicBezTo>
                    <a:pt x="162617" y="-10856"/>
                    <a:pt x="163647" y="17870"/>
                    <a:pt x="152422" y="215105"/>
                  </a:cubicBezTo>
                  <a:cubicBezTo>
                    <a:pt x="141197" y="412340"/>
                    <a:pt x="237071" y="1014870"/>
                    <a:pt x="211667" y="1186369"/>
                  </a:cubicBezTo>
                  <a:cubicBezTo>
                    <a:pt x="186263" y="1357868"/>
                    <a:pt x="0" y="1244097"/>
                    <a:pt x="0" y="1244097"/>
                  </a:cubicBezTo>
                  <a:lnTo>
                    <a:pt x="0" y="1244097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triangl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342900" y="361950"/>
    <xdr:ext cx="5758815" cy="10079760"/>
    <xdr:sp macro="" textlink="">
      <xdr:nvSpPr>
        <xdr:cNvPr id="2" name="текст_ФонКурса" descr="Фон">
          <a:extLst>
            <a:ext uri="{FF2B5EF4-FFF2-40B4-BE49-F238E27FC236}">
              <a16:creationId xmlns:a16="http://schemas.microsoft.com/office/drawing/2014/main" id="{03DDCAA6-2B77-44AF-8C82-6D130D38B310}"/>
            </a:ext>
          </a:extLst>
        </xdr:cNvPr>
        <xdr:cNvSpPr/>
      </xdr:nvSpPr>
      <xdr:spPr>
        <a:xfrm>
          <a:off x="342900" y="361950"/>
          <a:ext cx="5758815" cy="1007976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565153" y="457199"/>
    <xdr:ext cx="5276209" cy="824384"/>
    <xdr:sp macro="" textlink="">
      <xdr:nvSpPr>
        <xdr:cNvPr id="3" name="текст_ЗаголовокКурса" descr="Исправление ошибок в формулах">
          <a:extLst>
            <a:ext uri="{FF2B5EF4-FFF2-40B4-BE49-F238E27FC236}">
              <a16:creationId xmlns:a16="http://schemas.microsoft.com/office/drawing/2014/main" id="{1544D393-4935-48DE-BAA6-93E1AA2626F3}"/>
            </a:ext>
          </a:extLst>
        </xdr:cNvPr>
        <xdr:cNvSpPr txBox="1"/>
      </xdr:nvSpPr>
      <xdr:spPr>
        <a:xfrm>
          <a:off x="565153" y="457199"/>
          <a:ext cx="5276209" cy="824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Исправление ошибок в формулах</a:t>
          </a:r>
        </a:p>
      </xdr:txBody>
    </xdr:sp>
    <xdr:clientData/>
  </xdr:absoluteAnchor>
  <xdr:absoluteAnchor>
    <xdr:pos x="565153" y="1028701"/>
    <xdr:ext cx="5273013" cy="0"/>
    <xdr:cxnSp macro="">
      <xdr:nvCxnSpPr>
        <xdr:cNvPr id="4" name="текст_Курсстрока1" descr="Декоративная линия">
          <a:extLst>
            <a:ext uri="{FF2B5EF4-FFF2-40B4-BE49-F238E27FC236}">
              <a16:creationId xmlns:a16="http://schemas.microsoft.com/office/drawing/2014/main" id="{FCCA7837-C0F5-4133-869A-A22434DDCF7C}"/>
            </a:ext>
          </a:extLst>
        </xdr:cNvPr>
        <xdr:cNvCxnSpPr>
          <a:cxnSpLocks/>
        </xdr:cNvCxnSpPr>
      </xdr:nvCxnSpPr>
      <xdr:spPr>
        <a:xfrm>
          <a:off x="565153" y="1028701"/>
          <a:ext cx="527301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65153" y="9761431"/>
    <xdr:ext cx="5273013" cy="0"/>
    <xdr:cxnSp macro="">
      <xdr:nvCxnSpPr>
        <xdr:cNvPr id="5" name="текст_Курсстрока2" descr="Декоративная линия">
          <a:extLst>
            <a:ext uri="{FF2B5EF4-FFF2-40B4-BE49-F238E27FC236}">
              <a16:creationId xmlns:a16="http://schemas.microsoft.com/office/drawing/2014/main" id="{74681049-7973-4420-9A04-FBA51330CCA4}"/>
            </a:ext>
          </a:extLst>
        </xdr:cNvPr>
        <xdr:cNvCxnSpPr>
          <a:cxnSpLocks/>
        </xdr:cNvCxnSpPr>
      </xdr:nvCxnSpPr>
      <xdr:spPr>
        <a:xfrm>
          <a:off x="565153" y="9761431"/>
          <a:ext cx="527301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71663" y="1062116"/>
    <xdr:ext cx="5276209" cy="926704"/>
    <xdr:sp macro="" textlink="">
      <xdr:nvSpPr>
        <xdr:cNvPr id="6" name="текст_КурсВведение" descr="Рано или поздно вам встретится формула с ошибкой, которую Excel обозначает сообщением #ОШИБКА! Ошибки могут быть полезны, так как они указывают на то, что что-то не работает, но иногда их сложно исправить. К счастью, существует несколько решений, которые помогут вам определить причину ошибки и исправить ее.">
          <a:extLst>
            <a:ext uri="{FF2B5EF4-FFF2-40B4-BE49-F238E27FC236}">
              <a16:creationId xmlns:a16="http://schemas.microsoft.com/office/drawing/2014/main" id="{B15FF023-F59A-4EE0-A54D-7EB3F9C514A6}"/>
            </a:ext>
          </a:extLst>
        </xdr:cNvPr>
        <xdr:cNvSpPr txBox="1"/>
      </xdr:nvSpPr>
      <xdr:spPr>
        <a:xfrm>
          <a:off x="571663" y="1062116"/>
          <a:ext cx="5276209" cy="926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Рано или поздно вам встретится формула с ошибкой, которую Excel обозначает сообщением #ОШИБКА! Ошибки могут быть полезны, так как они указывают на то, что что-то не работает, но иногда их сложно исправить. К счастью, существует несколько решений, которые помогут вам определить причину ошибки и исправить ее.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bg2">
                <a:lumMod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666924" y="2084070"/>
    <xdr:ext cx="5263933" cy="1360170"/>
    <xdr:grpSp>
      <xdr:nvGrpSpPr>
        <xdr:cNvPr id="7" name="Группа 6">
          <a:extLst>
            <a:ext uri="{FF2B5EF4-FFF2-40B4-BE49-F238E27FC236}">
              <a16:creationId xmlns:a16="http://schemas.microsoft.com/office/drawing/2014/main" id="{2235E734-971E-497B-A198-54117E6EE343}"/>
            </a:ext>
          </a:extLst>
        </xdr:cNvPr>
        <xdr:cNvGrpSpPr/>
      </xdr:nvGrpSpPr>
      <xdr:grpSpPr>
        <a:xfrm>
          <a:off x="666924" y="2084070"/>
          <a:ext cx="5263933" cy="1360170"/>
          <a:chOff x="571500" y="1924050"/>
          <a:chExt cx="5229626" cy="1419225"/>
        </a:xfrm>
      </xdr:grpSpPr>
      <xdr:sp macro="" textlink="">
        <xdr:nvSpPr>
          <xdr:cNvPr id="8" name="текст_Шаг" descr="Проверка ошибок: выберите «Формулы» &gt; «Проверка ошибок». Откроется диалоговое окно, в котором указана общая причина ошибки. Ошибка #Н/Д в ячейке D9 вызвана отсутствием значения «Яблоко». Вы можете исправить ошибку, указав существующее значение, скрыть ее, используя функцию ЕСЛИОШИБКА, или проигнорировать ошибку, так как она исчезнет, когда вы введете допустимое значение.">
            <a:extLst>
              <a:ext uri="{FF2B5EF4-FFF2-40B4-BE49-F238E27FC236}">
                <a16:creationId xmlns:a16="http://schemas.microsoft.com/office/drawing/2014/main" id="{A38F998E-8682-44E3-8ADE-8218F124D9C9}"/>
              </a:ext>
            </a:extLst>
          </xdr:cNvPr>
          <xdr:cNvSpPr txBox="1"/>
        </xdr:nvSpPr>
        <xdr:spPr>
          <a:xfrm>
            <a:off x="991382" y="1966008"/>
            <a:ext cx="4809744" cy="13772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Проверка ошибок: выберите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Формулы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&gt;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Проверка ошибок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Откроется диалоговое окно, в котором указана общая причина ошибки. Ошибка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#Н/Д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 ячейке D9 вызвана отсутствием значения «Яблоко». Вы можете исправить ошибку, указав существующее значение, скрыть ее, используя функцию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ЕСЛИОШИБКА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или проигнорировать ошибку, так как она исчезнет, когда вы введете допустимое значение.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" name="фигура_Шаг" descr="1">
            <a:extLst>
              <a:ext uri="{FF2B5EF4-FFF2-40B4-BE49-F238E27FC236}">
                <a16:creationId xmlns:a16="http://schemas.microsoft.com/office/drawing/2014/main" id="{0773F9BA-513A-47B0-ADBF-1B1FDA8E31B7}"/>
              </a:ext>
            </a:extLst>
          </xdr:cNvPr>
          <xdr:cNvSpPr/>
        </xdr:nvSpPr>
        <xdr:spPr>
          <a:xfrm>
            <a:off x="571500" y="1924050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absoluteAnchor>
  <xdr:absoluteAnchor>
    <xdr:pos x="848021" y="3582411"/>
    <xdr:ext cx="4748574" cy="1639849"/>
    <xdr:pic>
      <xdr:nvPicPr>
        <xdr:cNvPr id="10" name="Рисунок 9">
          <a:extLst>
            <a:ext uri="{FF2B5EF4-FFF2-40B4-BE49-F238E27FC236}">
              <a16:creationId xmlns:a16="http://schemas.microsoft.com/office/drawing/2014/main" id="{92FF1E28-8D16-4A9E-9A86-3F494DEA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21" y="3582411"/>
          <a:ext cx="4748574" cy="1639849"/>
        </a:xfrm>
        <a:prstGeom prst="rect">
          <a:avLst/>
        </a:prstGeom>
      </xdr:spPr>
    </xdr:pic>
    <xdr:clientData/>
  </xdr:absoluteAnchor>
  <xdr:absoluteAnchor>
    <xdr:pos x="666924" y="5378881"/>
    <xdr:ext cx="5263933" cy="865709"/>
    <xdr:grpSp>
      <xdr:nvGrpSpPr>
        <xdr:cNvPr id="11" name="Группа 2">
          <a:extLst>
            <a:ext uri="{FF2B5EF4-FFF2-40B4-BE49-F238E27FC236}">
              <a16:creationId xmlns:a16="http://schemas.microsoft.com/office/drawing/2014/main" id="{66B05135-6DDB-49C8-86EB-9B8229B58A89}"/>
            </a:ext>
          </a:extLst>
        </xdr:cNvPr>
        <xdr:cNvGrpSpPr/>
      </xdr:nvGrpSpPr>
      <xdr:grpSpPr>
        <a:xfrm>
          <a:off x="666924" y="5378881"/>
          <a:ext cx="5263933" cy="865709"/>
          <a:chOff x="571500" y="4957763"/>
          <a:chExt cx="5229626" cy="896189"/>
        </a:xfrm>
      </xdr:grpSpPr>
      <xdr:sp macro="" textlink="">
        <xdr:nvSpPr>
          <xdr:cNvPr id="12" name="текст_Шаг" descr="Если нажать кнопку «Справка по этой ошибке», откроется раздел справки, посвященный сообщению об ошибке. Если щелкнуть «Показать этапы вычисления», появится диалоговое окно вычисления формулы.">
            <a:extLst>
              <a:ext uri="{FF2B5EF4-FFF2-40B4-BE49-F238E27FC236}">
                <a16:creationId xmlns:a16="http://schemas.microsoft.com/office/drawing/2014/main" id="{9B0232E5-75EB-4E43-9A90-ED31E6318BE9}"/>
              </a:ext>
            </a:extLst>
          </xdr:cNvPr>
          <xdr:cNvSpPr txBox="1"/>
        </xdr:nvSpPr>
        <xdr:spPr>
          <a:xfrm>
            <a:off x="991382" y="4999721"/>
            <a:ext cx="4809744" cy="8542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 нажать кнопку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Справка по этой ошибке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откроется раздел справки, посвященный сообщению об ошибке. Если щелкнуть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Показать этапы вычисления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появится диалоговое окно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вычислени</a:t>
            </a:r>
            <a:r>
              <a:rPr lang="ru-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формулы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3" name="фигура_Шаг" descr="2">
            <a:extLst>
              <a:ext uri="{FF2B5EF4-FFF2-40B4-BE49-F238E27FC236}">
                <a16:creationId xmlns:a16="http://schemas.microsoft.com/office/drawing/2014/main" id="{C74E98C6-748B-4688-A837-E6AC49537E14}"/>
              </a:ext>
            </a:extLst>
          </xdr:cNvPr>
          <xdr:cNvSpPr/>
        </xdr:nvSpPr>
        <xdr:spPr>
          <a:xfrm>
            <a:off x="571500" y="4957763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absoluteAnchor>
  <xdr:absoluteAnchor>
    <xdr:pos x="752782" y="6277088"/>
    <xdr:ext cx="4939051" cy="2514271"/>
    <xdr:pic>
      <xdr:nvPicPr>
        <xdr:cNvPr id="14" name="Рисунок 13">
          <a:extLst>
            <a:ext uri="{FF2B5EF4-FFF2-40B4-BE49-F238E27FC236}">
              <a16:creationId xmlns:a16="http://schemas.microsoft.com/office/drawing/2014/main" id="{7E7BDB6B-C483-4AAA-A118-CC134619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782" y="6277088"/>
          <a:ext cx="4939051" cy="2514271"/>
        </a:xfrm>
        <a:prstGeom prst="rect">
          <a:avLst/>
        </a:prstGeom>
      </xdr:spPr>
    </xdr:pic>
    <xdr:clientData/>
  </xdr:absoluteAnchor>
  <xdr:absoluteAnchor>
    <xdr:pos x="666924" y="8867888"/>
    <xdr:ext cx="5263933" cy="805702"/>
    <xdr:grpSp>
      <xdr:nvGrpSpPr>
        <xdr:cNvPr id="15" name="Группа 14">
          <a:extLst>
            <a:ext uri="{FF2B5EF4-FFF2-40B4-BE49-F238E27FC236}">
              <a16:creationId xmlns:a16="http://schemas.microsoft.com/office/drawing/2014/main" id="{ED0BA2EC-ED2A-4A4D-A875-F82B498BF2F7}"/>
            </a:ext>
          </a:extLst>
        </xdr:cNvPr>
        <xdr:cNvGrpSpPr/>
      </xdr:nvGrpSpPr>
      <xdr:grpSpPr>
        <a:xfrm>
          <a:off x="666924" y="8867888"/>
          <a:ext cx="5263933" cy="805702"/>
          <a:chOff x="571500" y="8372475"/>
          <a:chExt cx="5229626" cy="834277"/>
        </a:xfrm>
      </xdr:grpSpPr>
      <xdr:sp macro="" textlink="">
        <xdr:nvSpPr>
          <xdr:cNvPr id="16" name="текст_Шаг" descr="При каждом нажатии кнопки «Вычислить» Excel будет обрабатывать одну часть формулы. Даже если Excel не укажет напрямую, в чем ошибка, вы сможете понять, где она возникла.">
            <a:extLst>
              <a:ext uri="{FF2B5EF4-FFF2-40B4-BE49-F238E27FC236}">
                <a16:creationId xmlns:a16="http://schemas.microsoft.com/office/drawing/2014/main" id="{2E13EF96-81D8-4490-A462-416753BBCC65}"/>
              </a:ext>
            </a:extLst>
          </xdr:cNvPr>
          <xdr:cNvSpPr txBox="1"/>
        </xdr:nvSpPr>
        <xdr:spPr>
          <a:xfrm>
            <a:off x="991382" y="8414433"/>
            <a:ext cx="4809744" cy="7923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При каждом нажатии кнопки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Вычислить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Excel будет обрабатывать одну часть формулы. Даже если Excel не укажет напрямую, в чем ошибка, вы сможете понять, где она возникла. После этого прочтите раздел справки, чтобы понять, что не так с формулой.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фигура_Шаг" descr="3">
            <a:extLst>
              <a:ext uri="{FF2B5EF4-FFF2-40B4-BE49-F238E27FC236}">
                <a16:creationId xmlns:a16="http://schemas.microsoft.com/office/drawing/2014/main" id="{E345A95F-1D7F-4B55-B0A2-C846E4BE8757}"/>
              </a:ext>
            </a:extLst>
          </xdr:cNvPr>
          <xdr:cNvSpPr/>
        </xdr:nvSpPr>
        <xdr:spPr>
          <a:xfrm>
            <a:off x="571500" y="8372475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absoluteAnchor>
  <xdr:absoluteAnchor>
    <xdr:pos x="590550" y="9927068"/>
    <xdr:ext cx="1299937" cy="320209"/>
    <xdr:sp macro="" textlink="">
      <xdr:nvSpPr>
        <xdr:cNvPr id="18" name="Кнопка«Назад»" descr="Вернуться на предыдущий лист">
          <a:hlinkClick xmlns:r="http://schemas.openxmlformats.org/officeDocument/2006/relationships" r:id="rId3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05A9D110-FCB3-4AD7-BAB0-DDA3F00A739B}"/>
            </a:ext>
          </a:extLst>
        </xdr:cNvPr>
        <xdr:cNvSpPr/>
      </xdr:nvSpPr>
      <xdr:spPr>
        <a:xfrm flipH="1">
          <a:off x="590550" y="9927068"/>
          <a:ext cx="1299937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561374" y="9927068"/>
    <xdr:ext cx="1275172" cy="320209"/>
    <xdr:sp macro="" textlink="">
      <xdr:nvSpPr>
        <xdr:cNvPr id="19" name="Кнопка«Далее»" descr="Перейти к следующему листу">
          <a:hlinkClick xmlns:r="http://schemas.openxmlformats.org/officeDocument/2006/relationships" r:id="rId4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B6932B5F-BB29-4C49-8F0D-C08556D9374A}"/>
            </a:ext>
          </a:extLst>
        </xdr:cNvPr>
        <xdr:cNvSpPr/>
      </xdr:nvSpPr>
      <xdr:spPr>
        <a:xfrm>
          <a:off x="4561374" y="9927068"/>
          <a:ext cx="1275172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7452360" y="7269480"/>
    <xdr:ext cx="2998257" cy="1113566"/>
    <xdr:grpSp>
      <xdr:nvGrpSpPr>
        <xdr:cNvPr id="20" name="ЭКСПЕРИМЕНТ" descr="ЭКСПЕРИМЕНТ">
          <a:extLst>
            <a:ext uri="{FF2B5EF4-FFF2-40B4-BE49-F238E27FC236}">
              <a16:creationId xmlns:a16="http://schemas.microsoft.com/office/drawing/2014/main" id="{8731A6DB-0817-4291-B32C-4431B8CD1CC3}"/>
            </a:ext>
          </a:extLst>
        </xdr:cNvPr>
        <xdr:cNvGrpSpPr/>
      </xdr:nvGrpSpPr>
      <xdr:grpSpPr>
        <a:xfrm>
          <a:off x="7452360" y="7269480"/>
          <a:ext cx="2998257" cy="1113566"/>
          <a:chOff x="6375400" y="12710331"/>
          <a:chExt cx="3768724" cy="1161191"/>
        </a:xfrm>
      </xdr:grpSpPr>
      <xdr:sp macro="" textlink="">
        <xdr:nvSpPr>
          <xdr:cNvPr id="21" name="Шаг" descr="ЭКСПЕРИМЕНТ&#10;В чем тут проблема? Подсказка. Мы пытаемся вычислить СУММУ всех чисел.&#10;&#10;">
            <a:extLst>
              <a:ext uri="{FF2B5EF4-FFF2-40B4-BE49-F238E27FC236}">
                <a16:creationId xmlns:a16="http://schemas.microsoft.com/office/drawing/2014/main" id="{01C55E8E-FCCF-4167-96C4-51F140BC9AFD}"/>
              </a:ext>
            </a:extLst>
          </xdr:cNvPr>
          <xdr:cNvSpPr txBox="1"/>
        </xdr:nvSpPr>
        <xdr:spPr>
          <a:xfrm>
            <a:off x="6607610" y="12923420"/>
            <a:ext cx="353651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ЭКСПЕРИМЕНТ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В чем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тут проблема? Подсказка. Мы пытаемся вычислить </a:t>
            </a:r>
            <a:r>
              <a:rPr lang="ru" sz="1100" b="1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СУММУ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всех чисел.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2" name="Полилиния: фигура 21" descr="Строка с квадратной скобкой">
            <a:extLst>
              <a:ext uri="{FF2B5EF4-FFF2-40B4-BE49-F238E27FC236}">
                <a16:creationId xmlns:a16="http://schemas.microsoft.com/office/drawing/2014/main" id="{7A1F2791-857E-4CCE-A051-794DFDA176FA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3" name="Полилиния: фигура 22" descr="Строка с квадратной скобкой">
            <a:extLst>
              <a:ext uri="{FF2B5EF4-FFF2-40B4-BE49-F238E27FC236}">
                <a16:creationId xmlns:a16="http://schemas.microsoft.com/office/drawing/2014/main" id="{DBB4552F-A887-4D45-804F-0270FCA50732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дуга 70">
            <a:extLst>
              <a:ext uri="{FF2B5EF4-FFF2-40B4-BE49-F238E27FC236}">
                <a16:creationId xmlns:a16="http://schemas.microsoft.com/office/drawing/2014/main" id="{617A6BD4-E326-44F8-9F0B-6DE833794A9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дуга 71">
            <a:extLst>
              <a:ext uri="{FF2B5EF4-FFF2-40B4-BE49-F238E27FC236}">
                <a16:creationId xmlns:a16="http://schemas.microsoft.com/office/drawing/2014/main" id="{4EBB5662-F94F-495F-8D5D-C27206C33F9E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26" name="Графический объект 96" descr="Колба">
            <a:extLst>
              <a:ext uri="{FF2B5EF4-FFF2-40B4-BE49-F238E27FC236}">
                <a16:creationId xmlns:a16="http://schemas.microsoft.com/office/drawing/2014/main" id="{AB99577C-B58B-47F9-8119-C8CA5EA7D9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absoluteAnchor>
  <xdr:absoluteAnchor>
    <xdr:pos x="6623685" y="5189892"/>
    <xdr:ext cx="3495675" cy="805147"/>
    <xdr:grpSp>
      <xdr:nvGrpSpPr>
        <xdr:cNvPr id="27" name="ПОЛЕЗНЫЕ СВЕДЕНИЯ" descr="ПОЛЕЗНЫЕ СВЕДЕНИЯ&#10;&#10;">
          <a:extLst>
            <a:ext uri="{FF2B5EF4-FFF2-40B4-BE49-F238E27FC236}">
              <a16:creationId xmlns:a16="http://schemas.microsoft.com/office/drawing/2014/main" id="{3CF56819-2B4B-4193-8DB2-1303E38F30C1}"/>
            </a:ext>
          </a:extLst>
        </xdr:cNvPr>
        <xdr:cNvGrpSpPr/>
      </xdr:nvGrpSpPr>
      <xdr:grpSpPr>
        <a:xfrm>
          <a:off x="6623685" y="5189892"/>
          <a:ext cx="3495675" cy="805147"/>
          <a:chOff x="6778625" y="15665450"/>
          <a:chExt cx="3547927" cy="809949"/>
        </a:xfrm>
      </xdr:grpSpPr>
      <xdr:sp macro="" textlink="">
        <xdr:nvSpPr>
          <xdr:cNvPr id="28" name="Шаг" descr="ПОЛЕЗНЫЕ СВЕДЕНИЯ&#10;Нажав кнопку «Параметры», можно задать правила отображения или игнорирования ошибок.&#10;&#10;">
            <a:extLst>
              <a:ext uri="{FF2B5EF4-FFF2-40B4-BE49-F238E27FC236}">
                <a16:creationId xmlns:a16="http://schemas.microsoft.com/office/drawing/2014/main" id="{D99C484D-F9F7-4936-BC1D-15CF57B0B452}"/>
              </a:ext>
            </a:extLst>
          </xdr:cNvPr>
          <xdr:cNvSpPr txBox="1"/>
        </xdr:nvSpPr>
        <xdr:spPr>
          <a:xfrm>
            <a:off x="7042958" y="15665450"/>
            <a:ext cx="3283594" cy="809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Нажав кнопку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Параметры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можно задать правила отображения или игнорирования ошибок.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29" name="Графический объект 147" descr="Очки">
            <a:extLst>
              <a:ext uri="{FF2B5EF4-FFF2-40B4-BE49-F238E27FC236}">
                <a16:creationId xmlns:a16="http://schemas.microsoft.com/office/drawing/2014/main" id="{7DC47194-D7C1-4272-9BF2-FB7D92112C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6778625" y="15665450"/>
            <a:ext cx="323347" cy="349115"/>
          </a:xfrm>
          <a:prstGeom prst="rect">
            <a:avLst/>
          </a:prstGeom>
        </xdr:spPr>
      </xdr:pic>
    </xdr:grpSp>
    <xdr:clientData/>
  </xdr:absoluteAnchor>
  <xdr:twoCellAnchor>
    <xdr:from>
      <xdr:col>1</xdr:col>
      <xdr:colOff>933451</xdr:colOff>
      <xdr:row>24</xdr:row>
      <xdr:rowOff>66677</xdr:rowOff>
    </xdr:from>
    <xdr:to>
      <xdr:col>1</xdr:col>
      <xdr:colOff>5495926</xdr:colOff>
      <xdr:row>25</xdr:row>
      <xdr:rowOff>161925</xdr:rowOff>
    </xdr:to>
    <xdr:cxnSp macro="">
      <xdr:nvCxnSpPr>
        <xdr:cNvPr id="30" name="Соединительная линия: кривая 76">
          <a:extLst>
            <a:ext uri="{FF2B5EF4-FFF2-40B4-BE49-F238E27FC236}">
              <a16:creationId xmlns:a16="http://schemas.microsoft.com/office/drawing/2014/main" id="{F531D13F-6452-4C6B-8AF6-753ED36FE0A6}"/>
            </a:ext>
          </a:extLst>
        </xdr:cNvPr>
        <xdr:cNvCxnSpPr/>
      </xdr:nvCxnSpPr>
      <xdr:spPr>
        <a:xfrm rot="10800000">
          <a:off x="1215391" y="4455797"/>
          <a:ext cx="5715" cy="278128"/>
        </a:xfrm>
        <a:prstGeom prst="curvedConnector3">
          <a:avLst>
            <a:gd name="adj1" fmla="val 55637"/>
          </a:avLst>
        </a:prstGeom>
        <a:noFill/>
        <a:ln w="1905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0</xdr:col>
      <xdr:colOff>342900</xdr:colOff>
      <xdr:row>53</xdr:row>
      <xdr:rowOff>171449</xdr:rowOff>
    </xdr:from>
    <xdr:to>
      <xdr:col>1</xdr:col>
      <xdr:colOff>5209413</xdr:colOff>
      <xdr:row>66</xdr:row>
      <xdr:rowOff>142949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92C218FC-09CA-4139-8251-3D3F6152ABC7}"/>
            </a:ext>
          </a:extLst>
        </xdr:cNvPr>
        <xdr:cNvGrpSpPr/>
      </xdr:nvGrpSpPr>
      <xdr:grpSpPr>
        <a:xfrm>
          <a:off x="342900" y="10519409"/>
          <a:ext cx="5758053" cy="2348940"/>
          <a:chOff x="352425" y="10715624"/>
          <a:chExt cx="5733288" cy="2448000"/>
        </a:xfrm>
      </xdr:grpSpPr>
      <xdr:sp macro="" textlink="">
        <xdr:nvSpPr>
          <xdr:cNvPr id="32" name="Прямоугольник 31">
            <a:extLst>
              <a:ext uri="{FF2B5EF4-FFF2-40B4-BE49-F238E27FC236}">
                <a16:creationId xmlns:a16="http://schemas.microsoft.com/office/drawing/2014/main" id="{AC056A88-A8D1-4EE7-A313-6C1C39B25146}"/>
              </a:ext>
            </a:extLst>
          </xdr:cNvPr>
          <xdr:cNvSpPr/>
        </xdr:nvSpPr>
        <xdr:spPr>
          <a:xfrm>
            <a:off x="352425" y="10715624"/>
            <a:ext cx="5733288" cy="2448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33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8D9166A1-5FDB-400E-8A07-33E9EC3BA8DE}"/>
              </a:ext>
            </a:extLst>
          </xdr:cNvPr>
          <xdr:cNvSpPr txBox="1"/>
        </xdr:nvSpPr>
        <xdr:spPr>
          <a:xfrm>
            <a:off x="582507" y="10814879"/>
            <a:ext cx="5220000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34" name="Прямая соединительная линия 33" descr="Декоративная линия">
            <a:extLst>
              <a:ext uri="{FF2B5EF4-FFF2-40B4-BE49-F238E27FC236}">
                <a16:creationId xmlns:a16="http://schemas.microsoft.com/office/drawing/2014/main" id="{3E5DC7EF-4F51-4D4A-B8AC-ABA813F2A6B6}"/>
              </a:ext>
            </a:extLst>
          </xdr:cNvPr>
          <xdr:cNvCxnSpPr>
            <a:cxnSpLocks/>
          </xdr:cNvCxnSpPr>
        </xdr:nvCxnSpPr>
        <xdr:spPr>
          <a:xfrm>
            <a:off x="585659" y="11261343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 descr="Декоративная линия">
            <a:extLst>
              <a:ext uri="{FF2B5EF4-FFF2-40B4-BE49-F238E27FC236}">
                <a16:creationId xmlns:a16="http://schemas.microsoft.com/office/drawing/2014/main" id="{55DAF474-63BA-4472-8D2E-1D0892AF3229}"/>
              </a:ext>
            </a:extLst>
          </xdr:cNvPr>
          <xdr:cNvCxnSpPr>
            <a:cxnSpLocks/>
          </xdr:cNvCxnSpPr>
        </xdr:nvCxnSpPr>
        <xdr:spPr>
          <a:xfrm>
            <a:off x="585659" y="1295105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552881</xdr:colOff>
      <xdr:row>56</xdr:row>
      <xdr:rowOff>178519</xdr:rowOff>
    </xdr:from>
    <xdr:to>
      <xdr:col>1</xdr:col>
      <xdr:colOff>2552700</xdr:colOff>
      <xdr:row>58</xdr:row>
      <xdr:rowOff>156598</xdr:rowOff>
    </xdr:to>
    <xdr:grpSp>
      <xdr:nvGrpSpPr>
        <xdr:cNvPr id="36" name="Группа 35">
          <a:extLst>
            <a:ext uri="{FF2B5EF4-FFF2-40B4-BE49-F238E27FC236}">
              <a16:creationId xmlns:a16="http://schemas.microsoft.com/office/drawing/2014/main" id="{F2B0DD6F-1030-4AC1-9F0E-BFC297150B4E}"/>
            </a:ext>
          </a:extLst>
        </xdr:cNvPr>
        <xdr:cNvGrpSpPr/>
      </xdr:nvGrpSpPr>
      <xdr:grpSpPr>
        <a:xfrm>
          <a:off x="552881" y="11075119"/>
          <a:ext cx="2891359" cy="343839"/>
          <a:chOff x="552881" y="10532194"/>
          <a:chExt cx="2866594" cy="359079"/>
        </a:xfrm>
      </xdr:grpSpPr>
      <xdr:sp macro="" textlink="">
        <xdr:nvSpPr>
          <xdr:cNvPr id="37" name="Шаг" descr="Гиперссылка на веб-страницу о функции ЕСЛИ&#10;&#10;">
            <a:hlinkClick xmlns:r="http://schemas.openxmlformats.org/officeDocument/2006/relationships" r:id="rId9" tooltip="Щелкните, чтобы узнать больше об обнаружении ошибок в формулах"/>
            <a:extLst>
              <a:ext uri="{FF2B5EF4-FFF2-40B4-BE49-F238E27FC236}">
                <a16:creationId xmlns:a16="http://schemas.microsoft.com/office/drawing/2014/main" id="{E4ACCC9B-EE4B-4349-ADA1-47AF669A25E1}"/>
              </a:ext>
            </a:extLst>
          </xdr:cNvPr>
          <xdr:cNvSpPr txBox="1"/>
        </xdr:nvSpPr>
        <xdr:spPr>
          <a:xfrm>
            <a:off x="1018066" y="10606554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Поиск ошибок в формулах</a:t>
            </a:r>
          </a:p>
        </xdr:txBody>
      </xdr:sp>
      <xdr:pic>
        <xdr:nvPicPr>
          <xdr:cNvPr id="38" name="Графический объект 22" descr="Стрелка">
            <a:hlinkClick xmlns:r="http://schemas.openxmlformats.org/officeDocument/2006/relationships" r:id="rId9" tooltip="Дополнительные сведения в Интернете"/>
            <a:extLst>
              <a:ext uri="{FF2B5EF4-FFF2-40B4-BE49-F238E27FC236}">
                <a16:creationId xmlns:a16="http://schemas.microsoft.com/office/drawing/2014/main" id="{3FFCAFFA-C0D2-4EF8-9A9E-5F48D93592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xmlns="" r:embed="rId11"/>
              </a:ext>
            </a:extLst>
          </a:blip>
          <a:stretch>
            <a:fillRect/>
          </a:stretch>
        </xdr:blipFill>
        <xdr:spPr>
          <a:xfrm>
            <a:off x="552881" y="10532194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552881</xdr:colOff>
      <xdr:row>58</xdr:row>
      <xdr:rowOff>172585</xdr:rowOff>
    </xdr:from>
    <xdr:to>
      <xdr:col>1</xdr:col>
      <xdr:colOff>5172075</xdr:colOff>
      <xdr:row>60</xdr:row>
      <xdr:rowOff>155974</xdr:rowOff>
    </xdr:to>
    <xdr:grpSp>
      <xdr:nvGrpSpPr>
        <xdr:cNvPr id="39" name="Группа 38">
          <a:extLst>
            <a:ext uri="{FF2B5EF4-FFF2-40B4-BE49-F238E27FC236}">
              <a16:creationId xmlns:a16="http://schemas.microsoft.com/office/drawing/2014/main" id="{902BE641-C27E-4E47-BCFB-D9116F953406}"/>
            </a:ext>
          </a:extLst>
        </xdr:cNvPr>
        <xdr:cNvGrpSpPr/>
      </xdr:nvGrpSpPr>
      <xdr:grpSpPr>
        <a:xfrm>
          <a:off x="552881" y="11434945"/>
          <a:ext cx="5510734" cy="349149"/>
          <a:chOff x="552881" y="10907260"/>
          <a:chExt cx="5485969" cy="364389"/>
        </a:xfrm>
      </xdr:grpSpPr>
      <xdr:sp macro="" textlink="">
        <xdr:nvSpPr>
          <xdr:cNvPr id="40" name="Шаг" descr="Гиперссылка на веб-страницу о функции ЕСЛИМН&#10;">
            <a:hlinkClick xmlns:r="http://schemas.openxmlformats.org/officeDocument/2006/relationships" r:id="rId12" tooltip="Щелкните, чтобы узнать больше о том, как не допустить появления неработающих формул"/>
            <a:extLst>
              <a:ext uri="{FF2B5EF4-FFF2-40B4-BE49-F238E27FC236}">
                <a16:creationId xmlns:a16="http://schemas.microsoft.com/office/drawing/2014/main" id="{913A1C68-2BD2-41C9-B6F4-B3B0B46127CE}"/>
              </a:ext>
            </a:extLst>
          </xdr:cNvPr>
          <xdr:cNvSpPr txBox="1"/>
        </xdr:nvSpPr>
        <xdr:spPr>
          <a:xfrm>
            <a:off x="1018066" y="10984436"/>
            <a:ext cx="50207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Рекомендации, позволяющие избежать появления неработающих формул</a:t>
            </a:r>
          </a:p>
        </xdr:txBody>
      </xdr:sp>
      <xdr:pic>
        <xdr:nvPicPr>
          <xdr:cNvPr id="41" name="Графический объект 22" descr="Стрелка">
            <a:hlinkClick xmlns:r="http://schemas.openxmlformats.org/officeDocument/2006/relationships" r:id="rId12" tooltip="Дополнительные сведения в Интернете"/>
            <a:extLst>
              <a:ext uri="{FF2B5EF4-FFF2-40B4-BE49-F238E27FC236}">
                <a16:creationId xmlns:a16="http://schemas.microsoft.com/office/drawing/2014/main" id="{DB4D8A26-9949-48DE-9FFE-5A4B6865A2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xmlns="" r:embed="rId11"/>
              </a:ext>
            </a:extLst>
          </a:blip>
          <a:stretch>
            <a:fillRect/>
          </a:stretch>
        </xdr:blipFill>
        <xdr:spPr>
          <a:xfrm>
            <a:off x="552881" y="10907260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552881</xdr:colOff>
      <xdr:row>63</xdr:row>
      <xdr:rowOff>13003</xdr:rowOff>
    </xdr:from>
    <xdr:to>
      <xdr:col>1</xdr:col>
      <xdr:colOff>3171825</xdr:colOff>
      <xdr:row>64</xdr:row>
      <xdr:rowOff>179272</xdr:rowOff>
    </xdr:to>
    <xdr:grpSp>
      <xdr:nvGrpSpPr>
        <xdr:cNvPr id="42" name="Группа 41">
          <a:extLst>
            <a:ext uri="{FF2B5EF4-FFF2-40B4-BE49-F238E27FC236}">
              <a16:creationId xmlns:a16="http://schemas.microsoft.com/office/drawing/2014/main" id="{C12072A2-6B27-404D-9CB9-28DA9C5B89A4}"/>
            </a:ext>
          </a:extLst>
        </xdr:cNvPr>
        <xdr:cNvGrpSpPr/>
      </xdr:nvGrpSpPr>
      <xdr:grpSpPr>
        <a:xfrm>
          <a:off x="552881" y="12189763"/>
          <a:ext cx="3510484" cy="349149"/>
          <a:chOff x="552881" y="11700178"/>
          <a:chExt cx="3485719" cy="364389"/>
        </a:xfrm>
      </xdr:grpSpPr>
      <xdr:sp macro="" textlink="">
        <xdr:nvSpPr>
          <xdr:cNvPr id="43" name="Шаг" descr="Гиперссылка на бесплатные учебные веб-курсы по Excel&#10;">
            <a:hlinkClick xmlns:r="http://schemas.openxmlformats.org/officeDocument/2006/relationships" r:id="rId13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52CBEE4A-DB1C-46A1-BC65-4411C858E105}"/>
              </a:ext>
            </a:extLst>
          </xdr:cNvPr>
          <xdr:cNvSpPr txBox="1"/>
        </xdr:nvSpPr>
        <xdr:spPr>
          <a:xfrm>
            <a:off x="1030674" y="11751282"/>
            <a:ext cx="3007926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44" name="Графический объект 22" descr="Стрелка">
            <a:hlinkClick xmlns:r="http://schemas.openxmlformats.org/officeDocument/2006/relationships" r:id="rId13" tooltip="Дополнительные сведения в Интернете"/>
            <a:extLst>
              <a:ext uri="{FF2B5EF4-FFF2-40B4-BE49-F238E27FC236}">
                <a16:creationId xmlns:a16="http://schemas.microsoft.com/office/drawing/2014/main" id="{0EF9D2B5-98E4-4193-8044-378EDE07BE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xmlns="" r:embed="rId11"/>
              </a:ext>
            </a:extLst>
          </a:blip>
          <a:stretch>
            <a:fillRect/>
          </a:stretch>
        </xdr:blipFill>
        <xdr:spPr>
          <a:xfrm>
            <a:off x="552881" y="11700178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552881</xdr:colOff>
      <xdr:row>60</xdr:row>
      <xdr:rowOff>171961</xdr:rowOff>
    </xdr:from>
    <xdr:to>
      <xdr:col>1</xdr:col>
      <xdr:colOff>3486149</xdr:colOff>
      <xdr:row>62</xdr:row>
      <xdr:rowOff>155350</xdr:rowOff>
    </xdr:to>
    <xdr:grpSp>
      <xdr:nvGrpSpPr>
        <xdr:cNvPr id="45" name="Группа 44">
          <a:extLst>
            <a:ext uri="{FF2B5EF4-FFF2-40B4-BE49-F238E27FC236}">
              <a16:creationId xmlns:a16="http://schemas.microsoft.com/office/drawing/2014/main" id="{2A3F602F-6885-4B40-9740-588B220DA43D}"/>
            </a:ext>
          </a:extLst>
        </xdr:cNvPr>
        <xdr:cNvGrpSpPr/>
      </xdr:nvGrpSpPr>
      <xdr:grpSpPr>
        <a:xfrm>
          <a:off x="552881" y="11800081"/>
          <a:ext cx="3824808" cy="349149"/>
          <a:chOff x="552881" y="11287636"/>
          <a:chExt cx="3800043" cy="364389"/>
        </a:xfrm>
      </xdr:grpSpPr>
      <xdr:sp macro="" textlink="">
        <xdr:nvSpPr>
          <xdr:cNvPr id="46" name="Шаг" descr="Гиперссылка на веб-страницу о сложных операторах ЕСЛИ&#10;">
            <a:hlinkClick xmlns:r="http://schemas.openxmlformats.org/officeDocument/2006/relationships" r:id="rId14" tooltip="Щелкните, чтобы узнать больше о пошаговом вычислении вложенных формул"/>
            <a:extLst>
              <a:ext uri="{FF2B5EF4-FFF2-40B4-BE49-F238E27FC236}">
                <a16:creationId xmlns:a16="http://schemas.microsoft.com/office/drawing/2014/main" id="{3DF4CD31-49E8-4A45-9A17-B86132680603}"/>
              </a:ext>
            </a:extLst>
          </xdr:cNvPr>
          <xdr:cNvSpPr txBox="1"/>
        </xdr:nvSpPr>
        <xdr:spPr>
          <a:xfrm>
            <a:off x="1018065" y="11355911"/>
            <a:ext cx="3334859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Вычисление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вложенной формулы по шагам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7" name="Графический объект 22" descr="Стрелка">
            <a:hlinkClick xmlns:r="http://schemas.openxmlformats.org/officeDocument/2006/relationships" r:id="rId14" tooltip="Дополнительные сведения в Интернете"/>
            <a:extLst>
              <a:ext uri="{FF2B5EF4-FFF2-40B4-BE49-F238E27FC236}">
                <a16:creationId xmlns:a16="http://schemas.microsoft.com/office/drawing/2014/main" id="{8AD872CB-6576-495A-903A-B7AF28DB6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xmlns="" r:embed="rId11"/>
              </a:ext>
            </a:extLst>
          </a:blip>
          <a:stretch>
            <a:fillRect/>
          </a:stretch>
        </xdr:blipFill>
        <xdr:spPr>
          <a:xfrm>
            <a:off x="552881" y="11287636"/>
            <a:ext cx="492262" cy="36438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364090</xdr:colOff>
      <xdr:row>14</xdr:row>
      <xdr:rowOff>150547</xdr:rowOff>
    </xdr:from>
    <xdr:ext cx="8554336" cy="0"/>
    <xdr:cxnSp macro="">
      <xdr:nvCxnSpPr>
        <xdr:cNvPr id="2" name="Прямая соединительная линия 1" descr="Декоративная линия">
          <a:extLst>
            <a:ext uri="{FF2B5EF4-FFF2-40B4-BE49-F238E27FC236}">
              <a16:creationId xmlns:a16="http://schemas.microsoft.com/office/drawing/2014/main" id="{C90CDA1D-8E7F-489D-B54F-77F4E5BE77F3}"/>
            </a:ext>
          </a:extLst>
        </xdr:cNvPr>
        <xdr:cNvCxnSpPr/>
      </xdr:nvCxnSpPr>
      <xdr:spPr>
        <a:xfrm>
          <a:off x="973690" y="2710867"/>
          <a:ext cx="8554336" cy="0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0</xdr:col>
      <xdr:colOff>333376</xdr:colOff>
      <xdr:row>0</xdr:row>
      <xdr:rowOff>352425</xdr:rowOff>
    </xdr:from>
    <xdr:ext cx="9309411" cy="4791111"/>
    <xdr:grpSp>
      <xdr:nvGrpSpPr>
        <xdr:cNvPr id="3" name="Группа 2">
          <a:extLst>
            <a:ext uri="{FF2B5EF4-FFF2-40B4-BE49-F238E27FC236}">
              <a16:creationId xmlns:a16="http://schemas.microsoft.com/office/drawing/2014/main" id="{8E5A21A9-E845-4703-966A-B12A5884DE50}"/>
            </a:ext>
          </a:extLst>
        </xdr:cNvPr>
        <xdr:cNvGrpSpPr/>
      </xdr:nvGrpSpPr>
      <xdr:grpSpPr>
        <a:xfrm>
          <a:off x="333376" y="352425"/>
          <a:ext cx="9309411" cy="4791111"/>
          <a:chOff x="171451" y="285750"/>
          <a:chExt cx="9309411" cy="4791111"/>
        </a:xfrm>
      </xdr:grpSpPr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900EEC89-16FA-4E30-B1D4-641A8C55592D}"/>
              </a:ext>
            </a:extLst>
          </xdr:cNvPr>
          <xdr:cNvGrpSpPr/>
        </xdr:nvGrpSpPr>
        <xdr:grpSpPr>
          <a:xfrm>
            <a:off x="171451" y="285750"/>
            <a:ext cx="9309411" cy="4791111"/>
            <a:chOff x="171451" y="285750"/>
            <a:chExt cx="9309411" cy="4791111"/>
          </a:xfrm>
        </xdr:grpSpPr>
        <xdr:sp macro="" textlink="">
          <xdr:nvSpPr>
            <xdr:cNvPr id="15" name="Прямоугольник 14" descr="Фон">
              <a:extLst>
                <a:ext uri="{FF2B5EF4-FFF2-40B4-BE49-F238E27FC236}">
                  <a16:creationId xmlns:a16="http://schemas.microsoft.com/office/drawing/2014/main" id="{AECEB2C4-FA87-49DB-87B1-70E14722B95A}"/>
                </a:ext>
              </a:extLst>
            </xdr:cNvPr>
            <xdr:cNvSpPr/>
          </xdr:nvSpPr>
          <xdr:spPr>
            <a:xfrm>
              <a:off x="171451" y="285750"/>
              <a:ext cx="9299853" cy="4788000"/>
            </a:xfrm>
            <a:prstGeom prst="rect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  <xdr:sp macro="" textlink="">
          <xdr:nvSpPr>
            <xdr:cNvPr id="16" name="Прямоугольник 15" descr="Фон">
              <a:extLst>
                <a:ext uri="{FF2B5EF4-FFF2-40B4-BE49-F238E27FC236}">
                  <a16:creationId xmlns:a16="http://schemas.microsoft.com/office/drawing/2014/main" id="{51A04730-A1DB-42F2-9B22-56E960A4768C}"/>
                </a:ext>
              </a:extLst>
            </xdr:cNvPr>
            <xdr:cNvSpPr/>
          </xdr:nvSpPr>
          <xdr:spPr>
            <a:xfrm>
              <a:off x="171451" y="1332861"/>
              <a:ext cx="9309411" cy="3744000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</xdr:grpSp>
      <xdr:sp macro="" textlink="">
        <xdr:nvSpPr>
          <xdr:cNvPr id="5" name="Приветственное сообщение" descr="Это еще не все. Существует множество других способов упростить работу.">
            <a:extLst>
              <a:ext uri="{FF2B5EF4-FFF2-40B4-BE49-F238E27FC236}">
                <a16:creationId xmlns:a16="http://schemas.microsoft.com/office/drawing/2014/main" id="{C6422A2C-8CB7-48FE-A285-92D2DF447810}"/>
              </a:ext>
            </a:extLst>
          </xdr:cNvPr>
          <xdr:cNvSpPr txBox="1"/>
        </xdr:nvSpPr>
        <xdr:spPr>
          <a:xfrm>
            <a:off x="780726" y="2874970"/>
            <a:ext cx="8251976" cy="411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 eaLnBrk="1" fontAlgn="auto" latinLnBrk="0" hangingPunct="1"/>
            <a:r>
              <a:rPr lang="ru" sz="16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Это еще не все. Есть чему поучиться с Excel:</a:t>
            </a:r>
            <a:endParaRPr lang="en-US" sz="1600" b="0">
              <a:solidFill>
                <a:schemeClr val="tx1">
                  <a:lumMod val="75000"/>
                  <a:lumOff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6" name="Приветственное сообщение" descr="Есть еще вопросы об Excel?">
            <a:extLst>
              <a:ext uri="{FF2B5EF4-FFF2-40B4-BE49-F238E27FC236}">
                <a16:creationId xmlns:a16="http://schemas.microsoft.com/office/drawing/2014/main" id="{EF0AB18F-583A-4A30-8EAE-AEFF784410C0}"/>
              </a:ext>
            </a:extLst>
          </xdr:cNvPr>
          <xdr:cNvSpPr txBox="1"/>
        </xdr:nvSpPr>
        <xdr:spPr>
          <a:xfrm>
            <a:off x="752052" y="676037"/>
            <a:ext cx="7629650" cy="7139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 eaLnBrk="1" fontAlgn="auto" latinLnBrk="0" hangingPunct="1"/>
            <a:r>
              <a:rPr lang="ru" sz="2600" b="0" i="0" baseline="0">
                <a:solidFill>
                  <a:schemeClr val="bg1"/>
                </a:solidFill>
                <a:effectLst/>
                <a:latin typeface="Segoe UI Light" pitchFamily="34" charset="0"/>
                <a:ea typeface="Segoe UI" pitchFamily="34" charset="0"/>
                <a:cs typeface="Segoe UI" pitchFamily="34" charset="0"/>
              </a:rPr>
              <a:t>Есть еще вопросы об Excel?</a:t>
            </a:r>
            <a:endParaRPr lang="en-US" sz="2600" b="0">
              <a:latin typeface="Segoe UI Light" pitchFamily="34" charset="0"/>
              <a:ea typeface="Segoe UI" pitchFamily="34" charset="0"/>
              <a:cs typeface="Segoe UI" pitchFamily="34" charset="0"/>
            </a:endParaRPr>
          </a:p>
        </xdr:txBody>
      </xdr:sp>
      <xdr:pic>
        <xdr:nvPicPr>
          <xdr:cNvPr id="7" name="Рисунок 6" descr="Кнопка помощника">
            <a:extLst>
              <a:ext uri="{FF2B5EF4-FFF2-40B4-BE49-F238E27FC236}">
                <a16:creationId xmlns:a16="http://schemas.microsoft.com/office/drawing/2014/main" id="{5C5CFFB7-A1F2-4725-B8C4-BA5A7DC33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63413" y="1468036"/>
            <a:ext cx="1012148" cy="942779"/>
          </a:xfrm>
          <a:prstGeom prst="rect">
            <a:avLst/>
          </a:prstGeom>
        </xdr:spPr>
      </xdr:pic>
      <xdr:sp macro="" textlink="">
        <xdr:nvSpPr>
          <xdr:cNvPr id="8" name="Приветственное сообщение" descr="Нажмите кнопку «Помощник» и введите запрос.">
            <a:extLst>
              <a:ext uri="{FF2B5EF4-FFF2-40B4-BE49-F238E27FC236}">
                <a16:creationId xmlns:a16="http://schemas.microsoft.com/office/drawing/2014/main" id="{7FEC4498-32BB-48FD-8451-FD2A150DE6F7}"/>
              </a:ext>
            </a:extLst>
          </xdr:cNvPr>
          <xdr:cNvSpPr txBox="1"/>
        </xdr:nvSpPr>
        <xdr:spPr>
          <a:xfrm>
            <a:off x="762520" y="1762816"/>
            <a:ext cx="6653832" cy="731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rtl="0" eaLnBrk="1" fontAlgn="auto" latinLnBrk="0" hangingPunct="1"/>
            <a:r>
              <a:rPr lang="ru" sz="16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Нажмите кнопку </a:t>
            </a:r>
            <a:r>
              <a:rPr lang="ru" sz="1600" b="0" i="0" baseline="0">
                <a:solidFill>
                  <a:srgbClr val="217346"/>
                </a:solidFill>
                <a:effectLst/>
                <a:latin typeface="Segoe UI Semibold" panose="020B0702040204020203" pitchFamily="34" charset="0"/>
                <a:ea typeface="Segoe UI" pitchFamily="34" charset="0"/>
                <a:cs typeface="Segoe UI Semibold" panose="020B0702040204020203" pitchFamily="34" charset="0"/>
              </a:rPr>
              <a:t>Помощник                  </a:t>
            </a:r>
            <a:r>
              <a:rPr lang="ru" sz="1600" b="0" i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 и введите запрос.</a:t>
            </a:r>
          </a:p>
        </xdr:txBody>
      </xdr:sp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9C8E5EEA-5B0D-4224-BB2A-FFFBA2F5D2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83578" y="1835434"/>
            <a:ext cx="2262661" cy="769703"/>
          </a:xfrm>
          <a:prstGeom prst="rect">
            <a:avLst/>
          </a:prstGeom>
        </xdr:spPr>
      </xdr:pic>
      <xdr:sp macro="" textlink="">
        <xdr:nvSpPr>
          <xdr:cNvPr id="10" name="Надпись 22" descr="Дополнительные сведения">
            <a:hlinkClick xmlns:r="http://schemas.openxmlformats.org/officeDocument/2006/relationships" r:id="rId3" tooltip="Сообщество Excel в Интернете"/>
            <a:extLst>
              <a:ext uri="{FF2B5EF4-FFF2-40B4-BE49-F238E27FC236}">
                <a16:creationId xmlns:a16="http://schemas.microsoft.com/office/drawing/2014/main" id="{47A98018-7E84-401A-9F2B-448B674AB161}"/>
              </a:ext>
            </a:extLst>
          </xdr:cNvPr>
          <xdr:cNvSpPr txBox="1"/>
        </xdr:nvSpPr>
        <xdr:spPr>
          <a:xfrm>
            <a:off x="1948323" y="4330350"/>
            <a:ext cx="2808000" cy="441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 rtl="0"/>
            <a:r>
              <a:rPr lang="ru-RU" sz="1200" u="sng" baseline="0">
                <a:solidFill>
                  <a:srgbClr val="217346"/>
                </a:solidFill>
                <a:effectLst/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Подробнее (только на английском)</a:t>
            </a:r>
            <a:endParaRPr lang="en-US" sz="1200" u="sng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11" name="Надпись 23" descr="Дополнительные сведения">
            <a:hlinkClick xmlns:r="http://schemas.openxmlformats.org/officeDocument/2006/relationships" r:id="rId4" tooltip="Новости об Excel в Интернете"/>
            <a:extLst>
              <a:ext uri="{FF2B5EF4-FFF2-40B4-BE49-F238E27FC236}">
                <a16:creationId xmlns:a16="http://schemas.microsoft.com/office/drawing/2014/main" id="{FB237510-FFAA-47B8-A75F-483A7E64278F}"/>
              </a:ext>
            </a:extLst>
          </xdr:cNvPr>
          <xdr:cNvSpPr txBox="1"/>
        </xdr:nvSpPr>
        <xdr:spPr>
          <a:xfrm>
            <a:off x="6167192" y="4330350"/>
            <a:ext cx="2808000" cy="441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 rtl="0"/>
            <a:r>
              <a:rPr lang="ru-RU" sz="1200" u="sng" baseline="0">
                <a:solidFill>
                  <a:srgbClr val="217346"/>
                </a:solidFill>
                <a:effectLst/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Подробнее</a:t>
            </a:r>
            <a:endParaRPr lang="en-US" sz="1200" u="sng">
              <a:solidFill>
                <a:schemeClr val="tx1">
                  <a:lumMod val="75000"/>
                  <a:lumOff val="2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sp macro="" textlink="">
        <xdr:nvSpPr>
          <xdr:cNvPr id="12" name="Надпись 24" descr="Сообщество&#10;Задавайте вопросы и общайтесь с другими фанатами Excel.">
            <a:extLst>
              <a:ext uri="{FF2B5EF4-FFF2-40B4-BE49-F238E27FC236}">
                <a16:creationId xmlns:a16="http://schemas.microsoft.com/office/drawing/2014/main" id="{775D4544-FBCF-4D1A-862B-7EE0A7179183}"/>
              </a:ext>
            </a:extLst>
          </xdr:cNvPr>
          <xdr:cNvSpPr txBox="1"/>
        </xdr:nvSpPr>
        <xdr:spPr>
          <a:xfrm>
            <a:off x="1948322" y="3324224"/>
            <a:ext cx="1620000" cy="885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 rtl="0"/>
            <a:r>
              <a:rPr lang="ru" sz="1400" baseline="0">
                <a:solidFill>
                  <a:srgbClr val="217346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Сообщество</a:t>
            </a:r>
          </a:p>
          <a:p>
            <a:pPr algn="l" rtl="0"/>
            <a:r>
              <a:rPr lang="ru" sz="11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Задавайте вопросы и общайтесь с другими фанатами Excel.</a:t>
            </a:r>
          </a:p>
        </xdr:txBody>
      </xdr:sp>
      <xdr:sp macro="" textlink="">
        <xdr:nvSpPr>
          <xdr:cNvPr id="13" name="Надпись 27" descr="Что нового?&#10;Подписчики Office 365 постоянно получают обновления и новые функции.">
            <a:extLst>
              <a:ext uri="{FF2B5EF4-FFF2-40B4-BE49-F238E27FC236}">
                <a16:creationId xmlns:a16="http://schemas.microsoft.com/office/drawing/2014/main" id="{E6A6C069-770A-49D9-8C71-67DE31FDDDEE}"/>
              </a:ext>
            </a:extLst>
          </xdr:cNvPr>
          <xdr:cNvSpPr txBox="1"/>
        </xdr:nvSpPr>
        <xdr:spPr>
          <a:xfrm>
            <a:off x="6115051" y="3324225"/>
            <a:ext cx="2196000" cy="9709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 rtl="0"/>
            <a:r>
              <a:rPr lang="ru" sz="1400" baseline="0">
                <a:solidFill>
                  <a:srgbClr val="217346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Что нового?</a:t>
            </a:r>
          </a:p>
          <a:p>
            <a:pPr algn="l" rtl="0"/>
            <a:r>
              <a:rPr lang="ru" sz="110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Подписчики Office 365 постоянно получают обновления и новые функции.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4" name="Рисунок 13" descr="Сообщество">
            <a:extLst>
              <a:ext uri="{FF2B5EF4-FFF2-40B4-BE49-F238E27FC236}">
                <a16:creationId xmlns:a16="http://schemas.microsoft.com/office/drawing/2014/main" id="{0C625FEE-52D2-447F-974B-FE681F5584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09650" y="3467216"/>
            <a:ext cx="926984" cy="774603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4612563</xdr:colOff>
      <xdr:row>15</xdr:row>
      <xdr:rowOff>98712</xdr:rowOff>
    </xdr:from>
    <xdr:ext cx="974505" cy="786961"/>
    <xdr:grpSp>
      <xdr:nvGrpSpPr>
        <xdr:cNvPr id="17" name="Группа 16" descr="Что нового?">
          <a:extLst>
            <a:ext uri="{FF2B5EF4-FFF2-40B4-BE49-F238E27FC236}">
              <a16:creationId xmlns:a16="http://schemas.microsoft.com/office/drawing/2014/main" id="{E8D4D122-C574-4D80-85FB-82C6250D0F9C}"/>
            </a:ext>
          </a:extLst>
        </xdr:cNvPr>
        <xdr:cNvGrpSpPr/>
      </xdr:nvGrpSpPr>
      <xdr:grpSpPr>
        <a:xfrm>
          <a:off x="5222163" y="3527712"/>
          <a:ext cx="974505" cy="786961"/>
          <a:chOff x="6717588" y="3592566"/>
          <a:chExt cx="974505" cy="786961"/>
        </a:xfrm>
      </xdr:grpSpPr>
      <xdr:pic>
        <xdr:nvPicPr>
          <xdr:cNvPr id="18" name="Графический объект 5" descr="Газета">
            <a:extLst>
              <a:ext uri="{FF2B5EF4-FFF2-40B4-BE49-F238E27FC236}">
                <a16:creationId xmlns:a16="http://schemas.microsoft.com/office/drawing/2014/main" id="{4307DEFA-B8C7-4C4B-86C9-83406E662B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6873201" y="3769928"/>
            <a:ext cx="669283" cy="609599"/>
          </a:xfrm>
          <a:prstGeom prst="rect">
            <a:avLst/>
          </a:prstGeom>
        </xdr:spPr>
      </xdr:pic>
      <xdr:grpSp>
        <xdr:nvGrpSpPr>
          <xdr:cNvPr id="19" name="Группа 18" descr="Расходящиеся линии">
            <a:extLst>
              <a:ext uri="{FF2B5EF4-FFF2-40B4-BE49-F238E27FC236}">
                <a16:creationId xmlns:a16="http://schemas.microsoft.com/office/drawing/2014/main" id="{EC245246-5330-4F74-80C8-12CFD5569462}"/>
              </a:ext>
            </a:extLst>
          </xdr:cNvPr>
          <xdr:cNvGrpSpPr/>
        </xdr:nvGrpSpPr>
        <xdr:grpSpPr>
          <a:xfrm>
            <a:off x="6717588" y="3592566"/>
            <a:ext cx="974505" cy="414995"/>
            <a:chOff x="6717588" y="3592566"/>
            <a:chExt cx="974505" cy="414995"/>
          </a:xfrm>
        </xdr:grpSpPr>
        <xdr:cxnSp macro="">
          <xdr:nvCxnSpPr>
            <xdr:cNvPr id="20" name="Прямая соединительная линия 19" descr="Линия">
              <a:extLst>
                <a:ext uri="{FF2B5EF4-FFF2-40B4-BE49-F238E27FC236}">
                  <a16:creationId xmlns:a16="http://schemas.microsoft.com/office/drawing/2014/main" id="{FCEE04D7-71C6-4140-A02B-8031BCFD788B}"/>
                </a:ext>
              </a:extLst>
            </xdr:cNvPr>
            <xdr:cNvCxnSpPr/>
          </xdr:nvCxnSpPr>
          <xdr:spPr>
            <a:xfrm>
              <a:off x="6797564" y="3671394"/>
              <a:ext cx="115615" cy="113971"/>
            </a:xfrm>
            <a:prstGeom prst="line">
              <a:avLst/>
            </a:prstGeom>
            <a:ln w="57150" cap="sq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 descr="Линия">
              <a:extLst>
                <a:ext uri="{FF2B5EF4-FFF2-40B4-BE49-F238E27FC236}">
                  <a16:creationId xmlns:a16="http://schemas.microsoft.com/office/drawing/2014/main" id="{C94E9190-D920-46C5-9CDA-1EA1C2768BB4}"/>
                </a:ext>
              </a:extLst>
            </xdr:cNvPr>
            <xdr:cNvCxnSpPr/>
          </xdr:nvCxnSpPr>
          <xdr:spPr>
            <a:xfrm>
              <a:off x="7171996" y="3592566"/>
              <a:ext cx="0" cy="146816"/>
            </a:xfrm>
            <a:prstGeom prst="line">
              <a:avLst/>
            </a:prstGeom>
            <a:ln w="57150" cap="sq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Прямая соединительная линия 9" descr="Линия">
              <a:extLst>
                <a:ext uri="{FF2B5EF4-FFF2-40B4-BE49-F238E27FC236}">
                  <a16:creationId xmlns:a16="http://schemas.microsoft.com/office/drawing/2014/main" id="{6916DD9A-9410-4FAB-9D22-B525BD18811D}"/>
                </a:ext>
              </a:extLst>
            </xdr:cNvPr>
            <xdr:cNvCxnSpPr/>
          </xdr:nvCxnSpPr>
          <xdr:spPr>
            <a:xfrm flipH="1">
              <a:off x="7454461" y="3671394"/>
              <a:ext cx="115615" cy="113971"/>
            </a:xfrm>
            <a:prstGeom prst="line">
              <a:avLst/>
            </a:prstGeom>
            <a:ln w="57150" cap="sq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Прямая соединительная линия 22" descr="Линия">
              <a:extLst>
                <a:ext uri="{FF2B5EF4-FFF2-40B4-BE49-F238E27FC236}">
                  <a16:creationId xmlns:a16="http://schemas.microsoft.com/office/drawing/2014/main" id="{AC7582C5-C683-4B0C-B8D8-F4E9B96514B7}"/>
                </a:ext>
              </a:extLst>
            </xdr:cNvPr>
            <xdr:cNvCxnSpPr/>
          </xdr:nvCxnSpPr>
          <xdr:spPr>
            <a:xfrm rot="5400000">
              <a:off x="6790996" y="3934153"/>
              <a:ext cx="0" cy="146816"/>
            </a:xfrm>
            <a:prstGeom prst="line">
              <a:avLst/>
            </a:prstGeom>
            <a:ln w="57150" cap="sq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Прямая соединительная линия 23" descr="Линия">
              <a:extLst>
                <a:ext uri="{FF2B5EF4-FFF2-40B4-BE49-F238E27FC236}">
                  <a16:creationId xmlns:a16="http://schemas.microsoft.com/office/drawing/2014/main" id="{D3885820-AFA5-442B-8FC2-4E51D842AD82}"/>
                </a:ext>
              </a:extLst>
            </xdr:cNvPr>
            <xdr:cNvCxnSpPr/>
          </xdr:nvCxnSpPr>
          <xdr:spPr>
            <a:xfrm rot="5400000">
              <a:off x="7618685" y="3934153"/>
              <a:ext cx="0" cy="146816"/>
            </a:xfrm>
            <a:prstGeom prst="line">
              <a:avLst/>
            </a:prstGeom>
            <a:ln w="57150" cap="sq">
              <a:solidFill>
                <a:schemeClr val="bg1">
                  <a:lumMod val="6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64306" y="352424"/>
    <xdr:ext cx="5754241" cy="4944360"/>
    <xdr:grpSp>
      <xdr:nvGrpSpPr>
        <xdr:cNvPr id="2" name="Группа 1">
          <a:extLst>
            <a:ext uri="{FF2B5EF4-FFF2-40B4-BE49-F238E27FC236}">
              <a16:creationId xmlns:a16="http://schemas.microsoft.com/office/drawing/2014/main" id="{BE4CC13F-5B6A-4A6D-A857-44177F8A5AAD}"/>
            </a:ext>
          </a:extLst>
        </xdr:cNvPr>
        <xdr:cNvGrpSpPr/>
      </xdr:nvGrpSpPr>
      <xdr:grpSpPr>
        <a:xfrm>
          <a:off x="364306" y="352424"/>
          <a:ext cx="5754241" cy="4944360"/>
          <a:chOff x="333375" y="266699"/>
          <a:chExt cx="5695950" cy="5090782"/>
        </a:xfrm>
      </xdr:grpSpPr>
      <xdr:grpSp>
        <xdr:nvGrpSpPr>
          <xdr:cNvPr id="3" name="Инструкция по сложению чисел">
            <a:extLst>
              <a:ext uri="{FF2B5EF4-FFF2-40B4-BE49-F238E27FC236}">
                <a16:creationId xmlns:a16="http://schemas.microsoft.com/office/drawing/2014/main" id="{4E50171B-CB9A-4281-8AFC-9285B59155B7}"/>
              </a:ext>
            </a:extLst>
          </xdr:cNvPr>
          <xdr:cNvGrpSpPr/>
        </xdr:nvGrpSpPr>
        <xdr:grpSpPr>
          <a:xfrm>
            <a:off x="333375" y="266699"/>
            <a:ext cx="5695950" cy="5090782"/>
            <a:chOff x="0" y="-1"/>
            <a:chExt cx="5695950" cy="5143810"/>
          </a:xfrm>
        </xdr:grpSpPr>
        <xdr:sp macro="" textlink="">
          <xdr:nvSpPr>
            <xdr:cNvPr id="17" name="Фоновый режим" descr="Фоновый режим">
              <a:extLst>
                <a:ext uri="{FF2B5EF4-FFF2-40B4-BE49-F238E27FC236}">
                  <a16:creationId xmlns:a16="http://schemas.microsoft.com/office/drawing/2014/main" id="{C4C989A0-3C0B-4CF4-8B7B-4E6EB817BA64}"/>
                </a:ext>
              </a:extLst>
            </xdr:cNvPr>
            <xdr:cNvSpPr/>
          </xdr:nvSpPr>
          <xdr:spPr>
            <a:xfrm>
              <a:off x="0" y="-1"/>
              <a:ext cx="5695950" cy="5143810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/>
            </a:p>
          </xdr:txBody>
        </xdr:sp>
        <xdr:sp macro="" textlink="">
          <xdr:nvSpPr>
            <xdr:cNvPr id="18" name="Шаг" descr="Основные сведения: математические расчеты в Excel&#10;">
              <a:extLst>
                <a:ext uri="{FF2B5EF4-FFF2-40B4-BE49-F238E27FC236}">
                  <a16:creationId xmlns:a16="http://schemas.microsoft.com/office/drawing/2014/main" id="{2B1AAAB0-2A7C-4E92-9FA3-7E1CA6870B36}"/>
                </a:ext>
              </a:extLst>
            </xdr:cNvPr>
            <xdr:cNvSpPr txBox="1"/>
          </xdr:nvSpPr>
          <xdr:spPr>
            <a:xfrm>
              <a:off x="184433" y="118698"/>
              <a:ext cx="5216551" cy="8109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Основные сведения: математические расчеты в Excel</a:t>
              </a:r>
              <a:endParaRPr kumimoji="0" lang="en-US" sz="2200" b="1" i="1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9" name="Кнопка «Подробнее»" descr="Подробнее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F90FB4FE-55C7-45F0-A7B5-3C9DA0362BF1}"/>
                </a:ext>
              </a:extLst>
            </xdr:cNvPr>
            <xdr:cNvSpPr/>
          </xdr:nvSpPr>
          <xdr:spPr>
            <a:xfrm>
              <a:off x="234924" y="4523642"/>
              <a:ext cx="2723067" cy="536455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ru" sz="1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Подробнее</a:t>
              </a:r>
            </a:p>
          </xdr:txBody>
        </xdr:sp>
        <xdr:cxnSp macro="">
          <xdr:nvCxnSpPr>
            <xdr:cNvPr id="20" name="Нижняя линия" descr="Декоративная линия">
              <a:extLst>
                <a:ext uri="{FF2B5EF4-FFF2-40B4-BE49-F238E27FC236}">
                  <a16:creationId xmlns:a16="http://schemas.microsoft.com/office/drawing/2014/main" id="{739B91D2-A289-4826-9E68-B78852F82C23}"/>
                </a:ext>
              </a:extLst>
            </xdr:cNvPr>
            <xdr:cNvCxnSpPr>
              <a:cxnSpLocks/>
            </xdr:cNvCxnSpPr>
          </xdr:nvCxnSpPr>
          <xdr:spPr>
            <a:xfrm>
              <a:off x="184433" y="4368390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Кнопка «Далее»" descr="Кнопка «Следующий шаг» с гиперссылкой на следующий шаг">
              <a:hlinkClick xmlns:r="http://schemas.openxmlformats.org/officeDocument/2006/relationships" r:id="rId2" tooltip="Щелкните здесь, чтобы перейти на следующий лист"/>
              <a:extLst>
                <a:ext uri="{FF2B5EF4-FFF2-40B4-BE49-F238E27FC236}">
                  <a16:creationId xmlns:a16="http://schemas.microsoft.com/office/drawing/2014/main" id="{F907CA7F-6CE7-4692-A28B-D8C87C5E7D7A}"/>
                </a:ext>
              </a:extLst>
            </xdr:cNvPr>
            <xdr:cNvSpPr/>
          </xdr:nvSpPr>
          <xdr:spPr>
            <a:xfrm>
              <a:off x="3830184" y="4523636"/>
              <a:ext cx="160945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Следующий шаг</a:t>
              </a:r>
            </a:p>
          </xdr:txBody>
        </xdr:sp>
        <xdr:cxnSp macro="">
          <xdr:nvCxnSpPr>
            <xdr:cNvPr id="22" name="Верхняя линия" descr="Декоративная линия">
              <a:extLst>
                <a:ext uri="{FF2B5EF4-FFF2-40B4-BE49-F238E27FC236}">
                  <a16:creationId xmlns:a16="http://schemas.microsoft.com/office/drawing/2014/main" id="{F4A18AB6-CE55-4A8C-A0E6-78BB149174A7}"/>
                </a:ext>
              </a:extLst>
            </xdr:cNvPr>
            <xdr:cNvCxnSpPr>
              <a:cxnSpLocks/>
            </xdr:cNvCxnSpPr>
          </xdr:nvCxnSpPr>
          <xdr:spPr>
            <a:xfrm>
              <a:off x="184433" y="1028650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текст_Шаг" descr="Вы можете складывать, вычитать, умножать и делить числа в Excel, не используя встроенные функции. Для этого потребуются только операторы +, -, *, /. Все формулы начинаются со знака равенства (=).">
            <a:extLst>
              <a:ext uri="{FF2B5EF4-FFF2-40B4-BE49-F238E27FC236}">
                <a16:creationId xmlns:a16="http://schemas.microsoft.com/office/drawing/2014/main" id="{E7E45E40-682B-45F9-8A43-7F2A40D520AC}"/>
              </a:ext>
            </a:extLst>
          </xdr:cNvPr>
          <xdr:cNvSpPr txBox="1"/>
        </xdr:nvSpPr>
        <xdr:spPr>
          <a:xfrm>
            <a:off x="451745" y="1392848"/>
            <a:ext cx="5284985" cy="714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 можете складывать, вычитать, умножать и делить числа в Excel, не используя встроенные функции. Для этого потребуются только основные операторы: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+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-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*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/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Все формулы начинаются со знака равенства (=).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5" name="группа_Шаг">
            <a:extLst>
              <a:ext uri="{FF2B5EF4-FFF2-40B4-BE49-F238E27FC236}">
                <a16:creationId xmlns:a16="http://schemas.microsoft.com/office/drawing/2014/main" id="{69B6AD94-66E9-4D3C-BDEE-C379DCE01C1D}"/>
              </a:ext>
            </a:extLst>
          </xdr:cNvPr>
          <xdr:cNvGrpSpPr/>
        </xdr:nvGrpSpPr>
        <xdr:grpSpPr>
          <a:xfrm>
            <a:off x="542925" y="2189086"/>
            <a:ext cx="5220101" cy="596219"/>
            <a:chOff x="609600" y="8208886"/>
            <a:chExt cx="5186234" cy="596219"/>
          </a:xfrm>
        </xdr:grpSpPr>
        <xdr:sp macro="" textlink="">
          <xdr:nvSpPr>
            <xdr:cNvPr id="15" name="текст_Шаг" descr="Чтобы сложить числа, выделите ячейку F3, введите =C3+C4, а затем нажмите клавишу ВВОД. &#10;">
              <a:extLst>
                <a:ext uri="{FF2B5EF4-FFF2-40B4-BE49-F238E27FC236}">
                  <a16:creationId xmlns:a16="http://schemas.microsoft.com/office/drawing/2014/main" id="{80ED3F36-8294-4EA2-BC43-F720890E049C}"/>
                </a:ext>
              </a:extLst>
            </xdr:cNvPr>
            <xdr:cNvSpPr txBox="1"/>
          </xdr:nvSpPr>
          <xdr:spPr>
            <a:xfrm>
              <a:off x="1017295" y="8250858"/>
              <a:ext cx="4778539" cy="5542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Чтобы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сложить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числа, выделите ячейку F3,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=C3+C4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а затем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фигура_Шаг" descr="2">
              <a:extLst>
                <a:ext uri="{FF2B5EF4-FFF2-40B4-BE49-F238E27FC236}">
                  <a16:creationId xmlns:a16="http://schemas.microsoft.com/office/drawing/2014/main" id="{F5D03495-2334-49C3-9E05-650ABC3C960B}"/>
                </a:ext>
              </a:extLst>
            </xdr:cNvPr>
            <xdr:cNvSpPr/>
          </xdr:nvSpPr>
          <xdr:spPr>
            <a:xfrm>
              <a:off x="609600" y="8208886"/>
              <a:ext cx="372191" cy="366865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6" name="группа_Шаг">
            <a:extLst>
              <a:ext uri="{FF2B5EF4-FFF2-40B4-BE49-F238E27FC236}">
                <a16:creationId xmlns:a16="http://schemas.microsoft.com/office/drawing/2014/main" id="{303E19D2-0B61-4428-B75E-CC2481FE45E6}"/>
              </a:ext>
            </a:extLst>
          </xdr:cNvPr>
          <xdr:cNvGrpSpPr/>
        </xdr:nvGrpSpPr>
        <xdr:grpSpPr>
          <a:xfrm>
            <a:off x="542925" y="2732014"/>
            <a:ext cx="5220101" cy="596216"/>
            <a:chOff x="609600" y="8208889"/>
            <a:chExt cx="5186234" cy="596216"/>
          </a:xfrm>
        </xdr:grpSpPr>
        <xdr:sp macro="" textlink="">
          <xdr:nvSpPr>
            <xdr:cNvPr id="13" name="текст_Шаг" descr="Чтобы вычесть числа, выделите ячейку F4, введите =C3-C4, а затем нажмите клавишу ВВОД. &#10;">
              <a:extLst>
                <a:ext uri="{FF2B5EF4-FFF2-40B4-BE49-F238E27FC236}">
                  <a16:creationId xmlns:a16="http://schemas.microsoft.com/office/drawing/2014/main" id="{D84B0F63-06E3-4569-86F9-41B947736B9C}"/>
                </a:ext>
              </a:extLst>
            </xdr:cNvPr>
            <xdr:cNvSpPr txBox="1"/>
          </xdr:nvSpPr>
          <xdr:spPr>
            <a:xfrm>
              <a:off x="1017295" y="8250858"/>
              <a:ext cx="4778539" cy="5542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Чтобы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вычесть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числа, выделите ячейку F4,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=C3-C4</a:t>
              </a:r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, а затем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ВВОД.</a:t>
              </a:r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4" name="фигура_Шаг" descr="3">
              <a:extLst>
                <a:ext uri="{FF2B5EF4-FFF2-40B4-BE49-F238E27FC236}">
                  <a16:creationId xmlns:a16="http://schemas.microsoft.com/office/drawing/2014/main" id="{62675E64-AC0A-4436-978D-D5248B7ADA5D}"/>
                </a:ext>
              </a:extLst>
            </xdr:cNvPr>
            <xdr:cNvSpPr/>
          </xdr:nvSpPr>
          <xdr:spPr>
            <a:xfrm>
              <a:off x="609600" y="8208889"/>
              <a:ext cx="372191" cy="366865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7" name="группа_Шаг">
            <a:extLst>
              <a:ext uri="{FF2B5EF4-FFF2-40B4-BE49-F238E27FC236}">
                <a16:creationId xmlns:a16="http://schemas.microsoft.com/office/drawing/2014/main" id="{C4C3758A-A76A-44BD-9B64-AE56FB201932}"/>
              </a:ext>
            </a:extLst>
          </xdr:cNvPr>
          <xdr:cNvGrpSpPr/>
        </xdr:nvGrpSpPr>
        <xdr:grpSpPr>
          <a:xfrm>
            <a:off x="533400" y="3293991"/>
            <a:ext cx="5220101" cy="596214"/>
            <a:chOff x="609600" y="8208891"/>
            <a:chExt cx="5186234" cy="596214"/>
          </a:xfrm>
        </xdr:grpSpPr>
        <xdr:sp macro="" textlink="">
          <xdr:nvSpPr>
            <xdr:cNvPr id="11" name="текст_Шаг" descr="Чтобы умножить числа, выделите ячейку F5, введите =C3*C4, а затем нажмите клавишу ВВОД.&#10;">
              <a:extLst>
                <a:ext uri="{FF2B5EF4-FFF2-40B4-BE49-F238E27FC236}">
                  <a16:creationId xmlns:a16="http://schemas.microsoft.com/office/drawing/2014/main" id="{2EB1DCCC-6782-43E6-836A-79849BA513B7}"/>
                </a:ext>
              </a:extLst>
            </xdr:cNvPr>
            <xdr:cNvSpPr txBox="1"/>
          </xdr:nvSpPr>
          <xdr:spPr>
            <a:xfrm>
              <a:off x="1017295" y="8250858"/>
              <a:ext cx="4778539" cy="5542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Чтобы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умножить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числа, выделите ячейку F5,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=C3*C4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а затем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2" name="фигура_Шаг" descr="4">
              <a:extLst>
                <a:ext uri="{FF2B5EF4-FFF2-40B4-BE49-F238E27FC236}">
                  <a16:creationId xmlns:a16="http://schemas.microsoft.com/office/drawing/2014/main" id="{C8E518CD-BF84-46FF-AB65-0217A98893A2}"/>
                </a:ext>
              </a:extLst>
            </xdr:cNvPr>
            <xdr:cNvSpPr/>
          </xdr:nvSpPr>
          <xdr:spPr>
            <a:xfrm>
              <a:off x="609600" y="8208891"/>
              <a:ext cx="372191" cy="366865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8" name="группа_Шаг">
            <a:extLst>
              <a:ext uri="{FF2B5EF4-FFF2-40B4-BE49-F238E27FC236}">
                <a16:creationId xmlns:a16="http://schemas.microsoft.com/office/drawing/2014/main" id="{BEDCDDBC-EA6A-43AE-BFC0-2D4FE6BC4FB5}"/>
              </a:ext>
            </a:extLst>
          </xdr:cNvPr>
          <xdr:cNvGrpSpPr/>
        </xdr:nvGrpSpPr>
        <xdr:grpSpPr>
          <a:xfrm>
            <a:off x="542925" y="3855961"/>
            <a:ext cx="5220101" cy="596198"/>
            <a:chOff x="609600" y="8208886"/>
            <a:chExt cx="5186234" cy="596198"/>
          </a:xfrm>
        </xdr:grpSpPr>
        <xdr:sp macro="" textlink="">
          <xdr:nvSpPr>
            <xdr:cNvPr id="9" name="текст_Шаг" descr="Чтобы поделить числа, выделите ячейку F6, введите =C3/C4, а затем нажмите клавишу ВВОД.&#10;">
              <a:extLst>
                <a:ext uri="{FF2B5EF4-FFF2-40B4-BE49-F238E27FC236}">
                  <a16:creationId xmlns:a16="http://schemas.microsoft.com/office/drawing/2014/main" id="{D14E9CD7-A568-4DAC-9FF7-4C72639E70FE}"/>
                </a:ext>
              </a:extLst>
            </xdr:cNvPr>
            <xdr:cNvSpPr txBox="1"/>
          </xdr:nvSpPr>
          <xdr:spPr>
            <a:xfrm>
              <a:off x="1017295" y="8250840"/>
              <a:ext cx="4778539" cy="5542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Чтобы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поделить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числа, выделите ячейку F6,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=C3/C4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а затем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0" name="фигура_Шаг" descr="5">
              <a:extLst>
                <a:ext uri="{FF2B5EF4-FFF2-40B4-BE49-F238E27FC236}">
                  <a16:creationId xmlns:a16="http://schemas.microsoft.com/office/drawing/2014/main" id="{6A1ED917-B869-4B61-A447-84097005AD30}"/>
                </a:ext>
              </a:extLst>
            </xdr:cNvPr>
            <xdr:cNvSpPr/>
          </xdr:nvSpPr>
          <xdr:spPr>
            <a:xfrm>
              <a:off x="609600" y="8208886"/>
              <a:ext cx="372191" cy="366865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4</a:t>
              </a:r>
            </a:p>
          </xdr:txBody>
        </xdr:sp>
      </xdr:grpSp>
    </xdr:grpSp>
    <xdr:clientData/>
  </xdr:absoluteAnchor>
  <xdr:absoluteAnchor>
    <xdr:pos x="354781" y="5463540"/>
    <xdr:ext cx="5754243" cy="6891585"/>
    <xdr:sp macro="" textlink="">
      <xdr:nvSpPr>
        <xdr:cNvPr id="23" name="Прямоугольник 22" descr="Фон">
          <a:extLst>
            <a:ext uri="{FF2B5EF4-FFF2-40B4-BE49-F238E27FC236}">
              <a16:creationId xmlns:a16="http://schemas.microsoft.com/office/drawing/2014/main" id="{A8C20A4F-B233-4DEA-BC53-666EFD6A4C86}"/>
            </a:ext>
          </a:extLst>
        </xdr:cNvPr>
        <xdr:cNvSpPr/>
      </xdr:nvSpPr>
      <xdr:spPr>
        <a:xfrm>
          <a:off x="354781" y="5463540"/>
          <a:ext cx="5754243" cy="689158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absoluteAnchor>
  <xdr:absoluteAnchor>
    <xdr:pos x="554806" y="6345486"/>
    <xdr:ext cx="5272000" cy="0"/>
    <xdr:cxnSp macro="">
      <xdr:nvCxnSpPr>
        <xdr:cNvPr id="24" name="Прямая соединительная линия 23" descr="Декоративная линия">
          <a:extLst>
            <a:ext uri="{FF2B5EF4-FFF2-40B4-BE49-F238E27FC236}">
              <a16:creationId xmlns:a16="http://schemas.microsoft.com/office/drawing/2014/main" id="{7D1FEDF6-D3D8-468E-8EC3-303E8B25D713}"/>
            </a:ext>
          </a:extLst>
        </xdr:cNvPr>
        <xdr:cNvCxnSpPr>
          <a:cxnSpLocks/>
        </xdr:cNvCxnSpPr>
      </xdr:nvCxnSpPr>
      <xdr:spPr>
        <a:xfrm>
          <a:off x="554806" y="6345486"/>
          <a:ext cx="52720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54806" y="11735074"/>
    <xdr:ext cx="5272000" cy="0"/>
    <xdr:cxnSp macro="">
      <xdr:nvCxnSpPr>
        <xdr:cNvPr id="25" name="Прямая соединительная линия 24" descr="Декоративная линия">
          <a:extLst>
            <a:ext uri="{FF2B5EF4-FFF2-40B4-BE49-F238E27FC236}">
              <a16:creationId xmlns:a16="http://schemas.microsoft.com/office/drawing/2014/main" id="{EE3A55EC-13D5-4E2F-8D1F-37BB7FA8B7AD}"/>
            </a:ext>
          </a:extLst>
        </xdr:cNvPr>
        <xdr:cNvCxnSpPr>
          <a:cxnSpLocks/>
        </xdr:cNvCxnSpPr>
      </xdr:nvCxnSpPr>
      <xdr:spPr>
        <a:xfrm>
          <a:off x="554806" y="11735074"/>
          <a:ext cx="52720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absoluteAnchor>
  <xdr:absoluteAnchor>
    <xdr:pos x="554806" y="5475806"/>
    <xdr:ext cx="5275173" cy="785928"/>
    <xdr:sp macro="" textlink="">
      <xdr:nvSpPr>
        <xdr:cNvPr id="26" name="Шаг" descr="Немного о формулах, ячейках и диапазонах&#10;">
          <a:extLst>
            <a:ext uri="{FF2B5EF4-FFF2-40B4-BE49-F238E27FC236}">
              <a16:creationId xmlns:a16="http://schemas.microsoft.com/office/drawing/2014/main" id="{7460B709-B980-4CA5-A8EA-8BF3C5287813}"/>
            </a:ext>
          </a:extLst>
        </xdr:cNvPr>
        <xdr:cNvSpPr txBox="1"/>
      </xdr:nvSpPr>
      <xdr:spPr>
        <a:xfrm>
          <a:off x="554806" y="5475806"/>
          <a:ext cx="5275173" cy="78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Немного о формулах, ячейках и диапазонах</a:t>
          </a:r>
          <a:endParaRPr lang="en-US" sz="2200" b="0">
            <a:solidFill>
              <a:schemeClr val="bg2">
                <a:lumMod val="25000"/>
              </a:schemeClr>
            </a:solidFill>
            <a:effectLst/>
            <a:latin typeface="Segoe UI Light" panose="020B0502040204020203" pitchFamily="34" charset="0"/>
            <a:ea typeface="Segoe UI" pitchFamily="34" charset="0"/>
            <a:cs typeface="Segoe UI Light" panose="020B0502040204020203" pitchFamily="34" charset="0"/>
          </a:endParaRPr>
        </a:p>
      </xdr:txBody>
    </xdr:sp>
    <xdr:clientData/>
  </xdr:absoluteAnchor>
  <xdr:absoluteAnchor>
    <xdr:pos x="469081" y="6434229"/>
    <xdr:ext cx="5314998" cy="760956"/>
    <xdr:sp macro="" textlink="">
      <xdr:nvSpPr>
        <xdr:cNvPr id="27" name="текст_Шаг" descr="Листы Excel состоят из ячеек, которые сгруппированы по строкам и столбцам. Строкам присвоены номера, а столбцам — буквы. На листе 1 048 576 строк и 16 384 столбца, и вы можете вставлять формулы и функции в любые ячейки на их пересечении.">
          <a:extLst>
            <a:ext uri="{FF2B5EF4-FFF2-40B4-BE49-F238E27FC236}">
              <a16:creationId xmlns:a16="http://schemas.microsoft.com/office/drawing/2014/main" id="{F8540A36-FEAF-4093-B8A2-3838758D363B}"/>
            </a:ext>
          </a:extLst>
        </xdr:cNvPr>
        <xdr:cNvSpPr txBox="1"/>
      </xdr:nvSpPr>
      <xdr:spPr>
        <a:xfrm>
          <a:off x="469081" y="6434229"/>
          <a:ext cx="5314998" cy="76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Листы Excel состоят из ячеек, которые сгруппированы по строкам и столбцам. Строкам присвоены номера, а столбцам — буквы. На листе больше миллиона строк и 16 000 столбцов, и вы можете вставлять формулы в любые ячейки на их пересечении.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469081" y="7258593"/>
    <xdr:ext cx="5314998" cy="1213297"/>
    <xdr:sp macro="" textlink="">
      <xdr:nvSpPr>
        <xdr:cNvPr id="28" name="текст_Шаг" descr="Формулы могут содержать ссылки на ячейки, диапазоны, операторы и константы. Вот примеры формул:&#10;&#10;=A1+B1&#10;=10*20&#10;=СУММ(A1:A10)&#10;&#10;">
          <a:extLst>
            <a:ext uri="{FF2B5EF4-FFF2-40B4-BE49-F238E27FC236}">
              <a16:creationId xmlns:a16="http://schemas.microsoft.com/office/drawing/2014/main" id="{FF484971-9D09-40BE-9474-D243EB89D16E}"/>
            </a:ext>
          </a:extLst>
        </xdr:cNvPr>
        <xdr:cNvSpPr txBox="1"/>
      </xdr:nvSpPr>
      <xdr:spPr>
        <a:xfrm>
          <a:off x="469081" y="7258593"/>
          <a:ext cx="5314998" cy="1213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Формулы могут содержать ссылки на ячейки, диапазоны, операторы и константы. Вот примеры формул:</a:t>
          </a:r>
        </a:p>
        <a:p>
          <a:pPr marL="457200" marR="0" lvl="1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1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457200" marR="0" lvl="1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=A1+B1</a:t>
          </a:r>
        </a:p>
        <a:p>
          <a:pPr marL="457200" marR="0" lvl="1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=10+20</a:t>
          </a:r>
        </a:p>
        <a:p>
          <a:pPr marL="457200" marR="0" lvl="1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=СУММ(A1:A10)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469081" y="8423110"/>
    <xdr:ext cx="5450205" cy="1332395"/>
    <xdr:sp macro="" textlink="">
      <xdr:nvSpPr>
        <xdr:cNvPr id="29" name="текст_Шаг" descr="Как вы заметили, в третьем примере мы использовали функцию СУММ. Функция — это встроенная команда, которая принимает значения, определенным образом обрабатывает их и возвращает результат. Например, функция СУММ принимает в качестве значений ссылки на ячейки или диапазоны и суммирует их. В данном примере она вычисляет сумму значений в ячейках с A1 по A10. В Excel более 400 функций, и все их можно найти на вкладке «Формулы».&#10;">
          <a:extLst>
            <a:ext uri="{FF2B5EF4-FFF2-40B4-BE49-F238E27FC236}">
              <a16:creationId xmlns:a16="http://schemas.microsoft.com/office/drawing/2014/main" id="{E66485A2-9F01-46A9-B791-68CB0EA148D1}"/>
            </a:ext>
          </a:extLst>
        </xdr:cNvPr>
        <xdr:cNvSpPr txBox="1"/>
      </xdr:nvSpPr>
      <xdr:spPr>
        <a:xfrm>
          <a:off x="469081" y="8423110"/>
          <a:ext cx="5450205" cy="1332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Как вы заметили, в третьем примере мы использовали функцию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СУММ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Функция — это встроенная команда, которая принимает значения, определенным образом обрабатывает их и возвращает результат. Например, функция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СУММ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принимает в качестве значений ссылки на ячейки или диапазоны и суммирует их. В данном примере она вычисляет сумму значений в ячейках с A1 по A10. В Excel более 400 функций, и все их можно найти на вкладке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Формулы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469081" y="9808364"/>
    <xdr:ext cx="5421630" cy="583411"/>
    <xdr:sp macro="" textlink="">
      <xdr:nvSpPr>
        <xdr:cNvPr id="30" name="текст_Шаг" descr="Формулы с функциями начинаются со знака равенства, за которым следуют имя функции и ее аргументы (значения, которые функция использует для вычисления), заключенные в круглые скобки. &#10;&#10;">
          <a:extLst>
            <a:ext uri="{FF2B5EF4-FFF2-40B4-BE49-F238E27FC236}">
              <a16:creationId xmlns:a16="http://schemas.microsoft.com/office/drawing/2014/main" id="{8E1F2031-FC42-4E7D-9E0B-4C1E19E2F288}"/>
            </a:ext>
          </a:extLst>
        </xdr:cNvPr>
        <xdr:cNvSpPr txBox="1"/>
      </xdr:nvSpPr>
      <xdr:spPr>
        <a:xfrm>
          <a:off x="469081" y="9808364"/>
          <a:ext cx="5421630" cy="583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Формулы с функциями начинаются со знака равенства, за которым следуют имя функции и ее аргументы (значения, которые функция использует для вычисления), заключенные в круглые скобки.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469081" y="10466135"/>
    <xdr:ext cx="5431155" cy="1146745"/>
    <xdr:sp macro="" textlink="">
      <xdr:nvSpPr>
        <xdr:cNvPr id="31" name="текст_Шаг" descr="Чтобы подтвердить формулу, нужно нажать клавишу ВВОД. После этого формула будет вычислена, а результат отобразится в ячейке. Чтобы просмотреть саму формулу, взгляните на строку формул под лентой или нажмите клавишу F2, чтобы перейти в режим правки, в котором формула выводится в ячейке. Нажмите клавишу ВВОД еще раз, чтобы завершить работу над формулой и вычислить результат.&#10;">
          <a:extLst>
            <a:ext uri="{FF2B5EF4-FFF2-40B4-BE49-F238E27FC236}">
              <a16:creationId xmlns:a16="http://schemas.microsoft.com/office/drawing/2014/main" id="{9B78751E-3EFC-44BF-BD29-25BF4F6DF50E}"/>
            </a:ext>
          </a:extLst>
        </xdr:cNvPr>
        <xdr:cNvSpPr txBox="1"/>
      </xdr:nvSpPr>
      <xdr:spPr>
        <a:xfrm>
          <a:off x="469081" y="10466135"/>
          <a:ext cx="5431155" cy="1146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Чтобы подтвердить формулу, нужно нажать клавишу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ВВОД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. После этого формула будет вычислена, а результат отобразится в ячейке. Чтобы просмотреть саму формулу, взгляните на строку формул под лентой или нажмите клавишу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F2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, чтобы перейти в режим правки, в котором формула выводится в ячейке. Нажмите клавишу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ВВОД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еще раз, чтобы завершить работу над формулой и вычислить результат.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absoluteAnchor>
  <xdr:absoluteAnchor>
    <xdr:pos x="478606" y="11860677"/>
    <xdr:ext cx="1296125" cy="327829"/>
    <xdr:sp macro="" textlink="">
      <xdr:nvSpPr>
        <xdr:cNvPr id="32" name="Кнопка«Назад»" descr="Вернуться на предыдущий лист">
          <a:hlinkClick xmlns:r="http://schemas.openxmlformats.org/officeDocument/2006/relationships" r:id="rId3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A7CE536F-2893-466F-82BF-69286A4B679D}"/>
            </a:ext>
          </a:extLst>
        </xdr:cNvPr>
        <xdr:cNvSpPr/>
      </xdr:nvSpPr>
      <xdr:spPr>
        <a:xfrm flipH="1">
          <a:off x="478606" y="11860677"/>
          <a:ext cx="1296125" cy="32782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460422" y="11860677"/>
    <xdr:ext cx="1275170" cy="327829"/>
    <xdr:sp macro="" textlink="">
      <xdr:nvSpPr>
        <xdr:cNvPr id="33" name="Кнопка«Далее»" descr="Перейти к следующему листу">
          <a:hlinkClick xmlns:r="http://schemas.openxmlformats.org/officeDocument/2006/relationships" r:id="rId2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0AE96DD2-25AE-49EB-85F2-7AA77C5CE0FD}"/>
            </a:ext>
          </a:extLst>
        </xdr:cNvPr>
        <xdr:cNvSpPr/>
      </xdr:nvSpPr>
      <xdr:spPr>
        <a:xfrm>
          <a:off x="4460422" y="11860677"/>
          <a:ext cx="1275170" cy="32782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10016941" y="1844040"/>
    <xdr:ext cx="2630356" cy="1573153"/>
    <xdr:grpSp>
      <xdr:nvGrpSpPr>
        <xdr:cNvPr id="34" name="ДОПОЛНИТЕЛЬНО" descr="ДОПОЛНИТЕЛЬНО&#10;&#10;">
          <a:extLst>
            <a:ext uri="{FF2B5EF4-FFF2-40B4-BE49-F238E27FC236}">
              <a16:creationId xmlns:a16="http://schemas.microsoft.com/office/drawing/2014/main" id="{645762BE-2AB2-468A-A5D4-AD5F4FB86D6D}"/>
            </a:ext>
          </a:extLst>
        </xdr:cNvPr>
        <xdr:cNvGrpSpPr/>
      </xdr:nvGrpSpPr>
      <xdr:grpSpPr>
        <a:xfrm>
          <a:off x="10016941" y="1844040"/>
          <a:ext cx="2630356" cy="1573153"/>
          <a:chOff x="9048750" y="3743325"/>
          <a:chExt cx="2544923" cy="1628398"/>
        </a:xfrm>
      </xdr:grpSpPr>
      <xdr:sp macro="" textlink="">
        <xdr:nvSpPr>
          <xdr:cNvPr id="35" name="Шаг" descr="ДОПОЛНИТЕЛЬНО&#10;Чтобы возвести значение в степень, используйте символ крышки (^), например: =A1^A2. Для ввода формулы нажмите SHIFT+6.&#10;">
            <a:extLst>
              <a:ext uri="{FF2B5EF4-FFF2-40B4-BE49-F238E27FC236}">
                <a16:creationId xmlns:a16="http://schemas.microsoft.com/office/drawing/2014/main" id="{F39AAAEC-3C0A-4075-8519-7F3E53038656}"/>
              </a:ext>
            </a:extLst>
          </xdr:cNvPr>
          <xdr:cNvSpPr txBox="1"/>
        </xdr:nvSpPr>
        <xdr:spPr>
          <a:xfrm>
            <a:off x="9648644" y="3895723"/>
            <a:ext cx="1945029" cy="1476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ДОПОЛНИТЕЛЬНО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Чтобы возвести значение в степень, используйте символ крышки (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^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), например: =C3^C4. Для ввода формулы нажмите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SHIFT+6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</xdr:txBody>
      </xdr:sp>
      <xdr:pic>
        <xdr:nvPicPr>
          <xdr:cNvPr id="36" name="Лента «Дополнительно»" descr="Декоративная лента">
            <a:extLst>
              <a:ext uri="{FF2B5EF4-FFF2-40B4-BE49-F238E27FC236}">
                <a16:creationId xmlns:a16="http://schemas.microsoft.com/office/drawing/2014/main" id="{86BD1520-6268-4CAA-93D1-C07F7FAB05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37" name="Стрелка «Дополнительно»" descr="Стрелка">
            <a:extLst>
              <a:ext uri="{FF2B5EF4-FFF2-40B4-BE49-F238E27FC236}">
                <a16:creationId xmlns:a16="http://schemas.microsoft.com/office/drawing/2014/main" id="{4D078C56-7272-43F9-B0F2-AC7EDD7599DC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absoluteAnchor>
  <xdr:absoluteAnchor>
    <xdr:pos x="352425" y="12557758"/>
    <xdr:ext cx="5754243" cy="2765700"/>
    <xdr:grpSp>
      <xdr:nvGrpSpPr>
        <xdr:cNvPr id="38" name="Группа 37">
          <a:extLst>
            <a:ext uri="{FF2B5EF4-FFF2-40B4-BE49-F238E27FC236}">
              <a16:creationId xmlns:a16="http://schemas.microsoft.com/office/drawing/2014/main" id="{8D1E9A50-519A-44EA-8DC8-1B2E1593509C}"/>
            </a:ext>
          </a:extLst>
        </xdr:cNvPr>
        <xdr:cNvGrpSpPr/>
      </xdr:nvGrpSpPr>
      <xdr:grpSpPr>
        <a:xfrm>
          <a:off x="352425" y="12557758"/>
          <a:ext cx="5754243" cy="2765700"/>
          <a:chOff x="350069" y="11620498"/>
          <a:chExt cx="5733288" cy="2880000"/>
        </a:xfrm>
      </xdr:grpSpPr>
      <xdr:sp macro="" textlink="">
        <xdr:nvSpPr>
          <xdr:cNvPr id="39" name="Прямоугольник 38">
            <a:extLst>
              <a:ext uri="{FF2B5EF4-FFF2-40B4-BE49-F238E27FC236}">
                <a16:creationId xmlns:a16="http://schemas.microsoft.com/office/drawing/2014/main" id="{4DE8E41A-18D5-4360-9972-3E19E99CD19F}"/>
              </a:ext>
            </a:extLst>
          </xdr:cNvPr>
          <xdr:cNvSpPr/>
        </xdr:nvSpPr>
        <xdr:spPr>
          <a:xfrm>
            <a:off x="350069" y="11620498"/>
            <a:ext cx="5733288" cy="2880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40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2CFDBB80-E1B3-433A-8FF3-3E686C8E01F7}"/>
              </a:ext>
            </a:extLst>
          </xdr:cNvPr>
          <xdr:cNvSpPr txBox="1"/>
        </xdr:nvSpPr>
        <xdr:spPr>
          <a:xfrm>
            <a:off x="572393" y="11629541"/>
            <a:ext cx="5043964" cy="415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41" name="Прямая соединительная линия 40" descr="Декоративная линия">
            <a:extLst>
              <a:ext uri="{FF2B5EF4-FFF2-40B4-BE49-F238E27FC236}">
                <a16:creationId xmlns:a16="http://schemas.microsoft.com/office/drawing/2014/main" id="{117E8523-578F-4470-8A61-6A6CCC1EDF88}"/>
              </a:ext>
            </a:extLst>
          </xdr:cNvPr>
          <xdr:cNvCxnSpPr>
            <a:cxnSpLocks/>
          </xdr:cNvCxnSpPr>
        </xdr:nvCxnSpPr>
        <xdr:spPr>
          <a:xfrm>
            <a:off x="575439" y="12154546"/>
            <a:ext cx="528137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 descr="Декоративная линия">
            <a:extLst>
              <a:ext uri="{FF2B5EF4-FFF2-40B4-BE49-F238E27FC236}">
                <a16:creationId xmlns:a16="http://schemas.microsoft.com/office/drawing/2014/main" id="{B1089F21-9B04-4330-9401-34EB3D65D97E}"/>
              </a:ext>
            </a:extLst>
          </xdr:cNvPr>
          <xdr:cNvCxnSpPr>
            <a:cxnSpLocks/>
          </xdr:cNvCxnSpPr>
        </xdr:nvCxnSpPr>
        <xdr:spPr>
          <a:xfrm>
            <a:off x="575438" y="14343788"/>
            <a:ext cx="5285232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555326" y="13219295"/>
    <xdr:ext cx="4304328" cy="362533"/>
    <xdr:grpSp>
      <xdr:nvGrpSpPr>
        <xdr:cNvPr id="43" name="Группа 42">
          <a:extLst>
            <a:ext uri="{FF2B5EF4-FFF2-40B4-BE49-F238E27FC236}">
              <a16:creationId xmlns:a16="http://schemas.microsoft.com/office/drawing/2014/main" id="{0C3A8022-470F-48E3-8864-2308FA632B4A}"/>
            </a:ext>
          </a:extLst>
        </xdr:cNvPr>
        <xdr:cNvGrpSpPr/>
      </xdr:nvGrpSpPr>
      <xdr:grpSpPr>
        <a:xfrm>
          <a:off x="555326" y="13219295"/>
          <a:ext cx="4304328" cy="362533"/>
          <a:chOff x="552970" y="11990570"/>
          <a:chExt cx="4283373" cy="377773"/>
        </a:xfrm>
      </xdr:grpSpPr>
      <xdr:sp macro="" textlink="">
        <xdr:nvSpPr>
          <xdr:cNvPr id="44" name="Шаг" descr="Гиперссылка на веб-страницу о функции СРЗНАЧ&#10;&#10;">
            <a:hlinkClick xmlns:r="http://schemas.openxmlformats.org/officeDocument/2006/relationships" r:id="rId6" tooltip="Сведения в Интернете об использовании Excel в качестве калькулятора"/>
            <a:extLst>
              <a:ext uri="{FF2B5EF4-FFF2-40B4-BE49-F238E27FC236}">
                <a16:creationId xmlns:a16="http://schemas.microsoft.com/office/drawing/2014/main" id="{897541C9-240F-446E-B430-2608EF93389F}"/>
              </a:ext>
            </a:extLst>
          </xdr:cNvPr>
          <xdr:cNvSpPr txBox="1"/>
        </xdr:nvSpPr>
        <xdr:spPr>
          <a:xfrm>
            <a:off x="1002466" y="12068801"/>
            <a:ext cx="3833877" cy="267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Использование Microsoft Excel в качестве калькулятора</a:t>
            </a:r>
          </a:p>
        </xdr:txBody>
      </xdr:sp>
      <xdr:pic>
        <xdr:nvPicPr>
          <xdr:cNvPr id="45" name="Графический объект 22" descr="Дополнительные сведения в Интернете">
            <a:hlinkClick xmlns:r="http://schemas.openxmlformats.org/officeDocument/2006/relationships" r:id="rId6" tooltip="Дополнительные сведения в Интернете"/>
            <a:extLst>
              <a:ext uri="{FF2B5EF4-FFF2-40B4-BE49-F238E27FC236}">
                <a16:creationId xmlns:a16="http://schemas.microsoft.com/office/drawing/2014/main" id="{DDE2170C-802E-4BDA-9E70-DA1A48D3E5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1990570"/>
            <a:ext cx="475661" cy="377773"/>
          </a:xfrm>
          <a:prstGeom prst="rect">
            <a:avLst/>
          </a:prstGeom>
        </xdr:spPr>
      </xdr:pic>
    </xdr:grpSp>
    <xdr:clientData/>
  </xdr:absoluteAnchor>
  <xdr:absoluteAnchor>
    <xdr:pos x="555326" y="13590085"/>
    <xdr:ext cx="3180379" cy="368120"/>
    <xdr:grpSp>
      <xdr:nvGrpSpPr>
        <xdr:cNvPr id="46" name="Группа 45" descr="Полные сведения о формулах в Excel">
          <a:extLst>
            <a:ext uri="{FF2B5EF4-FFF2-40B4-BE49-F238E27FC236}">
              <a16:creationId xmlns:a16="http://schemas.microsoft.com/office/drawing/2014/main" id="{3F7F5C05-372E-43C1-9F21-466684035A92}"/>
            </a:ext>
          </a:extLst>
        </xdr:cNvPr>
        <xdr:cNvGrpSpPr/>
      </xdr:nvGrpSpPr>
      <xdr:grpSpPr>
        <a:xfrm>
          <a:off x="555326" y="13590085"/>
          <a:ext cx="3180379" cy="368120"/>
          <a:chOff x="552970" y="12376600"/>
          <a:chExt cx="3159424" cy="383360"/>
        </a:xfrm>
      </xdr:grpSpPr>
      <xdr:sp macro="" textlink="">
        <xdr:nvSpPr>
          <xdr:cNvPr id="47" name="Шаг" descr="Гиперссылка на веб-страницу о функции СЧЁТ&#10;">
            <a:hlinkClick xmlns:r="http://schemas.openxmlformats.org/officeDocument/2006/relationships" r:id="rId9" tooltip="Подробные сведения о формулах Excel в Интернете"/>
            <a:extLst>
              <a:ext uri="{FF2B5EF4-FFF2-40B4-BE49-F238E27FC236}">
                <a16:creationId xmlns:a16="http://schemas.microsoft.com/office/drawing/2014/main" id="{71B63C70-1CB7-44B8-96C9-EC167F42291E}"/>
              </a:ext>
            </a:extLst>
          </xdr:cNvPr>
          <xdr:cNvSpPr txBox="1"/>
        </xdr:nvSpPr>
        <xdr:spPr>
          <a:xfrm>
            <a:off x="1002467" y="12466356"/>
            <a:ext cx="2709927" cy="2443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Полные сведения о формулах в Excel</a:t>
            </a:r>
          </a:p>
        </xdr:txBody>
      </xdr:sp>
      <xdr:pic>
        <xdr:nvPicPr>
          <xdr:cNvPr id="48" name="Графический объект 22" descr="Дополнительные сведения в Интернете">
            <a:hlinkClick xmlns:r="http://schemas.openxmlformats.org/officeDocument/2006/relationships" r:id="rId9" tooltip="Дополнительные сведения в Интернете"/>
            <a:extLst>
              <a:ext uri="{FF2B5EF4-FFF2-40B4-BE49-F238E27FC236}">
                <a16:creationId xmlns:a16="http://schemas.microsoft.com/office/drawing/2014/main" id="{67B63819-678A-4359-8043-222F2EA38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2376600"/>
            <a:ext cx="475661" cy="383360"/>
          </a:xfrm>
          <a:prstGeom prst="rect">
            <a:avLst/>
          </a:prstGeom>
        </xdr:spPr>
      </xdr:pic>
    </xdr:grpSp>
    <xdr:clientData/>
  </xdr:absoluteAnchor>
  <xdr:absoluteAnchor>
    <xdr:pos x="555326" y="13974643"/>
    <xdr:ext cx="2725534" cy="362533"/>
    <xdr:grpSp>
      <xdr:nvGrpSpPr>
        <xdr:cNvPr id="49" name="Группа 48">
          <a:extLst>
            <a:ext uri="{FF2B5EF4-FFF2-40B4-BE49-F238E27FC236}">
              <a16:creationId xmlns:a16="http://schemas.microsoft.com/office/drawing/2014/main" id="{A1E68D97-85C5-4999-AD9A-A9935ED2C6BF}"/>
            </a:ext>
          </a:extLst>
        </xdr:cNvPr>
        <xdr:cNvGrpSpPr/>
      </xdr:nvGrpSpPr>
      <xdr:grpSpPr>
        <a:xfrm>
          <a:off x="555326" y="13974643"/>
          <a:ext cx="2725534" cy="362533"/>
          <a:chOff x="552970" y="12776398"/>
          <a:chExt cx="2704579" cy="377773"/>
        </a:xfrm>
      </xdr:grpSpPr>
      <xdr:sp macro="" textlink="">
        <xdr:nvSpPr>
          <xdr:cNvPr id="50" name="Шаг" descr="Гиперссылка на веб-страницу об использовании Excel в качестве калькулятора&#10;">
            <a:hlinkClick xmlns:r="http://schemas.openxmlformats.org/officeDocument/2006/relationships" r:id="rId10" tooltip="Функции Excel по категориям"/>
            <a:extLst>
              <a:ext uri="{FF2B5EF4-FFF2-40B4-BE49-F238E27FC236}">
                <a16:creationId xmlns:a16="http://schemas.microsoft.com/office/drawing/2014/main" id="{928E4857-4F0D-4478-B0FA-0679F4F311E1}"/>
              </a:ext>
            </a:extLst>
          </xdr:cNvPr>
          <xdr:cNvSpPr txBox="1"/>
        </xdr:nvSpPr>
        <xdr:spPr>
          <a:xfrm>
            <a:off x="1002466" y="12860578"/>
            <a:ext cx="2255083" cy="2499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Функции Excel (по категориям) </a:t>
            </a:r>
          </a:p>
        </xdr:txBody>
      </xdr:sp>
      <xdr:pic>
        <xdr:nvPicPr>
          <xdr:cNvPr id="51" name="Графический объект 155" descr="Дополнительные сведения в Интернете">
            <a:hlinkClick xmlns:r="http://schemas.openxmlformats.org/officeDocument/2006/relationships" r:id="rId10" tooltip="Дополнительные сведения в Интернете"/>
            <a:extLst>
              <a:ext uri="{FF2B5EF4-FFF2-40B4-BE49-F238E27FC236}">
                <a16:creationId xmlns:a16="http://schemas.microsoft.com/office/drawing/2014/main" id="{CA0DCD72-BC11-435D-B1AE-A899B3554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52970" y="12776398"/>
            <a:ext cx="475661" cy="377773"/>
          </a:xfrm>
          <a:prstGeom prst="rect">
            <a:avLst/>
          </a:prstGeom>
        </xdr:spPr>
      </xdr:pic>
    </xdr:grpSp>
    <xdr:clientData/>
  </xdr:absoluteAnchor>
  <xdr:absoluteAnchor>
    <xdr:pos x="567509" y="14352262"/>
    <xdr:ext cx="2970526" cy="368120"/>
    <xdr:grpSp>
      <xdr:nvGrpSpPr>
        <xdr:cNvPr id="52" name="Группа 51">
          <a:extLst>
            <a:ext uri="{FF2B5EF4-FFF2-40B4-BE49-F238E27FC236}">
              <a16:creationId xmlns:a16="http://schemas.microsoft.com/office/drawing/2014/main" id="{21AC039B-314E-4536-BCC3-4D16B2C95A14}"/>
            </a:ext>
          </a:extLst>
        </xdr:cNvPr>
        <xdr:cNvGrpSpPr/>
      </xdr:nvGrpSpPr>
      <xdr:grpSpPr>
        <a:xfrm>
          <a:off x="567509" y="14352262"/>
          <a:ext cx="2970526" cy="368120"/>
          <a:chOff x="565153" y="13169257"/>
          <a:chExt cx="2949571" cy="383360"/>
        </a:xfrm>
      </xdr:grpSpPr>
      <xdr:sp macro="" textlink="">
        <xdr:nvSpPr>
          <xdr:cNvPr id="53" name="Шаг" descr="Гиперссылка на бесплатные учебные веб-курсы по Excel&#10;">
            <a:hlinkClick xmlns:r="http://schemas.openxmlformats.org/officeDocument/2006/relationships" r:id="rId11" tooltip="Функции Excel по алфавиту"/>
            <a:extLst>
              <a:ext uri="{FF2B5EF4-FFF2-40B4-BE49-F238E27FC236}">
                <a16:creationId xmlns:a16="http://schemas.microsoft.com/office/drawing/2014/main" id="{DC864902-B29C-4BA9-A859-4F9BAFAF6A29}"/>
              </a:ext>
            </a:extLst>
          </xdr:cNvPr>
          <xdr:cNvSpPr txBox="1"/>
        </xdr:nvSpPr>
        <xdr:spPr>
          <a:xfrm>
            <a:off x="1014649" y="13253084"/>
            <a:ext cx="2500075" cy="261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Функции Excel (по алфавиту)</a:t>
            </a:r>
            <a:r>
              <a:rPr lang="ru" sz="1100" u="none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 </a:t>
            </a:r>
          </a:p>
        </xdr:txBody>
      </xdr:sp>
      <xdr:pic>
        <xdr:nvPicPr>
          <xdr:cNvPr id="54" name="Графический объект 22" descr="Дополнительные сведения в Интернете">
            <a:hlinkClick xmlns:r="http://schemas.openxmlformats.org/officeDocument/2006/relationships" r:id="rId11" tooltip="Дополнительные сведения в Интернете"/>
            <a:extLst>
              <a:ext uri="{FF2B5EF4-FFF2-40B4-BE49-F238E27FC236}">
                <a16:creationId xmlns:a16="http://schemas.microsoft.com/office/drawing/2014/main" id="{B470EAC3-A8DF-4281-8F1D-B32940CCC6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65153" y="13169257"/>
            <a:ext cx="475661" cy="383360"/>
          </a:xfrm>
          <a:prstGeom prst="rect">
            <a:avLst/>
          </a:prstGeom>
        </xdr:spPr>
      </xdr:pic>
    </xdr:grpSp>
    <xdr:clientData/>
  </xdr:absoluteAnchor>
  <xdr:absoluteAnchor>
    <xdr:pos x="577034" y="14718022"/>
    <xdr:ext cx="3396796" cy="368120"/>
    <xdr:grpSp>
      <xdr:nvGrpSpPr>
        <xdr:cNvPr id="55" name="Группа 54">
          <a:extLst>
            <a:ext uri="{FF2B5EF4-FFF2-40B4-BE49-F238E27FC236}">
              <a16:creationId xmlns:a16="http://schemas.microsoft.com/office/drawing/2014/main" id="{6B3328B2-321F-4376-B904-3FFC45F8E7DE}"/>
            </a:ext>
          </a:extLst>
        </xdr:cNvPr>
        <xdr:cNvGrpSpPr/>
      </xdr:nvGrpSpPr>
      <xdr:grpSpPr>
        <a:xfrm>
          <a:off x="577034" y="14718022"/>
          <a:ext cx="3396796" cy="368120"/>
          <a:chOff x="574678" y="13550257"/>
          <a:chExt cx="3375841" cy="383360"/>
        </a:xfrm>
      </xdr:grpSpPr>
      <xdr:sp macro="" textlink="">
        <xdr:nvSpPr>
          <xdr:cNvPr id="56" name="Шаг" descr="Гиперссылка на веб-страницу «Бесплатные учебные веб-курсы по Excel»&#10;">
            <a:hlinkClick xmlns:r="http://schemas.openxmlformats.org/officeDocument/2006/relationships" r:id="rId12" tooltip="Сведения в Интернете о бесплатных учебных веб-курсах по Excel"/>
            <a:extLst>
              <a:ext uri="{FF2B5EF4-FFF2-40B4-BE49-F238E27FC236}">
                <a16:creationId xmlns:a16="http://schemas.microsoft.com/office/drawing/2014/main" id="{CDC4A1B6-6192-491A-A92E-9C056B30690D}"/>
              </a:ext>
            </a:extLst>
          </xdr:cNvPr>
          <xdr:cNvSpPr txBox="1"/>
        </xdr:nvSpPr>
        <xdr:spPr>
          <a:xfrm>
            <a:off x="1024175" y="13634084"/>
            <a:ext cx="2926344" cy="261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57" name="Графический объект 22" descr="Дополнительные сведения в Интернете">
            <a:hlinkClick xmlns:r="http://schemas.openxmlformats.org/officeDocument/2006/relationships" r:id="rId12" tooltip="Дополнительные сведения в Интернете"/>
            <a:extLst>
              <a:ext uri="{FF2B5EF4-FFF2-40B4-BE49-F238E27FC236}">
                <a16:creationId xmlns:a16="http://schemas.microsoft.com/office/drawing/2014/main" id="{3FE08790-3BDA-41B1-B6C2-99EB924AE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574678" y="13550257"/>
            <a:ext cx="475661" cy="383360"/>
          </a:xfrm>
          <a:prstGeom prst="rect">
            <a:avLst/>
          </a:prstGeom>
        </xdr:spPr>
      </xdr:pic>
    </xdr:grpSp>
    <xdr:clientData/>
  </xdr:absoluteAnchor>
  <xdr:absoluteAnchor>
    <xdr:pos x="6281235" y="1463040"/>
    <xdr:ext cx="2465292" cy="1961297"/>
    <xdr:grpSp>
      <xdr:nvGrpSpPr>
        <xdr:cNvPr id="58" name="Группа 57">
          <a:extLst>
            <a:ext uri="{FF2B5EF4-FFF2-40B4-BE49-F238E27FC236}">
              <a16:creationId xmlns:a16="http://schemas.microsoft.com/office/drawing/2014/main" id="{8641669D-451D-44D9-AD76-0C7D8F5AE036}"/>
            </a:ext>
          </a:extLst>
        </xdr:cNvPr>
        <xdr:cNvGrpSpPr/>
      </xdr:nvGrpSpPr>
      <xdr:grpSpPr>
        <a:xfrm>
          <a:off x="6281235" y="1463040"/>
          <a:ext cx="2465292" cy="1961297"/>
          <a:chOff x="6219825" y="1332153"/>
          <a:chExt cx="2270982" cy="2026067"/>
        </a:xfrm>
      </xdr:grpSpPr>
      <xdr:grpSp>
        <xdr:nvGrpSpPr>
          <xdr:cNvPr id="59" name="Строки с квадратной скобкой">
            <a:extLst>
              <a:ext uri="{FF2B5EF4-FFF2-40B4-BE49-F238E27FC236}">
                <a16:creationId xmlns:a16="http://schemas.microsoft.com/office/drawing/2014/main" id="{B166E81C-D9F5-4DD7-B63E-C2C6B84A5C14}"/>
              </a:ext>
            </a:extLst>
          </xdr:cNvPr>
          <xdr:cNvGrpSpPr/>
        </xdr:nvGrpSpPr>
        <xdr:grpSpPr>
          <a:xfrm rot="5886532">
            <a:off x="6566246" y="1149853"/>
            <a:ext cx="563095" cy="927696"/>
            <a:chOff x="9871108" y="1184220"/>
            <a:chExt cx="273326" cy="789155"/>
          </a:xfrm>
        </xdr:grpSpPr>
        <xdr:sp macro="" textlink="">
          <xdr:nvSpPr>
            <xdr:cNvPr id="62" name="Другая строка с квадратной скобкой" descr="Строка с квадратной скобкой">
              <a:extLst>
                <a:ext uri="{FF2B5EF4-FFF2-40B4-BE49-F238E27FC236}">
                  <a16:creationId xmlns:a16="http://schemas.microsoft.com/office/drawing/2014/main" id="{1FBB4545-3420-4459-AE5B-BC5136DC7352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63" name="Строка с квадратной скобкой" descr="Строка с квадратной скобкой&#10;">
              <a:extLst>
                <a:ext uri="{FF2B5EF4-FFF2-40B4-BE49-F238E27FC236}">
                  <a16:creationId xmlns:a16="http://schemas.microsoft.com/office/drawing/2014/main" id="{5548C295-6089-4723-B768-4CE4240AE26D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60" name="Звезды" descr="Звезды">
            <a:extLst>
              <a:ext uri="{FF2B5EF4-FFF2-40B4-BE49-F238E27FC236}">
                <a16:creationId xmlns:a16="http://schemas.microsoft.com/office/drawing/2014/main" id="{DB447D7C-FB5C-4457-9768-36376F66CD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6219825" y="1993317"/>
            <a:ext cx="388117" cy="337815"/>
          </a:xfrm>
          <a:prstGeom prst="rect">
            <a:avLst/>
          </a:prstGeom>
        </xdr:spPr>
      </xdr:pic>
      <xdr:sp macro="" textlink="">
        <xdr:nvSpPr>
          <xdr:cNvPr id="61" name="Инструкции" descr="ПОПРОБУЙТЕ САМИ!&#10;Введите здесь другие числа и посмотрите, как автоматически изменятся результаты формулы.&#10;">
            <a:extLst>
              <a:ext uri="{FF2B5EF4-FFF2-40B4-BE49-F238E27FC236}">
                <a16:creationId xmlns:a16="http://schemas.microsoft.com/office/drawing/2014/main" id="{64951F42-470C-4FCF-81A8-B0004BAF4C9B}"/>
              </a:ext>
            </a:extLst>
          </xdr:cNvPr>
          <xdr:cNvSpPr txBox="1"/>
        </xdr:nvSpPr>
        <xdr:spPr>
          <a:xfrm>
            <a:off x="6521695" y="1948519"/>
            <a:ext cx="1969112" cy="14097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ПОПРОБУЙТЕ САМИ!</a:t>
            </a:r>
          </a:p>
          <a:p>
            <a:pPr rtl="0"/>
            <a:r>
              <a:rPr lang="ru" sz="1200" kern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Введите здесь другие</a:t>
            </a:r>
            <a:r>
              <a:rPr lang="ru" sz="120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числа и посмотрите, как автоматически изменятся результаты формулы.</a:t>
            </a:r>
            <a:endParaRPr lang="en-US" sz="900">
              <a:effectLst/>
            </a:endParaRPr>
          </a:p>
        </xdr:txBody>
      </xdr:sp>
    </xdr:grpSp>
    <xdr:clientData/>
  </xdr:absoluteAnchor>
  <xdr:absoluteAnchor>
    <xdr:pos x="6192490" y="5593309"/>
    <xdr:ext cx="8891298" cy="5741441"/>
    <xdr:grpSp>
      <xdr:nvGrpSpPr>
        <xdr:cNvPr id="64" name="Группа 63">
          <a:extLst>
            <a:ext uri="{FF2B5EF4-FFF2-40B4-BE49-F238E27FC236}">
              <a16:creationId xmlns:a16="http://schemas.microsoft.com/office/drawing/2014/main" id="{7C5A5665-0BC1-4FD7-B179-88E9EF67DE2C}"/>
            </a:ext>
          </a:extLst>
        </xdr:cNvPr>
        <xdr:cNvGrpSpPr/>
      </xdr:nvGrpSpPr>
      <xdr:grpSpPr>
        <a:xfrm>
          <a:off x="6192490" y="5593309"/>
          <a:ext cx="8891298" cy="5741441"/>
          <a:chOff x="8257510" y="6178144"/>
          <a:chExt cx="8516013" cy="5975756"/>
        </a:xfrm>
      </xdr:grpSpPr>
      <xdr:grpSp>
        <xdr:nvGrpSpPr>
          <xdr:cNvPr id="65" name="ПОЛЕЗНЫЕ СВЕДЕНИЯ" descr="ПОЛЕЗНЫЕ СВЕДЕНИЯ&#10;&#10;">
            <a:extLst>
              <a:ext uri="{FF2B5EF4-FFF2-40B4-BE49-F238E27FC236}">
                <a16:creationId xmlns:a16="http://schemas.microsoft.com/office/drawing/2014/main" id="{9EB9DBEA-07D8-4E05-A1FB-254394D141D6}"/>
              </a:ext>
            </a:extLst>
          </xdr:cNvPr>
          <xdr:cNvGrpSpPr/>
        </xdr:nvGrpSpPr>
        <xdr:grpSpPr>
          <a:xfrm>
            <a:off x="12486605" y="6178144"/>
            <a:ext cx="4286918" cy="2499133"/>
            <a:chOff x="7053810" y="15226304"/>
            <a:chExt cx="4417110" cy="2155007"/>
          </a:xfrm>
        </xdr:grpSpPr>
        <xdr:sp macro="" textlink="">
          <xdr:nvSpPr>
            <xdr:cNvPr id="107" name="Шаг" descr="ПОЛЕЗНЫЕ СВЕДЕНИЯ&#10;Константы — это значения, которые вводятся в ячейки и формулы. Хотя формула =10+20 может давать тот же результат, что и =A1+B1, использовать константы не рекомендуется. Это объясняется следующим: чтобы увидеть значение константы, нужно выделить ячейку и найти его в ней. Из-за этого константы сложно изменять. Гораздо удобнее ввести значения в отдельные ячейки, где их можно легко изменять, и добавить ссылки на них в формулу.&#10;&#10;Например, выделите желтую ячейку с числом 12 ниже. Вы увидите, что в ней используется функция СУММ, которая ссылается на диапазон ячеек. В формуле нет самих чисел 4 и 8. &#10;">
              <a:extLst>
                <a:ext uri="{FF2B5EF4-FFF2-40B4-BE49-F238E27FC236}">
                  <a16:creationId xmlns:a16="http://schemas.microsoft.com/office/drawing/2014/main" id="{2CD6C6DD-96D4-45E4-ABBB-15E5BBA1415B}"/>
                </a:ext>
              </a:extLst>
            </xdr:cNvPr>
            <xdr:cNvSpPr txBox="1"/>
          </xdr:nvSpPr>
          <xdr:spPr>
            <a:xfrm>
              <a:off x="7377112" y="15262901"/>
              <a:ext cx="4093808" cy="21184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ru" sz="1200" b="1" kern="0">
                  <a:solidFill>
                    <a:srgbClr val="ED7D31">
                      <a:lumMod val="60000"/>
                      <a:lumOff val="40000"/>
                    </a:srgbClr>
                  </a:solidFill>
                  <a:latin typeface="+mj-lt"/>
                  <a:ea typeface="Segoe UI" pitchFamily="34" charset="0"/>
                  <a:cs typeface="Segoe UI Light" panose="020B0502040204020203" pitchFamily="34" charset="0"/>
                </a:rPr>
                <a:t>ПОЛЕЗНЫЕ СВЕДЕНИЯ</a:t>
              </a:r>
              <a:endParaRPr lang="en-US" sz="1200" b="1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endParaRPr>
            </a:p>
            <a:p>
              <a:pPr rtl="0" eaLnBrk="1" fontAlgn="auto" latinLnBrk="0" hangingPunct="1"/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Константы — это значения, которые вводятся в ячейки и формулы. Хотя формула =10+20 может давать тот же результат, что и =A1+B1, использовать константы не рекомендуется. Это объясняется следующим: чтобы увидеть значение константы, нужно выделить ячейку и найти его в ней. Из-за этого константы сложно изменять. Гораздо удобнее ввести значения в отдельные ячейки, где их можно легко изменять, и добавить ссылки на них в формулу.</a:t>
              </a:r>
            </a:p>
            <a:p>
              <a:pPr rtl="0" eaLnBrk="1" fontAlgn="auto" latinLnBrk="0" hangingPunct="1"/>
              <a:endPara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fontAlgn="auto" latinLnBrk="0" hangingPunct="1"/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Например, выделите желтую ячейку с числом </a:t>
              </a:r>
              <a:r>
                <a:rPr lang="ru" sz="11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ниже. Вы увидите, что в ней используется функция </a:t>
              </a:r>
              <a:r>
                <a:rPr lang="ru" sz="1100" b="1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СУММ</a:t>
              </a:r>
              <a:r>
                <a:rPr lang="ru" sz="1100" b="0" i="0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которая ссылается на диапазон ячеек. В формуле нет самих чисел 4 и 8. </a:t>
              </a:r>
            </a:p>
          </xdr:txBody>
        </xdr:sp>
        <xdr:pic>
          <xdr:nvPicPr>
            <xdr:cNvPr id="108" name="Графический объект 147" descr="Очки">
              <a:extLst>
                <a:ext uri="{FF2B5EF4-FFF2-40B4-BE49-F238E27FC236}">
                  <a16:creationId xmlns:a16="http://schemas.microsoft.com/office/drawing/2014/main" id="{7E391320-4F90-4482-853F-25766695A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xmlns="" r:embed="rId16"/>
                </a:ext>
              </a:extLst>
            </a:blip>
            <a:stretch>
              <a:fillRect/>
            </a:stretch>
          </xdr:blipFill>
          <xdr:spPr>
            <a:xfrm>
              <a:off x="7053810" y="15226304"/>
              <a:ext cx="323347" cy="349115"/>
            </a:xfrm>
            <a:prstGeom prst="rect">
              <a:avLst/>
            </a:prstGeom>
          </xdr:spPr>
        </xdr:pic>
      </xdr:grpSp>
      <xdr:grpSp>
        <xdr:nvGrpSpPr>
          <xdr:cNvPr id="66" name="Группа 65">
            <a:extLst>
              <a:ext uri="{FF2B5EF4-FFF2-40B4-BE49-F238E27FC236}">
                <a16:creationId xmlns:a16="http://schemas.microsoft.com/office/drawing/2014/main" id="{B4C52D14-085B-43E8-8D7B-B173728E833A}"/>
              </a:ext>
            </a:extLst>
          </xdr:cNvPr>
          <xdr:cNvGrpSpPr/>
        </xdr:nvGrpSpPr>
        <xdr:grpSpPr>
          <a:xfrm>
            <a:off x="8319789" y="6402998"/>
            <a:ext cx="4083384" cy="1294710"/>
            <a:chOff x="8319789" y="6402998"/>
            <a:chExt cx="4083384" cy="1294710"/>
          </a:xfrm>
        </xdr:grpSpPr>
        <xdr:sp macro="" textlink="">
          <xdr:nvSpPr>
            <xdr:cNvPr id="93" name="текст_Формула" descr="=A1+B1 &#10;">
              <a:extLst>
                <a:ext uri="{FF2B5EF4-FFF2-40B4-BE49-F238E27FC236}">
                  <a16:creationId xmlns:a16="http://schemas.microsoft.com/office/drawing/2014/main" id="{124E36DB-BA01-424C-AE89-305FF7095742}"/>
                </a:ext>
              </a:extLst>
            </xdr:cNvPr>
            <xdr:cNvSpPr txBox="1"/>
          </xdr:nvSpPr>
          <xdr:spPr>
            <a:xfrm>
              <a:off x="8319789" y="6663836"/>
              <a:ext cx="2025984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ru" sz="36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Times New Roman" panose="02020603050405020304" pitchFamily="18" charset="0"/>
                </a:rPr>
                <a:t>=A1+B1 </a:t>
              </a:r>
              <a:endParaRPr lang="en-US" sz="36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94" name="ФормулаВерхняяСкобка">
              <a:extLst>
                <a:ext uri="{FF2B5EF4-FFF2-40B4-BE49-F238E27FC236}">
                  <a16:creationId xmlns:a16="http://schemas.microsoft.com/office/drawing/2014/main" id="{17CD00C9-0E5B-463F-8FA9-18FF4E029F88}"/>
                </a:ext>
              </a:extLst>
            </xdr:cNvPr>
            <xdr:cNvSpPr/>
          </xdr:nvSpPr>
          <xdr:spPr>
            <a:xfrm rot="5400000">
              <a:off x="9207945" y="6645021"/>
              <a:ext cx="121918" cy="196189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95" name="текст_ФормулаВерхняяВыноска" descr="Оператор&#10;">
              <a:extLst>
                <a:ext uri="{FF2B5EF4-FFF2-40B4-BE49-F238E27FC236}">
                  <a16:creationId xmlns:a16="http://schemas.microsoft.com/office/drawing/2014/main" id="{58DAC923-3BB7-4A19-9553-FA71D270FDC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921188" y="6402998"/>
              <a:ext cx="828000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Оператор</a:t>
              </a:r>
            </a:p>
          </xdr:txBody>
        </xdr:sp>
        <xdr:sp macro="" textlink="">
          <xdr:nvSpPr>
            <xdr:cNvPr id="96" name="ФормулаВерхняяСкобка">
              <a:extLst>
                <a:ext uri="{FF2B5EF4-FFF2-40B4-BE49-F238E27FC236}">
                  <a16:creationId xmlns:a16="http://schemas.microsoft.com/office/drawing/2014/main" id="{31711501-65E6-45C6-990E-77F1FD8E89FC}"/>
                </a:ext>
              </a:extLst>
            </xdr:cNvPr>
            <xdr:cNvSpPr/>
          </xdr:nvSpPr>
          <xdr:spPr>
            <a:xfrm rot="16200000">
              <a:off x="8791631" y="6974379"/>
              <a:ext cx="121918" cy="482647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97" name="текст_ФормулаВерхняяВыноска" descr="Ссылка на ячейку&#10;&#10;">
              <a:extLst>
                <a:ext uri="{FF2B5EF4-FFF2-40B4-BE49-F238E27FC236}">
                  <a16:creationId xmlns:a16="http://schemas.microsoft.com/office/drawing/2014/main" id="{98675BCF-BCD8-407C-9675-34AA363E062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76827" y="7293605"/>
              <a:ext cx="792000" cy="4041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Ссылка на ячейку</a:t>
              </a:r>
            </a:p>
          </xdr:txBody>
        </xdr:sp>
        <xdr:sp macro="" textlink="">
          <xdr:nvSpPr>
            <xdr:cNvPr id="98" name="ФормулаВерхняяСкобка">
              <a:extLst>
                <a:ext uri="{FF2B5EF4-FFF2-40B4-BE49-F238E27FC236}">
                  <a16:creationId xmlns:a16="http://schemas.microsoft.com/office/drawing/2014/main" id="{07D14C82-A900-4179-8C9F-80C81EFB2FC9}"/>
                </a:ext>
              </a:extLst>
            </xdr:cNvPr>
            <xdr:cNvSpPr/>
          </xdr:nvSpPr>
          <xdr:spPr>
            <a:xfrm rot="16200000">
              <a:off x="9638165" y="6973189"/>
              <a:ext cx="121918" cy="485028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99" name="текст_ФормулаВерхняяВыноска" descr="Ссылка на ячейку&#10;&#10;">
              <a:extLst>
                <a:ext uri="{FF2B5EF4-FFF2-40B4-BE49-F238E27FC236}">
                  <a16:creationId xmlns:a16="http://schemas.microsoft.com/office/drawing/2014/main" id="{07A43D51-9E88-490D-910D-6A2757BC3F3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322170" y="7293605"/>
              <a:ext cx="792000" cy="4041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Ссылка на ячейку</a:t>
              </a:r>
            </a:p>
          </xdr:txBody>
        </xdr:sp>
        <xdr:sp macro="" textlink="">
          <xdr:nvSpPr>
            <xdr:cNvPr id="100" name="текст_Формула" descr="=10*20 &#10;">
              <a:extLst>
                <a:ext uri="{FF2B5EF4-FFF2-40B4-BE49-F238E27FC236}">
                  <a16:creationId xmlns:a16="http://schemas.microsoft.com/office/drawing/2014/main" id="{D86CFF61-5C60-4D23-9A88-CE7E013657E6}"/>
                </a:ext>
              </a:extLst>
            </xdr:cNvPr>
            <xdr:cNvSpPr txBox="1"/>
          </xdr:nvSpPr>
          <xdr:spPr>
            <a:xfrm>
              <a:off x="10369130" y="6663836"/>
              <a:ext cx="2034043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ru" sz="36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Times New Roman" panose="02020603050405020304" pitchFamily="18" charset="0"/>
                </a:rPr>
                <a:t>=10+20 </a:t>
              </a:r>
              <a:endParaRPr lang="en-US" sz="36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101" name="ФормулаВерхняяСкобка">
              <a:extLst>
                <a:ext uri="{FF2B5EF4-FFF2-40B4-BE49-F238E27FC236}">
                  <a16:creationId xmlns:a16="http://schemas.microsoft.com/office/drawing/2014/main" id="{11D244ED-96E7-4A98-8289-23BCA076FC4F}"/>
                </a:ext>
              </a:extLst>
            </xdr:cNvPr>
            <xdr:cNvSpPr/>
          </xdr:nvSpPr>
          <xdr:spPr>
            <a:xfrm rot="5400000">
              <a:off x="11262049" y="6643189"/>
              <a:ext cx="121918" cy="199853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102" name="текст_ФормулаВерхняяВыноска" descr="Оператор&#10;">
              <a:extLst>
                <a:ext uri="{FF2B5EF4-FFF2-40B4-BE49-F238E27FC236}">
                  <a16:creationId xmlns:a16="http://schemas.microsoft.com/office/drawing/2014/main" id="{C0F09806-7B74-4001-A366-1686EFE19C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971993" y="6402998"/>
              <a:ext cx="828000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Оператор</a:t>
              </a:r>
            </a:p>
          </xdr:txBody>
        </xdr:sp>
        <xdr:sp macro="" textlink="">
          <xdr:nvSpPr>
            <xdr:cNvPr id="103" name="ФормулаВерхняяСкобка">
              <a:extLst>
                <a:ext uri="{FF2B5EF4-FFF2-40B4-BE49-F238E27FC236}">
                  <a16:creationId xmlns:a16="http://schemas.microsoft.com/office/drawing/2014/main" id="{E69333FF-2B46-4E40-9705-BAD30E0C43B5}"/>
                </a:ext>
              </a:extLst>
            </xdr:cNvPr>
            <xdr:cNvSpPr/>
          </xdr:nvSpPr>
          <xdr:spPr>
            <a:xfrm rot="16200000">
              <a:off x="10843170" y="6973646"/>
              <a:ext cx="121918" cy="484113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104" name="текст_ФормулаВерхняяВыноска" descr="Константа&#10;">
              <a:extLst>
                <a:ext uri="{FF2B5EF4-FFF2-40B4-BE49-F238E27FC236}">
                  <a16:creationId xmlns:a16="http://schemas.microsoft.com/office/drawing/2014/main" id="{A72AD6F6-280B-4DA7-9994-BA78CCC5999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527633" y="7293605"/>
              <a:ext cx="792000" cy="4041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Константа</a:t>
              </a:r>
            </a:p>
          </xdr:txBody>
        </xdr:sp>
        <xdr:sp macro="" textlink="">
          <xdr:nvSpPr>
            <xdr:cNvPr id="105" name="ФормулаВерхняяСкобка">
              <a:extLst>
                <a:ext uri="{FF2B5EF4-FFF2-40B4-BE49-F238E27FC236}">
                  <a16:creationId xmlns:a16="http://schemas.microsoft.com/office/drawing/2014/main" id="{3C48F90D-D0AF-44AD-A826-CB9791F9ED05}"/>
                </a:ext>
              </a:extLst>
            </xdr:cNvPr>
            <xdr:cNvSpPr/>
          </xdr:nvSpPr>
          <xdr:spPr>
            <a:xfrm rot="16200000">
              <a:off x="11694101" y="6973189"/>
              <a:ext cx="121918" cy="485027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106" name="текст_ФормулаВерхняяВыноска" descr="Константа&#10;">
              <a:extLst>
                <a:ext uri="{FF2B5EF4-FFF2-40B4-BE49-F238E27FC236}">
                  <a16:creationId xmlns:a16="http://schemas.microsoft.com/office/drawing/2014/main" id="{959549B1-2560-4717-B093-23EF5B33ECB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378107" y="7293605"/>
              <a:ext cx="792000" cy="4041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Константа</a:t>
              </a:r>
            </a:p>
          </xdr:txBody>
        </xdr:sp>
      </xdr:grpSp>
      <xdr:grpSp>
        <xdr:nvGrpSpPr>
          <xdr:cNvPr id="67" name="Группа 66">
            <a:extLst>
              <a:ext uri="{FF2B5EF4-FFF2-40B4-BE49-F238E27FC236}">
                <a16:creationId xmlns:a16="http://schemas.microsoft.com/office/drawing/2014/main" id="{E9A471D8-0587-4E9F-BA7E-D4EDFB0CCAC2}"/>
              </a:ext>
            </a:extLst>
          </xdr:cNvPr>
          <xdr:cNvGrpSpPr/>
        </xdr:nvGrpSpPr>
        <xdr:grpSpPr>
          <a:xfrm>
            <a:off x="8257510" y="8164390"/>
            <a:ext cx="3790306" cy="1627310"/>
            <a:chOff x="8257510" y="8164390"/>
            <a:chExt cx="3790306" cy="1627310"/>
          </a:xfrm>
        </xdr:grpSpPr>
        <xdr:sp macro="" textlink="">
          <xdr:nvSpPr>
            <xdr:cNvPr id="86" name="текст_Формула" descr="=СУММ(A1:A10)&#10;">
              <a:extLst>
                <a:ext uri="{FF2B5EF4-FFF2-40B4-BE49-F238E27FC236}">
                  <a16:creationId xmlns:a16="http://schemas.microsoft.com/office/drawing/2014/main" id="{57857630-A622-45E6-8675-260430934E31}"/>
                </a:ext>
              </a:extLst>
            </xdr:cNvPr>
            <xdr:cNvSpPr txBox="1"/>
          </xdr:nvSpPr>
          <xdr:spPr>
            <a:xfrm>
              <a:off x="8257510" y="8447209"/>
              <a:ext cx="3790306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ru" sz="36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Times New Roman" panose="02020603050405020304" pitchFamily="18" charset="0"/>
                </a:rPr>
                <a:t>=СУММ(A1:A10)</a:t>
              </a:r>
              <a:endParaRPr lang="en-US" sz="36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87" name="ФормулаВерхняяСкобка">
              <a:extLst>
                <a:ext uri="{FF2B5EF4-FFF2-40B4-BE49-F238E27FC236}">
                  <a16:creationId xmlns:a16="http://schemas.microsoft.com/office/drawing/2014/main" id="{A6E5A78D-60C3-4479-9612-8168472F627B}"/>
                </a:ext>
              </a:extLst>
            </xdr:cNvPr>
            <xdr:cNvSpPr/>
          </xdr:nvSpPr>
          <xdr:spPr>
            <a:xfrm rot="5400000">
              <a:off x="9018759" y="8018508"/>
              <a:ext cx="121918" cy="972000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88" name="текст_ФормулаВерхняяВыноска" descr="Функция&#10;">
              <a:extLst>
                <a:ext uri="{FF2B5EF4-FFF2-40B4-BE49-F238E27FC236}">
                  <a16:creationId xmlns:a16="http://schemas.microsoft.com/office/drawing/2014/main" id="{694D2563-B47C-409F-BAB4-E487AA52842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21896" y="8164390"/>
              <a:ext cx="719605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Функция</a:t>
              </a:r>
            </a:p>
          </xdr:txBody>
        </xdr:sp>
        <xdr:sp macro="" textlink="">
          <xdr:nvSpPr>
            <xdr:cNvPr id="89" name="ФормулаВерхняяСкобка">
              <a:extLst>
                <a:ext uri="{FF2B5EF4-FFF2-40B4-BE49-F238E27FC236}">
                  <a16:creationId xmlns:a16="http://schemas.microsoft.com/office/drawing/2014/main" id="{43A9ACB5-7BBF-45BE-8B84-048D39D6EA28}"/>
                </a:ext>
              </a:extLst>
            </xdr:cNvPr>
            <xdr:cNvSpPr/>
          </xdr:nvSpPr>
          <xdr:spPr>
            <a:xfrm rot="16200000">
              <a:off x="10639269" y="8209016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90" name="ФормулаВерхняяСкобка">
              <a:extLst>
                <a:ext uri="{FF2B5EF4-FFF2-40B4-BE49-F238E27FC236}">
                  <a16:creationId xmlns:a16="http://schemas.microsoft.com/office/drawing/2014/main" id="{BEE46514-40AC-4771-8FD5-B2D64AB00B2F}"/>
                </a:ext>
              </a:extLst>
            </xdr:cNvPr>
            <xdr:cNvSpPr/>
          </xdr:nvSpPr>
          <xdr:spPr>
            <a:xfrm rot="5400000">
              <a:off x="10639269" y="7694666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91" name="текст_ФормулаВерхняяВыноска" descr="Аргумент&#10;">
              <a:extLst>
                <a:ext uri="{FF2B5EF4-FFF2-40B4-BE49-F238E27FC236}">
                  <a16:creationId xmlns:a16="http://schemas.microsoft.com/office/drawing/2014/main" id="{D3B01E41-AF3B-492A-9CF8-F29AE3560D4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207666" y="8164390"/>
              <a:ext cx="1005616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Аргумент</a:t>
              </a:r>
            </a:p>
          </xdr:txBody>
        </xdr:sp>
        <xdr:sp macro="" textlink="">
          <xdr:nvSpPr>
            <xdr:cNvPr id="92" name="Текстовое поле 2" descr="Диапазон состоит из начальной ячейки, двоеточия и конечной ячейки. Если выбрать диапазон ячеек для формулы, Excel автоматически добавит двоеточие.&#10;">
              <a:extLst>
                <a:ext uri="{FF2B5EF4-FFF2-40B4-BE49-F238E27FC236}">
                  <a16:creationId xmlns:a16="http://schemas.microsoft.com/office/drawing/2014/main" id="{FDFF1485-4DAD-4093-B5DC-DA9329E7134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12955" y="9112879"/>
              <a:ext cx="3384000" cy="678821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Диапазон состоит из начальной ячейки, двоеточия и </a:t>
              </a:r>
              <a:r>
                <a:rPr lang="ru" sz="1100" baseline="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конечной ячейки. Если выбрать диапазон ячеек для формулы, Excel автоматически добавит двоеточие.</a:t>
              </a:r>
              <a:endParaRPr lang="en-US" sz="1100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</xdr:grpSp>
      <xdr:grpSp>
        <xdr:nvGrpSpPr>
          <xdr:cNvPr id="68" name="Группа 67">
            <a:extLst>
              <a:ext uri="{FF2B5EF4-FFF2-40B4-BE49-F238E27FC236}">
                <a16:creationId xmlns:a16="http://schemas.microsoft.com/office/drawing/2014/main" id="{FA6C18E2-6883-4E85-9209-3D6002958AF4}"/>
              </a:ext>
            </a:extLst>
          </xdr:cNvPr>
          <xdr:cNvGrpSpPr/>
        </xdr:nvGrpSpPr>
        <xdr:grpSpPr>
          <a:xfrm>
            <a:off x="8257510" y="10012240"/>
            <a:ext cx="7392065" cy="2141660"/>
            <a:chOff x="8257510" y="10012240"/>
            <a:chExt cx="7392065" cy="2141660"/>
          </a:xfrm>
        </xdr:grpSpPr>
        <xdr:sp macro="" textlink="">
          <xdr:nvSpPr>
            <xdr:cNvPr id="69" name="текст_Формула" descr="=СУММ(A1:A10;C1:C10)&#10;">
              <a:extLst>
                <a:ext uri="{FF2B5EF4-FFF2-40B4-BE49-F238E27FC236}">
                  <a16:creationId xmlns:a16="http://schemas.microsoft.com/office/drawing/2014/main" id="{17A09FFD-30E7-4E42-9E7C-34A05668CD01}"/>
                </a:ext>
              </a:extLst>
            </xdr:cNvPr>
            <xdr:cNvSpPr txBox="1"/>
          </xdr:nvSpPr>
          <xdr:spPr>
            <a:xfrm>
              <a:off x="8257510" y="10628434"/>
              <a:ext cx="5544000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ru" sz="36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Times New Roman" panose="02020603050405020304" pitchFamily="18" charset="0"/>
                </a:rPr>
                <a:t>=СУММ(A1:A10;C1:C10)</a:t>
              </a:r>
              <a:endParaRPr lang="en-US" sz="36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70" name="ФормулаВерхняяСкобка">
              <a:extLst>
                <a:ext uri="{FF2B5EF4-FFF2-40B4-BE49-F238E27FC236}">
                  <a16:creationId xmlns:a16="http://schemas.microsoft.com/office/drawing/2014/main" id="{64885E99-F82A-4800-AC30-E358A4D6561B}"/>
                </a:ext>
              </a:extLst>
            </xdr:cNvPr>
            <xdr:cNvSpPr/>
          </xdr:nvSpPr>
          <xdr:spPr>
            <a:xfrm rot="5400000">
              <a:off x="9047334" y="10199733"/>
              <a:ext cx="121918" cy="972000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1" name="текст_ФормулаВерхняяВыноска" descr="Функция&#10;">
              <a:extLst>
                <a:ext uri="{FF2B5EF4-FFF2-40B4-BE49-F238E27FC236}">
                  <a16:creationId xmlns:a16="http://schemas.microsoft.com/office/drawing/2014/main" id="{5F48F236-82E3-4BEE-B0EF-5184DD609E6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59996" y="10345615"/>
              <a:ext cx="719605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Функция</a:t>
              </a:r>
            </a:p>
          </xdr:txBody>
        </xdr:sp>
        <xdr:sp macro="" textlink="">
          <xdr:nvSpPr>
            <xdr:cNvPr id="72" name="ФормулаВерхняяСкобка">
              <a:extLst>
                <a:ext uri="{FF2B5EF4-FFF2-40B4-BE49-F238E27FC236}">
                  <a16:creationId xmlns:a16="http://schemas.microsoft.com/office/drawing/2014/main" id="{01658827-9DAA-49B1-B4E4-1A5C21E96363}"/>
                </a:ext>
              </a:extLst>
            </xdr:cNvPr>
            <xdr:cNvSpPr/>
          </xdr:nvSpPr>
          <xdr:spPr>
            <a:xfrm rot="5400000">
              <a:off x="10639269" y="9875891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3" name="текст_ФормулаВерхняяВыноска" descr="Аргумент&#10;">
              <a:extLst>
                <a:ext uri="{FF2B5EF4-FFF2-40B4-BE49-F238E27FC236}">
                  <a16:creationId xmlns:a16="http://schemas.microsoft.com/office/drawing/2014/main" id="{368F025C-EBCD-4812-A860-C3B81BD0DA2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207666" y="10345615"/>
              <a:ext cx="1005616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Аргумент</a:t>
              </a:r>
            </a:p>
          </xdr:txBody>
        </xdr:sp>
        <xdr:sp macro="" textlink="">
          <xdr:nvSpPr>
            <xdr:cNvPr id="74" name="ФормулаВерхняяСкобка">
              <a:extLst>
                <a:ext uri="{FF2B5EF4-FFF2-40B4-BE49-F238E27FC236}">
                  <a16:creationId xmlns:a16="http://schemas.microsoft.com/office/drawing/2014/main" id="{DA94223B-8300-43CB-B2ED-0D59D57205B2}"/>
                </a:ext>
              </a:extLst>
            </xdr:cNvPr>
            <xdr:cNvSpPr/>
          </xdr:nvSpPr>
          <xdr:spPr>
            <a:xfrm rot="5400000">
              <a:off x="12591894" y="9875891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5" name="текст_ФормулаВерхняяВыноска" descr="Аргумент&#10;">
              <a:extLst>
                <a:ext uri="{FF2B5EF4-FFF2-40B4-BE49-F238E27FC236}">
                  <a16:creationId xmlns:a16="http://schemas.microsoft.com/office/drawing/2014/main" id="{96F5D5DF-5BA7-4205-9B88-9D5794FFDDD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131716" y="10345615"/>
              <a:ext cx="1005616" cy="2571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Аргумент</a:t>
              </a:r>
            </a:p>
          </xdr:txBody>
        </xdr:sp>
        <xdr:sp macro="" textlink="">
          <xdr:nvSpPr>
            <xdr:cNvPr id="76" name="ФормулаВерхняяСкобка">
              <a:extLst>
                <a:ext uri="{FF2B5EF4-FFF2-40B4-BE49-F238E27FC236}">
                  <a16:creationId xmlns:a16="http://schemas.microsoft.com/office/drawing/2014/main" id="{315E32A2-FBF2-40FC-9E3A-F4C4451DF285}"/>
                </a:ext>
              </a:extLst>
            </xdr:cNvPr>
            <xdr:cNvSpPr/>
          </xdr:nvSpPr>
          <xdr:spPr>
            <a:xfrm rot="16200000">
              <a:off x="10639269" y="10399766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7" name="Текстовое поле 2" descr="Диапазон ячеек">
              <a:extLst>
                <a:ext uri="{FF2B5EF4-FFF2-40B4-BE49-F238E27FC236}">
                  <a16:creationId xmlns:a16="http://schemas.microsoft.com/office/drawing/2014/main" id="{1C4C57FC-E37D-419E-8E62-EF262F7D84A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108381" y="11303630"/>
              <a:ext cx="1217428" cy="27877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Диапазон ячеек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8" name="ФормулаВерхняяСкобка">
              <a:extLst>
                <a:ext uri="{FF2B5EF4-FFF2-40B4-BE49-F238E27FC236}">
                  <a16:creationId xmlns:a16="http://schemas.microsoft.com/office/drawing/2014/main" id="{F26F5EA8-BE41-4C3F-8A74-D5B6A6A9C93C}"/>
                </a:ext>
              </a:extLst>
            </xdr:cNvPr>
            <xdr:cNvSpPr/>
          </xdr:nvSpPr>
          <xdr:spPr>
            <a:xfrm rot="16200000">
              <a:off x="12601419" y="10399766"/>
              <a:ext cx="121918" cy="159477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79" name="Текстовое поле 2" descr="Другой диапазон ячеек">
              <a:extLst>
                <a:ext uri="{FF2B5EF4-FFF2-40B4-BE49-F238E27FC236}">
                  <a16:creationId xmlns:a16="http://schemas.microsoft.com/office/drawing/2014/main" id="{5669EF66-6B90-4FB6-B9A1-61B9871653E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821109" y="11303630"/>
              <a:ext cx="1773422" cy="27877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Другой диапазон ячеек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+mn-lt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80" name="текст_ФормулаВерхняяВыноска" descr="Просуммировать следующее:&#10;">
              <a:extLst>
                <a:ext uri="{FF2B5EF4-FFF2-40B4-BE49-F238E27FC236}">
                  <a16:creationId xmlns:a16="http://schemas.microsoft.com/office/drawing/2014/main" id="{359EA9D8-C004-48E0-BC8A-64665323C0D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626891" y="10012240"/>
              <a:ext cx="2729639" cy="2571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Аргументы разделяются точкой с запятой</a:t>
              </a:r>
            </a:p>
          </xdr:txBody>
        </xdr:sp>
        <xdr:sp macro="" textlink="">
          <xdr:nvSpPr>
            <xdr:cNvPr id="81" name="Стрелка «Дополнительно»" descr="Стрелка">
              <a:extLst>
                <a:ext uri="{FF2B5EF4-FFF2-40B4-BE49-F238E27FC236}">
                  <a16:creationId xmlns:a16="http://schemas.microsoft.com/office/drawing/2014/main" id="{270E54F6-9CF0-4D51-B294-17608C2107FB}"/>
                </a:ext>
              </a:extLst>
            </xdr:cNvPr>
            <xdr:cNvSpPr/>
          </xdr:nvSpPr>
          <xdr:spPr>
            <a:xfrm rot="16200000">
              <a:off x="11415721" y="10436986"/>
              <a:ext cx="1009649" cy="462029"/>
            </a:xfrm>
            <a:prstGeom prst="arc">
              <a:avLst>
                <a:gd name="adj1" fmla="val 15011426"/>
                <a:gd name="adj2" fmla="val 20561228"/>
              </a:avLst>
            </a:prstGeom>
            <a:ln w="19050">
              <a:solidFill>
                <a:schemeClr val="accent2">
                  <a:lumMod val="60000"/>
                  <a:lumOff val="40000"/>
                </a:schemeClr>
              </a:solidFill>
              <a:head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  <xdr:sp macro="" textlink="">
          <xdr:nvSpPr>
            <xdr:cNvPr id="82" name="текст_ФормулаВерхняяВыноска" descr="Открывающая круглая скобка&#10;&#10;">
              <a:extLst>
                <a:ext uri="{FF2B5EF4-FFF2-40B4-BE49-F238E27FC236}">
                  <a16:creationId xmlns:a16="http://schemas.microsoft.com/office/drawing/2014/main" id="{E3E764B9-C86F-4798-8425-6980A31A86D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21766" y="11698165"/>
              <a:ext cx="2729639" cy="2571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Открывающая круглая скобка</a:t>
              </a:r>
            </a:p>
          </xdr:txBody>
        </xdr:sp>
        <xdr:sp macro="" textlink="">
          <xdr:nvSpPr>
            <xdr:cNvPr id="83" name="Стрелка «Дополнительно»" descr="Стрелка">
              <a:extLst>
                <a:ext uri="{FF2B5EF4-FFF2-40B4-BE49-F238E27FC236}">
                  <a16:creationId xmlns:a16="http://schemas.microsoft.com/office/drawing/2014/main" id="{1C4A75D3-792B-4F92-AF38-7312D0487565}"/>
                </a:ext>
              </a:extLst>
            </xdr:cNvPr>
            <xdr:cNvSpPr/>
          </xdr:nvSpPr>
          <xdr:spPr>
            <a:xfrm rot="16200000" flipH="1">
              <a:off x="9558346" y="11027536"/>
              <a:ext cx="1009649" cy="462029"/>
            </a:xfrm>
            <a:prstGeom prst="arc">
              <a:avLst>
                <a:gd name="adj1" fmla="val 15011426"/>
                <a:gd name="adj2" fmla="val 20561228"/>
              </a:avLst>
            </a:prstGeom>
            <a:ln w="19050">
              <a:solidFill>
                <a:schemeClr val="accent2">
                  <a:lumMod val="60000"/>
                  <a:lumOff val="40000"/>
                </a:schemeClr>
              </a:solidFill>
              <a:head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  <xdr:sp macro="" textlink="">
          <xdr:nvSpPr>
            <xdr:cNvPr id="84" name="текст_ФормулаВерхняяВыноска" descr="Закрывающая круглая скобка. Excel обычно добавляет ее автоматически при нажатии клавиши ВВОД.&#10;&#10;">
              <a:extLst>
                <a:ext uri="{FF2B5EF4-FFF2-40B4-BE49-F238E27FC236}">
                  <a16:creationId xmlns:a16="http://schemas.microsoft.com/office/drawing/2014/main" id="{AE7A6231-23F3-4132-9B6A-830E5C566EA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122191" y="11698165"/>
              <a:ext cx="3527384" cy="4557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ctr" anchorCtr="0">
              <a:noAutofit/>
            </a:bodyPr>
            <a:lstStyle/>
            <a:p>
              <a:pPr marL="0" marR="0" algn="ctr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Закрывающая круглая скобка. Excel обычно добавляет ее автоматически при</a:t>
              </a:r>
              <a:r>
                <a:rPr lang="ru" sz="1100" baseline="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 нажатии клавиши </a:t>
              </a:r>
              <a:r>
                <a:rPr lang="ru" sz="1100" b="1" baseline="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ВВОД</a:t>
              </a:r>
              <a:r>
                <a:rPr lang="ru" sz="1100" baseline="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.</a:t>
              </a:r>
              <a:endPara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5" name="Стрелка «Дополнительно»" descr="Стрелка">
              <a:extLst>
                <a:ext uri="{FF2B5EF4-FFF2-40B4-BE49-F238E27FC236}">
                  <a16:creationId xmlns:a16="http://schemas.microsoft.com/office/drawing/2014/main" id="{C62B0DEF-976F-4A60-9BCC-967E1F3608A6}"/>
                </a:ext>
              </a:extLst>
            </xdr:cNvPr>
            <xdr:cNvSpPr/>
          </xdr:nvSpPr>
          <xdr:spPr>
            <a:xfrm rot="3731154">
              <a:off x="12803801" y="11050117"/>
              <a:ext cx="1340711" cy="462029"/>
            </a:xfrm>
            <a:prstGeom prst="arc">
              <a:avLst>
                <a:gd name="adj1" fmla="val 15011426"/>
                <a:gd name="adj2" fmla="val 20616247"/>
              </a:avLst>
            </a:prstGeom>
            <a:ln w="19050">
              <a:solidFill>
                <a:schemeClr val="accent2">
                  <a:lumMod val="60000"/>
                  <a:lumOff val="40000"/>
                </a:schemeClr>
              </a:solidFill>
              <a:head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 rtl="0"/>
              <a:endParaRPr lang="en-US" sz="1100"/>
            </a:p>
          </xdr:txBody>
        </xdr:sp>
      </xdr:grpSp>
    </xdr:grp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2900" y="14303216"/>
    <xdr:ext cx="5754244" cy="3497473"/>
    <xdr:grpSp>
      <xdr:nvGrpSpPr>
        <xdr:cNvPr id="2" name="Дополнительно в Интернете" descr="Дополнительные сведения в Интернете со ссылками на веб-страницы&#10;В начало страницы&#10;Следующий шаг">
          <a:extLst>
            <a:ext uri="{FF2B5EF4-FFF2-40B4-BE49-F238E27FC236}">
              <a16:creationId xmlns:a16="http://schemas.microsoft.com/office/drawing/2014/main" id="{E1B53CBA-0971-4AA3-8132-9F82B65A53EE}"/>
            </a:ext>
          </a:extLst>
        </xdr:cNvPr>
        <xdr:cNvGrpSpPr/>
      </xdr:nvGrpSpPr>
      <xdr:grpSpPr>
        <a:xfrm>
          <a:off x="342900" y="14303216"/>
          <a:ext cx="5754244" cy="3497473"/>
          <a:chOff x="323850" y="16289765"/>
          <a:chExt cx="5737224" cy="3349188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7EF618DE-9BBD-4C92-BC14-82918E9BDAD7}"/>
              </a:ext>
            </a:extLst>
          </xdr:cNvPr>
          <xdr:cNvSpPr/>
        </xdr:nvSpPr>
        <xdr:spPr>
          <a:xfrm>
            <a:off x="323850" y="16289765"/>
            <a:ext cx="5737224" cy="334918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4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6988BF18-2BEA-49BE-B0F2-8DF0D600B187}"/>
              </a:ext>
            </a:extLst>
          </xdr:cNvPr>
          <xdr:cNvSpPr txBox="1"/>
        </xdr:nvSpPr>
        <xdr:spPr>
          <a:xfrm>
            <a:off x="546067" y="16408459"/>
            <a:ext cx="5257825" cy="471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5" name="Прямая соединительная линия 4" descr="Декоративная линия">
            <a:extLst>
              <a:ext uri="{FF2B5EF4-FFF2-40B4-BE49-F238E27FC236}">
                <a16:creationId xmlns:a16="http://schemas.microsoft.com/office/drawing/2014/main" id="{9D4B1175-952A-45ED-A3AE-C8E2EDBF573F}"/>
              </a:ext>
            </a:extLst>
          </xdr:cNvPr>
          <xdr:cNvCxnSpPr>
            <a:cxnSpLocks/>
          </xdr:cNvCxnSpPr>
        </xdr:nvCxnSpPr>
        <xdr:spPr>
          <a:xfrm>
            <a:off x="546067" y="16896835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Кнопка «Далее»" descr="Кнопка «В начало страницы» с гиперссылкой на ячейку A1">
            <a:hlinkClick xmlns:r="http://schemas.openxmlformats.org/officeDocument/2006/relationships" r:id="rId1" tooltip="Выберите, чтобы вернуться в ячейку A1 на этом листе"/>
            <a:extLst>
              <a:ext uri="{FF2B5EF4-FFF2-40B4-BE49-F238E27FC236}">
                <a16:creationId xmlns:a16="http://schemas.microsoft.com/office/drawing/2014/main" id="{6271233A-CEFA-4B85-A8E4-AC655DB0F6D2}"/>
              </a:ext>
            </a:extLst>
          </xdr:cNvPr>
          <xdr:cNvSpPr/>
        </xdr:nvSpPr>
        <xdr:spPr>
          <a:xfrm>
            <a:off x="558774" y="18937746"/>
            <a:ext cx="2764342" cy="523755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ru" sz="12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В начало страницы</a:t>
            </a:r>
          </a:p>
        </xdr:txBody>
      </xdr:sp>
      <xdr:cxnSp macro="">
        <xdr:nvCxnSpPr>
          <xdr:cNvPr id="7" name="Прямая соединительная линия 6" descr="Декоративная линия">
            <a:extLst>
              <a:ext uri="{FF2B5EF4-FFF2-40B4-BE49-F238E27FC236}">
                <a16:creationId xmlns:a16="http://schemas.microsoft.com/office/drawing/2014/main" id="{901A35C2-D2AB-4B86-AE1F-0646AB03B667}"/>
              </a:ext>
            </a:extLst>
          </xdr:cNvPr>
          <xdr:cNvCxnSpPr>
            <a:cxnSpLocks/>
          </xdr:cNvCxnSpPr>
        </xdr:nvCxnSpPr>
        <xdr:spPr>
          <a:xfrm>
            <a:off x="546067" y="18844484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Кнопка «Далее»" descr="Кнопка «Следующий шаг» с гиперссылкой на следующий лист">
            <a:hlinkClick xmlns:r="http://schemas.openxmlformats.org/officeDocument/2006/relationships" r:id="rId2" tooltip="Щелкните здесь, чтобы перейти на следующий лист"/>
            <a:extLst>
              <a:ext uri="{FF2B5EF4-FFF2-40B4-BE49-F238E27FC236}">
                <a16:creationId xmlns:a16="http://schemas.microsoft.com/office/drawing/2014/main" id="{A9D3FE2D-0CF4-49CE-BBB8-CE77671477E7}"/>
              </a:ext>
            </a:extLst>
          </xdr:cNvPr>
          <xdr:cNvSpPr/>
        </xdr:nvSpPr>
        <xdr:spPr>
          <a:xfrm>
            <a:off x="4211012" y="19121893"/>
            <a:ext cx="1621113" cy="34214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2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Следующий шаг</a:t>
            </a:r>
          </a:p>
        </xdr:txBody>
      </xdr:sp>
      <xdr:sp macro="" textlink="">
        <xdr:nvSpPr>
          <xdr:cNvPr id="9" name="Шаг" descr="Гиперссылка на веб-страницу «Все о функции СУММ»&#10;&#10;">
            <a:hlinkClick xmlns:r="http://schemas.openxmlformats.org/officeDocument/2006/relationships" r:id="rId3" tooltip="Подробные сведения в Интернете о функции СУММ"/>
            <a:extLst>
              <a:ext uri="{FF2B5EF4-FFF2-40B4-BE49-F238E27FC236}">
                <a16:creationId xmlns:a16="http://schemas.microsoft.com/office/drawing/2014/main" id="{289080F1-AF0B-4E66-8EAD-774CAD4E58F9}"/>
              </a:ext>
            </a:extLst>
          </xdr:cNvPr>
          <xdr:cNvSpPr txBox="1"/>
        </xdr:nvSpPr>
        <xdr:spPr>
          <a:xfrm>
            <a:off x="1003908" y="17059210"/>
            <a:ext cx="1904391" cy="303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</a:t>
            </a:r>
          </a:p>
        </xdr:txBody>
      </xdr:sp>
      <xdr:pic>
        <xdr:nvPicPr>
          <xdr:cNvPr id="10" name="Графический объект 22" descr="Стрелка">
            <a:hlinkClick xmlns:r="http://schemas.openxmlformats.org/officeDocument/2006/relationships" r:id="rId3" tooltip="Дополнительные сведения в Интернете"/>
            <a:extLst>
              <a:ext uri="{FF2B5EF4-FFF2-40B4-BE49-F238E27FC236}">
                <a16:creationId xmlns:a16="http://schemas.microsoft.com/office/drawing/2014/main" id="{4E6511D5-AB31-4149-8664-FB7A0D12AF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35353" y="16970286"/>
            <a:ext cx="495829" cy="429422"/>
          </a:xfrm>
          <a:prstGeom prst="rect">
            <a:avLst/>
          </a:prstGeom>
        </xdr:spPr>
      </xdr:pic>
      <xdr:sp macro="" textlink="">
        <xdr:nvSpPr>
          <xdr:cNvPr id="11" name="Шаг" descr="Гиперссылка на веб-страницу об использовании функции «Автосумма» для суммирования чисел&#10;">
            <a:hlinkClick xmlns:r="http://schemas.openxmlformats.org/officeDocument/2006/relationships" r:id="rId6" tooltip="Сведения в Интернете об использовании функции «Автосумма» для суммирования чисел"/>
            <a:extLst>
              <a:ext uri="{FF2B5EF4-FFF2-40B4-BE49-F238E27FC236}">
                <a16:creationId xmlns:a16="http://schemas.microsoft.com/office/drawing/2014/main" id="{4D019FA7-0798-4C12-B79F-A3FF693718F5}"/>
              </a:ext>
            </a:extLst>
          </xdr:cNvPr>
          <xdr:cNvSpPr txBox="1"/>
        </xdr:nvSpPr>
        <xdr:spPr>
          <a:xfrm>
            <a:off x="1003907" y="17511116"/>
            <a:ext cx="4437689" cy="2777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Использование функции «Автосумма»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для суммирования чисел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2" name="Графический объект 22" descr="Стрелка">
            <a:hlinkClick xmlns:r="http://schemas.openxmlformats.org/officeDocument/2006/relationships" r:id="rId6" tooltip="Дополнительные сведения в Интернете"/>
            <a:extLst>
              <a:ext uri="{FF2B5EF4-FFF2-40B4-BE49-F238E27FC236}">
                <a16:creationId xmlns:a16="http://schemas.microsoft.com/office/drawing/2014/main" id="{6C762A8A-2922-4A86-8E8C-FF0C83548C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35353" y="17409092"/>
            <a:ext cx="495829" cy="435772"/>
          </a:xfrm>
          <a:prstGeom prst="rect">
            <a:avLst/>
          </a:prstGeom>
        </xdr:spPr>
      </xdr:pic>
      <xdr:sp macro="" textlink="">
        <xdr:nvSpPr>
          <xdr:cNvPr id="13" name="Шаг" descr="Гиперссылка на веб-страницу о функции СЧЁТ&#10;">
            <a:hlinkClick xmlns:r="http://schemas.openxmlformats.org/officeDocument/2006/relationships" r:id="rId7" tooltip="Подробные сведения о функции СЧЁТ в Интернете"/>
            <a:extLst>
              <a:ext uri="{FF2B5EF4-FFF2-40B4-BE49-F238E27FC236}">
                <a16:creationId xmlns:a16="http://schemas.microsoft.com/office/drawing/2014/main" id="{20A64284-4D98-4079-8819-72BC031B2331}"/>
              </a:ext>
            </a:extLst>
          </xdr:cNvPr>
          <xdr:cNvSpPr txBox="1"/>
        </xdr:nvSpPr>
        <xdr:spPr>
          <a:xfrm>
            <a:off x="1003908" y="17959242"/>
            <a:ext cx="2169366" cy="284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СЧЁТ</a:t>
            </a:r>
          </a:p>
        </xdr:txBody>
      </xdr:sp>
      <xdr:pic>
        <xdr:nvPicPr>
          <xdr:cNvPr id="14" name="Графический объект 22" descr="Стрелка">
            <a:hlinkClick xmlns:r="http://schemas.openxmlformats.org/officeDocument/2006/relationships" r:id="rId7" tooltip="Дополнительные сведения в Интернете"/>
            <a:extLst>
              <a:ext uri="{FF2B5EF4-FFF2-40B4-BE49-F238E27FC236}">
                <a16:creationId xmlns:a16="http://schemas.microsoft.com/office/drawing/2014/main" id="{0E831471-E01A-4D28-B168-5DC663236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35353" y="17863548"/>
            <a:ext cx="495829" cy="429422"/>
          </a:xfrm>
          <a:prstGeom prst="rect">
            <a:avLst/>
          </a:prstGeom>
        </xdr:spPr>
      </xdr:pic>
      <xdr:sp macro="" textlink="">
        <xdr:nvSpPr>
          <xdr:cNvPr id="15" name="Шаг" descr="Гиперссылка на бесплатные учебные веб-курсы по Excel&#10;">
            <a:hlinkClick xmlns:r="http://schemas.openxmlformats.org/officeDocument/2006/relationships" r:id="rId8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AEAAA130-4CE6-4CA7-920F-AD902A5E20B8}"/>
              </a:ext>
            </a:extLst>
          </xdr:cNvPr>
          <xdr:cNvSpPr txBox="1"/>
        </xdr:nvSpPr>
        <xdr:spPr>
          <a:xfrm>
            <a:off x="1016608" y="18405411"/>
            <a:ext cx="2877536" cy="297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16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795C88F5-35A9-4068-B6E5-C72D6FA9FB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548053" y="18310120"/>
            <a:ext cx="495829" cy="435772"/>
          </a:xfrm>
          <a:prstGeom prst="rect">
            <a:avLst/>
          </a:prstGeom>
        </xdr:spPr>
      </xdr:pic>
    </xdr:grpSp>
    <xdr:clientData/>
  </xdr:absoluteAnchor>
  <xdr:oneCellAnchor>
    <xdr:from>
      <xdr:col>2</xdr:col>
      <xdr:colOff>695327</xdr:colOff>
      <xdr:row>51</xdr:row>
      <xdr:rowOff>6347</xdr:rowOff>
    </xdr:from>
    <xdr:ext cx="3678550" cy="2308231"/>
    <xdr:grpSp>
      <xdr:nvGrpSpPr>
        <xdr:cNvPr id="17" name="ВАЖНО" descr="ВАЖНЫЕ СВЕДЕНИЯ&#10;Дважды щелкните эту ячейку. Вы заметите число 100 в конце. Хотя в формулу можно вставлять числа таким образом, делайте это только в исключительных случаях. Это число называется константой, и вы легко можете забыть о его наличии в формуле. Вместо этого рекомендуется включить ссылку на другую ячейку. Вы легко заметите константу, которая не будет скрыта в формуле.&#10;">
          <a:extLst>
            <a:ext uri="{FF2B5EF4-FFF2-40B4-BE49-F238E27FC236}">
              <a16:creationId xmlns:a16="http://schemas.microsoft.com/office/drawing/2014/main" id="{DB5157E9-08A9-46B5-A98D-991D297254A4}"/>
            </a:ext>
          </a:extLst>
        </xdr:cNvPr>
        <xdr:cNvGrpSpPr/>
      </xdr:nvGrpSpPr>
      <xdr:grpSpPr>
        <a:xfrm>
          <a:off x="7248527" y="10293347"/>
          <a:ext cx="3678550" cy="2308231"/>
          <a:chOff x="7433747" y="10960177"/>
          <a:chExt cx="3714745" cy="2229392"/>
        </a:xfrm>
      </xdr:grpSpPr>
      <xdr:sp macro="" textlink="">
        <xdr:nvSpPr>
          <xdr:cNvPr id="18" name="Инструкция" descr="ВАЖНЫЕ СВЕДЕНИЯ&#10;Дважды щелкните эту ячейку. Вы заметите число 100 в конце. Хотя в формулу можно вставлять числа таким образом, делайте это только в исключительных случаях. Это число называется константой, и вы легко можете забыть о его наличии в формуле. Вместо этого рекомендуется включить ссылку на другую ячейку, например D16. Значения, которые не будут скрыты в формуле, гораздо проще найти. &#10;&#10;">
            <a:extLst>
              <a:ext uri="{FF2B5EF4-FFF2-40B4-BE49-F238E27FC236}">
                <a16:creationId xmlns:a16="http://schemas.microsoft.com/office/drawing/2014/main" id="{CB0DF0DB-6C9A-422C-9616-0163BC6569ED}"/>
              </a:ext>
            </a:extLst>
          </xdr:cNvPr>
          <xdr:cNvSpPr txBox="1"/>
        </xdr:nvSpPr>
        <xdr:spPr>
          <a:xfrm>
            <a:off x="7719493" y="11363325"/>
            <a:ext cx="3428999" cy="18262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ВАЖНО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Дважды щелкните эту ячейку. Вы заметите число </a:t>
            </a:r>
            <a:r>
              <a:rPr lang="ru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100 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в конце. Хотя в формулу можно вставлять числа таким образом, делайте это только в исключительных случаях. Это число называется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константой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и вы легко можете забыть о его наличии в формуле. Вместо этого рекомендуется включить ссылку на другую ячейку, например F51. Значения, которые не будут скрыты в формуле, гораздо проще найти. </a:t>
            </a:r>
            <a:endParaRPr lang="en-US" sz="1100">
              <a:effectLst/>
            </a:endParaRPr>
          </a:p>
        </xdr:txBody>
      </xdr:sp>
      <xdr:pic>
        <xdr:nvPicPr>
          <xdr:cNvPr id="19" name="Лупа" descr="Лупа">
            <a:extLst>
              <a:ext uri="{FF2B5EF4-FFF2-40B4-BE49-F238E27FC236}">
                <a16:creationId xmlns:a16="http://schemas.microsoft.com/office/drawing/2014/main" id="{FFCA245B-554C-4BE8-8321-A9D59DFB6B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 flipH="1">
            <a:off x="7433747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20" name="Стрелка" descr="Стрелка">
            <a:extLst>
              <a:ext uri="{FF2B5EF4-FFF2-40B4-BE49-F238E27FC236}">
                <a16:creationId xmlns:a16="http://schemas.microsoft.com/office/drawing/2014/main" id="{B0466008-4EBB-4C7B-8523-01DC8EC13F2F}"/>
              </a:ext>
            </a:extLst>
          </xdr:cNvPr>
          <xdr:cNvSpPr/>
        </xdr:nvSpPr>
        <xdr:spPr>
          <a:xfrm rot="3874191">
            <a:off x="8229331" y="10969973"/>
            <a:ext cx="442979" cy="423388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oneCellAnchor>
  <xdr:twoCellAnchor>
    <xdr:from>
      <xdr:col>4</xdr:col>
      <xdr:colOff>7363</xdr:colOff>
      <xdr:row>33</xdr:row>
      <xdr:rowOff>120650</xdr:rowOff>
    </xdr:from>
    <xdr:to>
      <xdr:col>7</xdr:col>
      <xdr:colOff>554993</xdr:colOff>
      <xdr:row>44</xdr:row>
      <xdr:rowOff>66675</xdr:rowOff>
    </xdr:to>
    <xdr:grpSp>
      <xdr:nvGrpSpPr>
        <xdr:cNvPr id="21" name="Группа 20">
          <a:extLst>
            <a:ext uri="{FF2B5EF4-FFF2-40B4-BE49-F238E27FC236}">
              <a16:creationId xmlns:a16="http://schemas.microsoft.com/office/drawing/2014/main" id="{D44A315B-E9A3-4853-8ACF-2486935DDE74}"/>
            </a:ext>
          </a:extLst>
        </xdr:cNvPr>
        <xdr:cNvGrpSpPr/>
      </xdr:nvGrpSpPr>
      <xdr:grpSpPr>
        <a:xfrm>
          <a:off x="8389363" y="6978650"/>
          <a:ext cx="3435610" cy="2041525"/>
          <a:chOff x="8132212" y="6902449"/>
          <a:chExt cx="2597134" cy="2041525"/>
        </a:xfrm>
      </xdr:grpSpPr>
      <xdr:pic>
        <xdr:nvPicPr>
          <xdr:cNvPr id="22" name="Рисунок строки состояния">
            <a:extLst>
              <a:ext uri="{FF2B5EF4-FFF2-40B4-BE49-F238E27FC236}">
                <a16:creationId xmlns:a16="http://schemas.microsoft.com/office/drawing/2014/main" id="{C18A1DB8-C39D-4BA3-9F22-875D8B3742CB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796775" y="7737124"/>
            <a:ext cx="818285" cy="188153"/>
          </a:xfrm>
          <a:prstGeom prst="rect">
            <a:avLst/>
          </a:prstGeom>
        </xdr:spPr>
      </xdr:pic>
      <xdr:grpSp>
        <xdr:nvGrpSpPr>
          <xdr:cNvPr id="23" name="ПОПРОБУЙТЕ САМИ!" descr="ПОПРОБУЙТЕ САМИ!&#10;Выделите эти ячейки. Затем в правом нижнем углу окна Excel найдите следующее:&#10;СУММА: 170&#10;Это еще один способ быстро найти итоги.&#10;">
            <a:extLst>
              <a:ext uri="{FF2B5EF4-FFF2-40B4-BE49-F238E27FC236}">
                <a16:creationId xmlns:a16="http://schemas.microsoft.com/office/drawing/2014/main" id="{ED094247-54DB-4552-BCED-A7792B5CE16C}"/>
              </a:ext>
            </a:extLst>
          </xdr:cNvPr>
          <xdr:cNvGrpSpPr/>
        </xdr:nvGrpSpPr>
        <xdr:grpSpPr>
          <a:xfrm>
            <a:off x="8132212" y="6902449"/>
            <a:ext cx="2597134" cy="2041525"/>
            <a:chOff x="7539454" y="7993902"/>
            <a:chExt cx="2614299" cy="2041525"/>
          </a:xfrm>
        </xdr:grpSpPr>
        <xdr:grpSp>
          <xdr:nvGrpSpPr>
            <xdr:cNvPr id="24" name="Строки с квадратной скобкой">
              <a:extLst>
                <a:ext uri="{FF2B5EF4-FFF2-40B4-BE49-F238E27FC236}">
                  <a16:creationId xmlns:a16="http://schemas.microsoft.com/office/drawing/2014/main" id="{500A2CE3-B6A7-457F-8431-1C5D6B8485F3}"/>
                </a:ext>
              </a:extLst>
            </xdr:cNvPr>
            <xdr:cNvGrpSpPr/>
          </xdr:nvGrpSpPr>
          <xdr:grpSpPr>
            <a:xfrm rot="599914">
              <a:off x="7539454" y="8145377"/>
              <a:ext cx="293814" cy="698211"/>
              <a:chOff x="9871108" y="1184220"/>
              <a:chExt cx="273326" cy="789155"/>
            </a:xfrm>
          </xdr:grpSpPr>
          <xdr:sp macro="" textlink="">
            <xdr:nvSpPr>
              <xdr:cNvPr id="27" name="Другая строка с квадратной скобкой" descr="Строка с квадратной скобкой">
                <a:extLst>
                  <a:ext uri="{FF2B5EF4-FFF2-40B4-BE49-F238E27FC236}">
                    <a16:creationId xmlns:a16="http://schemas.microsoft.com/office/drawing/2014/main" id="{DA93645D-AE42-4B51-AA47-DDC92892552F}"/>
                  </a:ext>
                </a:extLst>
              </xdr:cNvPr>
              <xdr:cNvSpPr/>
            </xdr:nvSpPr>
            <xdr:spPr>
              <a:xfrm>
                <a:off x="9871108" y="1184220"/>
                <a:ext cx="273326" cy="262769"/>
              </a:xfrm>
              <a:custGeom>
                <a:avLst/>
                <a:gdLst>
                  <a:gd name="connsiteX0" fmla="*/ 0 w 273326"/>
                  <a:gd name="connsiteY0" fmla="*/ 193 h 217696"/>
                  <a:gd name="connsiteX1" fmla="*/ 157369 w 273326"/>
                  <a:gd name="connsiteY1" fmla="*/ 33323 h 217696"/>
                  <a:gd name="connsiteX2" fmla="*/ 165652 w 273326"/>
                  <a:gd name="connsiteY2" fmla="*/ 207258 h 217696"/>
                  <a:gd name="connsiteX3" fmla="*/ 273326 w 273326"/>
                  <a:gd name="connsiteY3" fmla="*/ 198976 h 217696"/>
                  <a:gd name="connsiteX4" fmla="*/ 273326 w 273326"/>
                  <a:gd name="connsiteY4" fmla="*/ 198976 h 217696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73326" h="217696">
                    <a:moveTo>
                      <a:pt x="0" y="193"/>
                    </a:moveTo>
                    <a:cubicBezTo>
                      <a:pt x="64880" y="-498"/>
                      <a:pt x="129760" y="-1188"/>
                      <a:pt x="157369" y="33323"/>
                    </a:cubicBezTo>
                    <a:cubicBezTo>
                      <a:pt x="184978" y="67834"/>
                      <a:pt x="146326" y="179649"/>
                      <a:pt x="165652" y="207258"/>
                    </a:cubicBezTo>
                    <a:cubicBezTo>
                      <a:pt x="184978" y="234867"/>
                      <a:pt x="273326" y="198976"/>
                      <a:pt x="273326" y="198976"/>
                    </a:cubicBezTo>
                    <a:lnTo>
                      <a:pt x="273326" y="198976"/>
                    </a:lnTo>
                  </a:path>
                </a:pathLst>
              </a:custGeom>
              <a:noFill/>
              <a:ln w="19050">
                <a:solidFill>
                  <a:schemeClr val="accent2">
                    <a:lumMod val="60000"/>
                    <a:lumOff val="40000"/>
                  </a:schemeClr>
                </a:solidFill>
                <a:tailEnd type="none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 rtl="0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8" name="Строка с квадратной скобкой" descr="Строка с квадратной скобкой&#10;">
                <a:extLst>
                  <a:ext uri="{FF2B5EF4-FFF2-40B4-BE49-F238E27FC236}">
                    <a16:creationId xmlns:a16="http://schemas.microsoft.com/office/drawing/2014/main" id="{CD81A5A2-8B5D-40F2-8CB8-CDE3D2B8D28B}"/>
                  </a:ext>
                </a:extLst>
              </xdr:cNvPr>
              <xdr:cNvSpPr/>
            </xdr:nvSpPr>
            <xdr:spPr>
              <a:xfrm>
                <a:off x="9983011" y="1430777"/>
                <a:ext cx="160895" cy="542598"/>
              </a:xfrm>
              <a:custGeom>
                <a:avLst/>
                <a:gdLst>
                  <a:gd name="connsiteX0" fmla="*/ 0 w 231913"/>
                  <a:gd name="connsiteY0" fmla="*/ 579782 h 579782"/>
                  <a:gd name="connsiteX1" fmla="*/ 173935 w 231913"/>
                  <a:gd name="connsiteY1" fmla="*/ 496956 h 579782"/>
                  <a:gd name="connsiteX2" fmla="*/ 107674 w 231913"/>
                  <a:gd name="connsiteY2" fmla="*/ 265043 h 579782"/>
                  <a:gd name="connsiteX3" fmla="*/ 115956 w 231913"/>
                  <a:gd name="connsiteY3" fmla="*/ 57978 h 579782"/>
                  <a:gd name="connsiteX4" fmla="*/ 231913 w 231913"/>
                  <a:gd name="connsiteY4" fmla="*/ 0 h 579782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231913" h="579782">
                    <a:moveTo>
                      <a:pt x="0" y="579782"/>
                    </a:moveTo>
                    <a:cubicBezTo>
                      <a:pt x="77994" y="564597"/>
                      <a:pt x="155989" y="549413"/>
                      <a:pt x="173935" y="496956"/>
                    </a:cubicBezTo>
                    <a:cubicBezTo>
                      <a:pt x="191881" y="444499"/>
                      <a:pt x="117337" y="338206"/>
                      <a:pt x="107674" y="265043"/>
                    </a:cubicBezTo>
                    <a:cubicBezTo>
                      <a:pt x="98011" y="191880"/>
                      <a:pt x="95250" y="102152"/>
                      <a:pt x="115956" y="57978"/>
                    </a:cubicBezTo>
                    <a:cubicBezTo>
                      <a:pt x="136663" y="13804"/>
                      <a:pt x="184288" y="6902"/>
                      <a:pt x="231913" y="0"/>
                    </a:cubicBezTo>
                  </a:path>
                </a:pathLst>
              </a:custGeom>
              <a:noFill/>
              <a:ln w="19050">
                <a:solidFill>
                  <a:schemeClr val="accent2">
                    <a:lumMod val="60000"/>
                    <a:lumOff val="40000"/>
                  </a:schemeClr>
                </a:solidFill>
                <a:tailEnd type="none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 rtl="0"/>
                <a:endParaRPr lang="en-US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pic>
          <xdr:nvPicPr>
            <xdr:cNvPr id="25" name="Звезды" descr="Звезды">
              <a:extLst>
                <a:ext uri="{FF2B5EF4-FFF2-40B4-BE49-F238E27FC236}">
                  <a16:creationId xmlns:a16="http://schemas.microsoft.com/office/drawing/2014/main" id="{D74992A8-9007-489C-9AB6-2AB2F45FB4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xmlns="" r:embed="rId13"/>
                </a:ext>
              </a:extLst>
            </a:blip>
            <a:stretch>
              <a:fillRect/>
            </a:stretch>
          </xdr:blipFill>
          <xdr:spPr>
            <a:xfrm>
              <a:off x="7830674" y="8038700"/>
              <a:ext cx="320464" cy="337815"/>
            </a:xfrm>
            <a:prstGeom prst="rect">
              <a:avLst/>
            </a:prstGeom>
          </xdr:spPr>
        </xdr:pic>
        <xdr:sp macro="" textlink="">
          <xdr:nvSpPr>
            <xdr:cNvPr id="26" name="Инструкции" descr="ПОПРОБУЙТЕ САМИ!&#10;Выделите эти ячейки. Затем в правом нижнем углу окна Excel найдите надпись «Сумма: 170».&#10;&#10;Эта нижняя область называется строкой состояния. В ней можно быстро просмотреть итоговое значение и другие сведения о выделенной ячейке или диапазоне. &#10;">
              <a:extLst>
                <a:ext uri="{FF2B5EF4-FFF2-40B4-BE49-F238E27FC236}">
                  <a16:creationId xmlns:a16="http://schemas.microsoft.com/office/drawing/2014/main" id="{9D1D2AED-397A-44F0-8544-ADE6B2E70D9B}"/>
                </a:ext>
              </a:extLst>
            </xdr:cNvPr>
            <xdr:cNvSpPr txBox="1"/>
          </xdr:nvSpPr>
          <xdr:spPr>
            <a:xfrm>
              <a:off x="8132578" y="7993902"/>
              <a:ext cx="2021175" cy="2041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ru" sz="1200" b="1" kern="0">
                  <a:solidFill>
                    <a:srgbClr val="ED7D31">
                      <a:lumMod val="60000"/>
                      <a:lumOff val="40000"/>
                    </a:srgbClr>
                  </a:solidFill>
                  <a:latin typeface="+mj-lt"/>
                  <a:ea typeface="Segoe UI" pitchFamily="34" charset="0"/>
                  <a:cs typeface="Segoe UI Light" panose="020B0502040204020203" pitchFamily="34" charset="0"/>
                </a:rPr>
                <a:t>ПОПРОБУЙТЕ САМИ!</a:t>
              </a:r>
            </a:p>
            <a:p>
              <a:pPr lvl="0" rtl="0">
                <a:defRPr/>
              </a:pPr>
              <a:r>
                <a:rPr lang="ru" sz="1100" kern="0">
                  <a:solidFill>
                    <a:schemeClr val="bg2">
                      <a:lumMod val="25000"/>
                    </a:schemeClr>
                  </a:solidFill>
                  <a:latin typeface="+mn-lt"/>
                  <a:ea typeface="Segoe UI" pitchFamily="34" charset="0"/>
                  <a:cs typeface="Segoe UI Light" panose="020B0502040204020203" pitchFamily="34" charset="0"/>
                </a:rPr>
                <a:t>Выделите эти ячейки. Затем в правом нижнем углу</a:t>
              </a:r>
              <a:r>
                <a:rPr lang="ru" sz="1100" kern="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Segoe UI" pitchFamily="34" charset="0"/>
                  <a:cs typeface="Segoe UI Light" panose="020B0502040204020203" pitchFamily="34" charset="0"/>
                </a:rPr>
                <a:t> окна Excel найдите следующее:</a:t>
              </a:r>
            </a:p>
            <a:p>
              <a:pPr lvl="0" rtl="0">
                <a:defRPr/>
              </a:pPr>
              <a:r>
                <a:rPr lang="en-US" sz="1100" kern="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Segoe UI" pitchFamily="34" charset="0"/>
                  <a:cs typeface="Segoe UI Light" panose="020B0502040204020203" pitchFamily="34" charset="0"/>
                </a:rPr>
                <a:t/>
              </a:r>
              <a:br>
                <a:rPr lang="en-US" sz="1100" kern="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Segoe UI" pitchFamily="34" charset="0"/>
                  <a:cs typeface="Segoe UI Light" panose="020B0502040204020203" pitchFamily="34" charset="0"/>
                </a:rPr>
              </a:br>
              <a:endParaRPr lang="en-US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endParaRPr>
            </a:p>
            <a:p>
              <a:pPr lvl="0" rtl="0">
                <a:defRPr/>
              </a:pPr>
              <a:r>
                <a:rPr lang="ru" sz="1100" kern="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Segoe UI" pitchFamily="34" charset="0"/>
                  <a:cs typeface="Segoe UI Light" panose="020B0502040204020203" pitchFamily="34" charset="0"/>
                </a:rPr>
                <a:t>Эта нижняя область называется строкой состояния. В ней можно быстро просмотреть итоговое значение и другие сведения о выделенной ячейке или диапазоне. </a:t>
              </a:r>
              <a:endParaRPr lang="en-US" sz="110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</xdr:grpSp>
    </xdr:grpSp>
    <xdr:clientData/>
  </xdr:twoCellAnchor>
  <xdr:oneCellAnchor>
    <xdr:from>
      <xdr:col>5</xdr:col>
      <xdr:colOff>1358349</xdr:colOff>
      <xdr:row>15</xdr:row>
      <xdr:rowOff>28576</xdr:rowOff>
    </xdr:from>
    <xdr:ext cx="3394711" cy="1590674"/>
    <xdr:grpSp>
      <xdr:nvGrpSpPr>
        <xdr:cNvPr id="29" name="Группа 28" descr="ДОПОЛНИТЕЛЬНО&#10;Попробуйте добавить сюда другую формулу СУММЕСЛИ, но укажите значения меньше 100. Результат должен составить 160.&#10;">
          <a:extLst>
            <a:ext uri="{FF2B5EF4-FFF2-40B4-BE49-F238E27FC236}">
              <a16:creationId xmlns:a16="http://schemas.microsoft.com/office/drawing/2014/main" id="{9FDC29F0-01B0-4A2B-8669-779B4F412D0E}"/>
            </a:ext>
          </a:extLst>
        </xdr:cNvPr>
        <xdr:cNvGrpSpPr/>
      </xdr:nvGrpSpPr>
      <xdr:grpSpPr>
        <a:xfrm>
          <a:off x="9900369" y="3457576"/>
          <a:ext cx="3394711" cy="1590674"/>
          <a:chOff x="9048750" y="3743325"/>
          <a:chExt cx="3407669" cy="1590674"/>
        </a:xfrm>
      </xdr:grpSpPr>
      <xdr:sp macro="" textlink="">
        <xdr:nvSpPr>
          <xdr:cNvPr id="30" name="Шаг" descr="ДОПОЛНИТЕЛЬНО&#10;Попробуйте использовать функцию СЧЁТ с помощью одного из этих способов. Она подсчитывает количество ячеек в диапазоне, содержащих числа.&#10;">
            <a:extLst>
              <a:ext uri="{FF2B5EF4-FFF2-40B4-BE49-F238E27FC236}">
                <a16:creationId xmlns:a16="http://schemas.microsoft.com/office/drawing/2014/main" id="{7D51C466-A113-445B-AD14-2CD802E4D604}"/>
              </a:ext>
            </a:extLst>
          </xdr:cNvPr>
          <xdr:cNvSpPr txBox="1"/>
        </xdr:nvSpPr>
        <xdr:spPr>
          <a:xfrm>
            <a:off x="9648642" y="3905249"/>
            <a:ext cx="2807777" cy="1428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ДОПОЛНИТЕЛЬНО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Попробуйте использовать функцию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СЧЁТ 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 помощью одного из этих способов. Функция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СЧЁТ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подсчитывает количество ячеек в диапазоне, содержащих числа.</a:t>
            </a:r>
          </a:p>
        </xdr:txBody>
      </xdr:sp>
      <xdr:pic>
        <xdr:nvPicPr>
          <xdr:cNvPr id="31" name="Лента «Дополнительно»" descr="Декоративная лента">
            <a:extLst>
              <a:ext uri="{FF2B5EF4-FFF2-40B4-BE49-F238E27FC236}">
                <a16:creationId xmlns:a16="http://schemas.microsoft.com/office/drawing/2014/main" id="{4DE08D83-6500-47F3-9D07-F7730E451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xmlns="" r:embed="rId15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32" name="Стрелка «Дополнительно»" descr="Стрелка">
            <a:extLst>
              <a:ext uri="{FF2B5EF4-FFF2-40B4-BE49-F238E27FC236}">
                <a16:creationId xmlns:a16="http://schemas.microsoft.com/office/drawing/2014/main" id="{9E7101D6-E8DE-4067-9945-9CEB8DF8322F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1397275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oneCellAnchor>
  <xdr:twoCellAnchor>
    <xdr:from>
      <xdr:col>0</xdr:col>
      <xdr:colOff>355809</xdr:colOff>
      <xdr:row>26</xdr:row>
      <xdr:rowOff>122990</xdr:rowOff>
    </xdr:from>
    <xdr:to>
      <xdr:col>1</xdr:col>
      <xdr:colOff>5241372</xdr:colOff>
      <xdr:row>71</xdr:row>
      <xdr:rowOff>118490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C55CD34D-9A7F-444A-8CF7-9D8B0CA2B04B}"/>
            </a:ext>
          </a:extLst>
        </xdr:cNvPr>
        <xdr:cNvGrpSpPr/>
      </xdr:nvGrpSpPr>
      <xdr:grpSpPr>
        <a:xfrm>
          <a:off x="355809" y="5647490"/>
          <a:ext cx="5754243" cy="8568000"/>
          <a:chOff x="355809" y="4791079"/>
          <a:chExt cx="5733288" cy="8568248"/>
        </a:xfrm>
      </xdr:grpSpPr>
      <xdr:sp macro="" textlink="">
        <xdr:nvSpPr>
          <xdr:cNvPr id="34" name="Прямоугольник 33" descr="Фон">
            <a:extLst>
              <a:ext uri="{FF2B5EF4-FFF2-40B4-BE49-F238E27FC236}">
                <a16:creationId xmlns:a16="http://schemas.microsoft.com/office/drawing/2014/main" id="{CB463131-EC9A-47BE-902F-2D8895827E62}"/>
              </a:ext>
            </a:extLst>
          </xdr:cNvPr>
          <xdr:cNvSpPr/>
        </xdr:nvSpPr>
        <xdr:spPr>
          <a:xfrm>
            <a:off x="355809" y="4791079"/>
            <a:ext cx="5733288" cy="856824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cxnSp macro="">
        <xdr:nvCxnSpPr>
          <xdr:cNvPr id="35" name="Прямая соединительная линия 34" descr="Декоративная линия">
            <a:extLst>
              <a:ext uri="{FF2B5EF4-FFF2-40B4-BE49-F238E27FC236}">
                <a16:creationId xmlns:a16="http://schemas.microsoft.com/office/drawing/2014/main" id="{308FB8FD-8D30-4B3F-9709-A1102A646407}"/>
              </a:ext>
            </a:extLst>
          </xdr:cNvPr>
          <xdr:cNvCxnSpPr>
            <a:cxnSpLocks/>
          </xdr:cNvCxnSpPr>
        </xdr:nvCxnSpPr>
        <xdr:spPr>
          <a:xfrm>
            <a:off x="549298" y="5465828"/>
            <a:ext cx="525104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 descr="Декоративная линия">
            <a:extLst>
              <a:ext uri="{FF2B5EF4-FFF2-40B4-BE49-F238E27FC236}">
                <a16:creationId xmlns:a16="http://schemas.microsoft.com/office/drawing/2014/main" id="{53ED8D86-BB7B-403B-B40B-52B3AA0B56CF}"/>
              </a:ext>
            </a:extLst>
          </xdr:cNvPr>
          <xdr:cNvCxnSpPr>
            <a:cxnSpLocks/>
          </xdr:cNvCxnSpPr>
        </xdr:nvCxnSpPr>
        <xdr:spPr>
          <a:xfrm>
            <a:off x="549298" y="13141080"/>
            <a:ext cx="525104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Шаг" descr="Еще немного о функциях&#10;">
            <a:extLst>
              <a:ext uri="{FF2B5EF4-FFF2-40B4-BE49-F238E27FC236}">
                <a16:creationId xmlns:a16="http://schemas.microsoft.com/office/drawing/2014/main" id="{A63BB58B-46D8-41FD-8694-B80FC35014EC}"/>
              </a:ext>
            </a:extLst>
          </xdr:cNvPr>
          <xdr:cNvSpPr txBox="1"/>
        </xdr:nvSpPr>
        <xdr:spPr>
          <a:xfrm>
            <a:off x="549298" y="4916672"/>
            <a:ext cx="4908527" cy="5274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Еще немного о функциях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8" name="Шаг" descr="Откройте вкладку «Формулы» и просмотрите библиотеку функций. В ней функции упорядочены по категориям, например «Текстовые», «Дата и время» и т. д. Если нажать кнопку «Вставить функцию», можно будет найти функцию по имени. После этого запустится мастер функций, который поможет вам создать формулу. &#10;&#10;Если нажать = и начать вводить имя функции, активируется средство Intellisense, которое перечисляет все функции, названия которых начинаются с вводимых букв. Когда вы найдете нужный вариант, нажмите клавишу TAB, и Excel автоматически завершит имя функции и введет открывающую круглую скобку. Кроме того, будут показаны обязательные и необязательные аргументы. &#10;&#10;Рассмотрим структуру нескольких функций. Функция СУММ имеет следующий синтаксис:&#10;&#10;=СУММ(D38:D41;H:H), где СУММ — это имя функции, а D38:D41 — первый аргумент. Он почти всегда является обязательным. H:H — это дополнительный аргумент, отделенный точкой с запятой.&#10;&#10;">
            <a:extLst>
              <a:ext uri="{FF2B5EF4-FFF2-40B4-BE49-F238E27FC236}">
                <a16:creationId xmlns:a16="http://schemas.microsoft.com/office/drawing/2014/main" id="{A459E0BE-60D4-4C9E-93E5-D5A8D6FDBE06}"/>
              </a:ext>
            </a:extLst>
          </xdr:cNvPr>
          <xdr:cNvSpPr txBox="1"/>
        </xdr:nvSpPr>
        <xdr:spPr>
          <a:xfrm>
            <a:off x="564213" y="5559755"/>
            <a:ext cx="5416016" cy="3122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Откройте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вкладку 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Формулы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 просмотрите 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библиотеку функций</a:t>
            </a:r>
            <a:r>
              <a:rPr lang="ru" sz="11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ней функции упорядочены по категориям, например </a:t>
            </a:r>
            <a:r>
              <a:rPr lang="ru" sz="1100" b="1" kern="1200" baseline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Текстовые</a:t>
            </a:r>
            <a:r>
              <a:rPr lang="ru" sz="1100" b="0" kern="1200" baseline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, </a:t>
            </a:r>
            <a:r>
              <a:rPr lang="ru" sz="1100" b="1" kern="1200" baseline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Дата и время</a:t>
            </a:r>
            <a:r>
              <a:rPr lang="ru" sz="1100" kern="1200" baseline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и т. д.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Если нажать кнопку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Вставить функцию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можно будет найти функцию по имени. После этого запустится мастер функций, который поможет вам создать формулу. </a:t>
            </a: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 нажать </a:t>
            </a:r>
            <a:r>
              <a:rPr lang="ru" sz="11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 начать вводить имя функции,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активируется средство </a:t>
            </a:r>
            <a:r>
              <a:rPr lang="ru" sz="1100" b="1" kern="1200" baseline="0">
                <a:solidFill>
                  <a:schemeClr val="dk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Intellisense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, которое перечисляет все функции, названия которых начинаются с вводимых букв. Когда вы найдете нужный вариант, нажмите клавишу TAB, и Excel автоматически завершит имя функции и введет открывающую круглую скобку. Кроме того, будут показаны обязательные и необязательные аргументы. </a:t>
            </a: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Рассмотрим структуру нескольких функций. Функция </a:t>
            </a:r>
            <a:r>
              <a:rPr lang="ru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</a:t>
            </a:r>
            <a:r>
              <a:rPr lang="ru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имеет следующий синтаксис: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1139691</xdr:colOff>
      <xdr:row>41</xdr:row>
      <xdr:rowOff>38995</xdr:rowOff>
    </xdr:from>
    <xdr:to>
      <xdr:col>1</xdr:col>
      <xdr:colOff>3017625</xdr:colOff>
      <xdr:row>44</xdr:row>
      <xdr:rowOff>57971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ED9EE3EF-8B94-4E07-8A66-4C174736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891" y="7537075"/>
          <a:ext cx="3414" cy="567616"/>
        </a:xfrm>
        <a:prstGeom prst="rect">
          <a:avLst/>
        </a:prstGeom>
      </xdr:spPr>
    </xdr:pic>
    <xdr:clientData/>
  </xdr:twoCellAnchor>
  <xdr:twoCellAnchor>
    <xdr:from>
      <xdr:col>1</xdr:col>
      <xdr:colOff>557898</xdr:colOff>
      <xdr:row>47</xdr:row>
      <xdr:rowOff>130154</xdr:rowOff>
    </xdr:from>
    <xdr:to>
      <xdr:col>1</xdr:col>
      <xdr:colOff>3903532</xdr:colOff>
      <xdr:row>58</xdr:row>
      <xdr:rowOff>61843</xdr:rowOff>
    </xdr:to>
    <xdr:grpSp>
      <xdr:nvGrpSpPr>
        <xdr:cNvPr id="40" name="Группа 39">
          <a:extLst>
            <a:ext uri="{FF2B5EF4-FFF2-40B4-BE49-F238E27FC236}">
              <a16:creationId xmlns:a16="http://schemas.microsoft.com/office/drawing/2014/main" id="{4248E7C8-0B7F-4D04-A7C7-061BB2CE0534}"/>
            </a:ext>
          </a:extLst>
        </xdr:cNvPr>
        <xdr:cNvGrpSpPr/>
      </xdr:nvGrpSpPr>
      <xdr:grpSpPr>
        <a:xfrm>
          <a:off x="1426578" y="9655154"/>
          <a:ext cx="3345634" cy="2027189"/>
          <a:chOff x="4319575" y="4314824"/>
          <a:chExt cx="3323846" cy="2027160"/>
        </a:xfrm>
      </xdr:grpSpPr>
      <xdr:sp macro="" textlink="">
        <xdr:nvSpPr>
          <xdr:cNvPr id="41" name="текст_Формула" descr="=СУММ(D38:D41) ">
            <a:extLst>
              <a:ext uri="{FF2B5EF4-FFF2-40B4-BE49-F238E27FC236}">
                <a16:creationId xmlns:a16="http://schemas.microsoft.com/office/drawing/2014/main" id="{6EA032A7-1BF5-4319-A58C-B3B74756ED2E}"/>
              </a:ext>
            </a:extLst>
          </xdr:cNvPr>
          <xdr:cNvSpPr txBox="1"/>
        </xdr:nvSpPr>
        <xdr:spPr>
          <a:xfrm>
            <a:off x="4386251" y="5810762"/>
            <a:ext cx="3132823" cy="531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=СУММ(D38:D41;H:H)</a:t>
            </a: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grpSp>
        <xdr:nvGrpSpPr>
          <xdr:cNvPr id="42" name="Группа 41">
            <a:extLst>
              <a:ext uri="{FF2B5EF4-FFF2-40B4-BE49-F238E27FC236}">
                <a16:creationId xmlns:a16="http://schemas.microsoft.com/office/drawing/2014/main" id="{9BA3C733-CF22-42C5-982F-56210CDA0DCB}"/>
              </a:ext>
            </a:extLst>
          </xdr:cNvPr>
          <xdr:cNvGrpSpPr/>
        </xdr:nvGrpSpPr>
        <xdr:grpSpPr>
          <a:xfrm>
            <a:off x="4319575" y="4314824"/>
            <a:ext cx="3323846" cy="1576101"/>
            <a:chOff x="4319575" y="4314824"/>
            <a:chExt cx="3323846" cy="1576101"/>
          </a:xfrm>
        </xdr:grpSpPr>
        <xdr:sp macro="" textlink="">
          <xdr:nvSpPr>
            <xdr:cNvPr id="43" name="ФормулаВерхняяСкобка">
              <a:extLst>
                <a:ext uri="{FF2B5EF4-FFF2-40B4-BE49-F238E27FC236}">
                  <a16:creationId xmlns:a16="http://schemas.microsoft.com/office/drawing/2014/main" id="{A6F09A5A-A61C-4D8C-AB9F-BDB99049F370}"/>
                </a:ext>
              </a:extLst>
            </xdr:cNvPr>
            <xdr:cNvSpPr/>
          </xdr:nvSpPr>
          <xdr:spPr>
            <a:xfrm rot="5400000">
              <a:off x="6503538" y="5398399"/>
              <a:ext cx="499277" cy="485776"/>
            </a:xfrm>
            <a:prstGeom prst="leftBrace">
              <a:avLst>
                <a:gd name="adj1" fmla="val 8333"/>
                <a:gd name="adj2" fmla="val 26470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44" name="ФормулаВерхняяСкобка">
              <a:extLst>
                <a:ext uri="{FF2B5EF4-FFF2-40B4-BE49-F238E27FC236}">
                  <a16:creationId xmlns:a16="http://schemas.microsoft.com/office/drawing/2014/main" id="{F1CC8DC8-7CE4-4D87-99BF-C984A38DA80F}"/>
                </a:ext>
              </a:extLst>
            </xdr:cNvPr>
            <xdr:cNvSpPr/>
          </xdr:nvSpPr>
          <xdr:spPr>
            <a:xfrm rot="5400000">
              <a:off x="5569492" y="5103140"/>
              <a:ext cx="499277" cy="1057275"/>
            </a:xfrm>
            <a:prstGeom prst="leftBrace">
              <a:avLst>
                <a:gd name="adj1" fmla="val 8333"/>
                <a:gd name="adj2" fmla="val 23874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45" name="ФормулаВерхняяСкобка">
              <a:extLst>
                <a:ext uri="{FF2B5EF4-FFF2-40B4-BE49-F238E27FC236}">
                  <a16:creationId xmlns:a16="http://schemas.microsoft.com/office/drawing/2014/main" id="{7C423ECA-4D0F-4E1F-8A0D-F3700ABF04CE}"/>
                </a:ext>
              </a:extLst>
            </xdr:cNvPr>
            <xdr:cNvSpPr/>
          </xdr:nvSpPr>
          <xdr:spPr>
            <a:xfrm rot="5400000">
              <a:off x="4595765" y="5318239"/>
              <a:ext cx="499277" cy="60801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/>
            </a:p>
          </xdr:txBody>
        </xdr:sp>
        <xdr:sp macro="" textlink="">
          <xdr:nvSpPr>
            <xdr:cNvPr id="46" name="текст_ФормулаВерхняяВыноска" descr="Имя функции&#10;">
              <a:extLst>
                <a:ext uri="{FF2B5EF4-FFF2-40B4-BE49-F238E27FC236}">
                  <a16:creationId xmlns:a16="http://schemas.microsoft.com/office/drawing/2014/main" id="{4C26CF9B-69CA-405D-8369-77E8A204D06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319575" y="4314824"/>
              <a:ext cx="1013603" cy="116332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Имя функции.</a:t>
              </a:r>
            </a:p>
          </xdr:txBody>
        </xdr:sp>
        <xdr:sp macro="" textlink="">
          <xdr:nvSpPr>
            <xdr:cNvPr id="47" name="текст_ФормулаВерхняяВыноска" descr="Первый аргумент. Он почти всегда является обязательным.&#10;&#10;">
              <a:extLst>
                <a:ext uri="{FF2B5EF4-FFF2-40B4-BE49-F238E27FC236}">
                  <a16:creationId xmlns:a16="http://schemas.microsoft.com/office/drawing/2014/main" id="{5500EB72-B254-4779-8D1B-F8CC8E1E2A0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418535" y="4324349"/>
              <a:ext cx="1076543" cy="116332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Первый аргумент. Он почти всегда является обязательным.</a:t>
              </a:r>
            </a:p>
          </xdr:txBody>
        </xdr:sp>
        <xdr:sp macro="" textlink="">
          <xdr:nvSpPr>
            <xdr:cNvPr id="48" name="текст_ФормулаВерхняяВыноска" descr="Дополнительные аргументы, отделенные точкой с запятой (;).&#10;&#10;">
              <a:extLst>
                <a:ext uri="{FF2B5EF4-FFF2-40B4-BE49-F238E27FC236}">
                  <a16:creationId xmlns:a16="http://schemas.microsoft.com/office/drawing/2014/main" id="{76A13562-B88F-4508-B46C-4779421184B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66878" y="4333874"/>
              <a:ext cx="1076543" cy="116332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ru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Дополнительные аргументы, отделенные точкой с запятой (;).</a:t>
              </a:r>
            </a:p>
          </xdr:txBody>
        </xdr:sp>
      </xdr:grpSp>
    </xdr:grpSp>
    <xdr:clientData/>
  </xdr:twoCellAnchor>
  <xdr:twoCellAnchor>
    <xdr:from>
      <xdr:col>0</xdr:col>
      <xdr:colOff>547558</xdr:colOff>
      <xdr:row>57</xdr:row>
      <xdr:rowOff>172581</xdr:rowOff>
    </xdr:from>
    <xdr:to>
      <xdr:col>1</xdr:col>
      <xdr:colOff>5048250</xdr:colOff>
      <xdr:row>62</xdr:row>
      <xdr:rowOff>67082</xdr:rowOff>
    </xdr:to>
    <xdr:sp macro="" textlink="">
      <xdr:nvSpPr>
        <xdr:cNvPr id="49" name="текст_Шаг" descr="Функция СУММ возвращает сумму всех значений в ячейках с D38 по D41 и во всем столбце H. Теперь посмотрим на функцию, которая не требует никаких аргументов.&#10;">
          <a:extLst>
            <a:ext uri="{FF2B5EF4-FFF2-40B4-BE49-F238E27FC236}">
              <a16:creationId xmlns:a16="http://schemas.microsoft.com/office/drawing/2014/main" id="{6480E852-939A-4F90-A4D8-7B63078136CF}"/>
            </a:ext>
          </a:extLst>
        </xdr:cNvPr>
        <xdr:cNvSpPr txBox="1"/>
      </xdr:nvSpPr>
      <xdr:spPr>
        <a:xfrm>
          <a:off x="547558" y="10596741"/>
          <a:ext cx="667832" cy="808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Функция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СУММ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возвращает сумму всех значений в ячейках с D38 по D41 и во всем столбце H.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Теперь посмотрим на функцию, которая не требует никаких аргументов.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612603</xdr:colOff>
      <xdr:row>62</xdr:row>
      <xdr:rowOff>169415</xdr:rowOff>
    </xdr:from>
    <xdr:to>
      <xdr:col>1</xdr:col>
      <xdr:colOff>3584403</xdr:colOff>
      <xdr:row>70</xdr:row>
      <xdr:rowOff>179466</xdr:rowOff>
    </xdr:to>
    <xdr:grpSp>
      <xdr:nvGrpSpPr>
        <xdr:cNvPr id="50" name="Группа 2">
          <a:extLst>
            <a:ext uri="{FF2B5EF4-FFF2-40B4-BE49-F238E27FC236}">
              <a16:creationId xmlns:a16="http://schemas.microsoft.com/office/drawing/2014/main" id="{058255F4-B795-403F-8737-431CF9C095AD}"/>
            </a:ext>
          </a:extLst>
        </xdr:cNvPr>
        <xdr:cNvGrpSpPr/>
      </xdr:nvGrpSpPr>
      <xdr:grpSpPr>
        <a:xfrm>
          <a:off x="1481283" y="12551915"/>
          <a:ext cx="2971800" cy="1534051"/>
          <a:chOff x="1736553" y="11125200"/>
          <a:chExt cx="2971800" cy="1533566"/>
        </a:xfrm>
      </xdr:grpSpPr>
      <xdr:sp macro="" textlink="">
        <xdr:nvSpPr>
          <xdr:cNvPr id="51" name="ФормулаВерхняяСкобка">
            <a:extLst>
              <a:ext uri="{FF2B5EF4-FFF2-40B4-BE49-F238E27FC236}">
                <a16:creationId xmlns:a16="http://schemas.microsoft.com/office/drawing/2014/main" id="{33D28B10-7986-4359-9F6E-B20682CC0AB6}"/>
              </a:ext>
            </a:extLst>
          </xdr:cNvPr>
          <xdr:cNvSpPr/>
        </xdr:nvSpPr>
        <xdr:spPr>
          <a:xfrm rot="5400000">
            <a:off x="3117513" y="11281507"/>
            <a:ext cx="499277" cy="129600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52" name="текст_Формула" descr="=СЕГОДНЯ()">
            <a:extLst>
              <a:ext uri="{FF2B5EF4-FFF2-40B4-BE49-F238E27FC236}">
                <a16:creationId xmlns:a16="http://schemas.microsoft.com/office/drawing/2014/main" id="{6EC37D96-14CE-4FA9-9B2C-2104FF161BC4}"/>
              </a:ext>
            </a:extLst>
          </xdr:cNvPr>
          <xdr:cNvSpPr txBox="1"/>
        </xdr:nvSpPr>
        <xdr:spPr>
          <a:xfrm>
            <a:off x="2560450" y="12127544"/>
            <a:ext cx="1821613" cy="5312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=СЕГОДНЯ()</a:t>
            </a: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3" name="текст_ФормулаВерхняяВыноска" descr="Функция СЕГОДНЯ возвращает текущую дату. Ее результат автоматически обновляется при пересчете книги Excel.&#10;&#10;">
            <a:extLst>
              <a:ext uri="{FF2B5EF4-FFF2-40B4-BE49-F238E27FC236}">
                <a16:creationId xmlns:a16="http://schemas.microsoft.com/office/drawing/2014/main" id="{4C617F24-9BBE-4E28-AC4B-CD4EFBCBD21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36553" y="11125200"/>
            <a:ext cx="2971800" cy="6175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Функция </a:t>
            </a:r>
            <a:r>
              <a:rPr lang="ru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СЕГОДНЯ</a:t>
            </a: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возвращает текущую дату. Ее результат автоматически</a:t>
            </a:r>
            <a:r>
              <a:rPr lang="ru" sz="1100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обновляется при пересчете книги Excel.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342900</xdr:colOff>
      <xdr:row>0</xdr:row>
      <xdr:rowOff>352424</xdr:rowOff>
    </xdr:from>
    <xdr:to>
      <xdr:col>1</xdr:col>
      <xdr:colOff>5229225</xdr:colOff>
      <xdr:row>26</xdr:row>
      <xdr:rowOff>47924</xdr:rowOff>
    </xdr:to>
    <xdr:grpSp>
      <xdr:nvGrpSpPr>
        <xdr:cNvPr id="54" name="Группа 53">
          <a:extLst>
            <a:ext uri="{FF2B5EF4-FFF2-40B4-BE49-F238E27FC236}">
              <a16:creationId xmlns:a16="http://schemas.microsoft.com/office/drawing/2014/main" id="{B02C911E-83B0-4B62-AEFD-E238C47DFFC8}"/>
            </a:ext>
          </a:extLst>
        </xdr:cNvPr>
        <xdr:cNvGrpSpPr/>
      </xdr:nvGrpSpPr>
      <xdr:grpSpPr>
        <a:xfrm>
          <a:off x="342900" y="352424"/>
          <a:ext cx="5755005" cy="5220000"/>
          <a:chOff x="323850" y="276224"/>
          <a:chExt cx="5734050" cy="5018771"/>
        </a:xfrm>
      </xdr:grpSpPr>
      <xdr:sp macro="" textlink="">
        <xdr:nvSpPr>
          <xdr:cNvPr id="55" name="текст_ФонКурса" descr="Фон">
            <a:extLst>
              <a:ext uri="{FF2B5EF4-FFF2-40B4-BE49-F238E27FC236}">
                <a16:creationId xmlns:a16="http://schemas.microsoft.com/office/drawing/2014/main" id="{14FB51F6-27B3-4B35-8EC8-8985AF661416}"/>
              </a:ext>
            </a:extLst>
          </xdr:cNvPr>
          <xdr:cNvSpPr/>
        </xdr:nvSpPr>
        <xdr:spPr>
          <a:xfrm>
            <a:off x="323850" y="276224"/>
            <a:ext cx="5734050" cy="5018771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56" name="текст_ЗаголовокКурса" descr="Общие сведения о функциях">
            <a:extLst>
              <a:ext uri="{FF2B5EF4-FFF2-40B4-BE49-F238E27FC236}">
                <a16:creationId xmlns:a16="http://schemas.microsoft.com/office/drawing/2014/main" id="{12210B1B-DB19-4848-8C3D-721F109AC141}"/>
              </a:ext>
            </a:extLst>
          </xdr:cNvPr>
          <xdr:cNvSpPr txBox="1"/>
        </xdr:nvSpPr>
        <xdr:spPr>
          <a:xfrm>
            <a:off x="536578" y="371474"/>
            <a:ext cx="5251444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Общие сведения о функциях</a:t>
            </a:r>
          </a:p>
        </xdr:txBody>
      </xdr:sp>
      <xdr:cxnSp macro="">
        <xdr:nvCxnSpPr>
          <xdr:cNvPr id="57" name="текст_Курсстрока1" descr="Декоративная линия">
            <a:extLst>
              <a:ext uri="{FF2B5EF4-FFF2-40B4-BE49-F238E27FC236}">
                <a16:creationId xmlns:a16="http://schemas.microsoft.com/office/drawing/2014/main" id="{70420AAC-E6A5-4340-B38F-84BEBC7C0F22}"/>
              </a:ext>
            </a:extLst>
          </xdr:cNvPr>
          <xdr:cNvCxnSpPr>
            <a:cxnSpLocks/>
          </xdr:cNvCxnSpPr>
        </xdr:nvCxnSpPr>
        <xdr:spPr>
          <a:xfrm>
            <a:off x="536578" y="89718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текст_Курсстрока2" descr="Декоративная линия">
            <a:extLst>
              <a:ext uri="{FF2B5EF4-FFF2-40B4-BE49-F238E27FC236}">
                <a16:creationId xmlns:a16="http://schemas.microsoft.com/office/drawing/2014/main" id="{8CD82D29-DA7F-4C39-9EF2-346381DE2258}"/>
              </a:ext>
            </a:extLst>
          </xdr:cNvPr>
          <xdr:cNvCxnSpPr>
            <a:cxnSpLocks/>
          </xdr:cNvCxnSpPr>
        </xdr:nvCxnSpPr>
        <xdr:spPr>
          <a:xfrm>
            <a:off x="536578" y="4477021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текст_КурсВведение" descr="Функции позволяют выполнять математические операции, подставлять значения, рассчитывать значения даты и времени и делать многое другое. Попробуем сложить значения с помощью функции СУММ несколькими способами.&#10;">
            <a:extLst>
              <a:ext uri="{FF2B5EF4-FFF2-40B4-BE49-F238E27FC236}">
                <a16:creationId xmlns:a16="http://schemas.microsoft.com/office/drawing/2014/main" id="{8CE9FCA0-EB84-486C-BB44-B485279D547B}"/>
              </a:ext>
            </a:extLst>
          </xdr:cNvPr>
          <xdr:cNvSpPr txBox="1"/>
        </xdr:nvSpPr>
        <xdr:spPr>
          <a:xfrm>
            <a:off x="543088" y="976390"/>
            <a:ext cx="5251444" cy="7650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Функции позволяют выполнять математические операции, подставлять значения, рассчитывать значения даты и времени и делать многое другое. Попробуем сложить значения с помощью функции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СУММ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несколькими способами.</a:t>
            </a:r>
          </a:p>
        </xdr:txBody>
      </xdr:sp>
      <xdr:grpSp>
        <xdr:nvGrpSpPr>
          <xdr:cNvPr id="60" name="группа_Шаг">
            <a:extLst>
              <a:ext uri="{FF2B5EF4-FFF2-40B4-BE49-F238E27FC236}">
                <a16:creationId xmlns:a16="http://schemas.microsoft.com/office/drawing/2014/main" id="{A0EA2CB2-F628-4C09-8525-6DF3C2E4D6FE}"/>
              </a:ext>
            </a:extLst>
          </xdr:cNvPr>
          <xdr:cNvGrpSpPr/>
        </xdr:nvGrpSpPr>
        <xdr:grpSpPr>
          <a:xfrm>
            <a:off x="542925" y="1812302"/>
            <a:ext cx="5429249" cy="780850"/>
            <a:chOff x="609600" y="7984502"/>
            <a:chExt cx="5394025" cy="780850"/>
          </a:xfrm>
        </xdr:grpSpPr>
        <xdr:sp macro="" textlink="">
          <xdr:nvSpPr>
            <xdr:cNvPr id="69" name="текст_Шаг" descr="В столбце «Количество» для фруктов (ячейка D7) введите =СУММ(D3:D6). Вы также можете ввести =СУММ( и выбрать диапазон с помощью мыши, а затем нажать клавишу ВВОД. При этом будут просуммированы значения в ячейках D3, D4, D5 и D6. В результате должно получиться 170.&#10;&#10;&#10;&#10;">
              <a:extLst>
                <a:ext uri="{FF2B5EF4-FFF2-40B4-BE49-F238E27FC236}">
                  <a16:creationId xmlns:a16="http://schemas.microsoft.com/office/drawing/2014/main" id="{9137C65B-30FD-4D1C-998B-1AA20BD1B95A}"/>
                </a:ext>
              </a:extLst>
            </xdr:cNvPr>
            <xdr:cNvSpPr txBox="1"/>
          </xdr:nvSpPr>
          <xdr:spPr>
            <a:xfrm>
              <a:off x="1017294" y="8007410"/>
              <a:ext cx="4986331" cy="757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столбце «Количество» для фруктов (ячейка D7)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=СУММ(D3:D6)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Вы также можете ввести =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СУММ(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и выбрать диапазон с помощью мыши, а затем нажать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При этом будут просуммированы значения в ячейках D3, D4, D5 и D6. В результате должно получиться 170.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70" name="фигура_Шаг" descr="1">
              <a:extLst>
                <a:ext uri="{FF2B5EF4-FFF2-40B4-BE49-F238E27FC236}">
                  <a16:creationId xmlns:a16="http://schemas.microsoft.com/office/drawing/2014/main" id="{2CBCE17A-EF9A-47FF-B857-C423071B94BF}"/>
                </a:ext>
              </a:extLst>
            </xdr:cNvPr>
            <xdr:cNvSpPr/>
          </xdr:nvSpPr>
          <xdr:spPr>
            <a:xfrm>
              <a:off x="609600" y="7984502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61" name="группа_Шаг">
            <a:extLst>
              <a:ext uri="{FF2B5EF4-FFF2-40B4-BE49-F238E27FC236}">
                <a16:creationId xmlns:a16="http://schemas.microsoft.com/office/drawing/2014/main" id="{FFE89CE4-2422-41B3-905D-BD76F19A99D2}"/>
              </a:ext>
            </a:extLst>
          </xdr:cNvPr>
          <xdr:cNvGrpSpPr/>
        </xdr:nvGrpSpPr>
        <xdr:grpSpPr>
          <a:xfrm>
            <a:off x="542925" y="2628503"/>
            <a:ext cx="5220101" cy="1173481"/>
            <a:chOff x="609600" y="8262540"/>
            <a:chExt cx="5186234" cy="1173481"/>
          </a:xfrm>
        </xdr:grpSpPr>
        <xdr:sp macro="" textlink="">
          <xdr:nvSpPr>
            <xdr:cNvPr id="67" name="текст_Шаг" descr="Теперь давайте попробуем использовать автосуммирование. Выделите желтую ячейку в таблице «Мясо» (G7), а затем щелкните «Формулы» &gt; «Автосумма» и выберите операцию «Сумма». Excel автоматически введет формулу. Нажмите клавишу ВВОД, чтобы подтвердить ее. Автосуммирование поддерживает все часто используемые функции.&#10;&#10;">
              <a:extLst>
                <a:ext uri="{FF2B5EF4-FFF2-40B4-BE49-F238E27FC236}">
                  <a16:creationId xmlns:a16="http://schemas.microsoft.com/office/drawing/2014/main" id="{8B58AD16-9CC9-4D0F-A383-754DB464ACD6}"/>
                </a:ext>
              </a:extLst>
            </xdr:cNvPr>
            <xdr:cNvSpPr txBox="1"/>
          </xdr:nvSpPr>
          <xdr:spPr>
            <a:xfrm>
              <a:off x="1017295" y="8304504"/>
              <a:ext cx="4778539" cy="11315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Теперь давайте попробуем использовать 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Автосумма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Выделите желтую ячейку в таблице «Мясо» (G7), а затем щелкните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Формулы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&gt;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Автосумма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и выберите операцию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Сумма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Excel автоматически введет формулу.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чтобы подтвердить ее. 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Автосумма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поддерживает все часто используемые функции.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8" name="фигура_Шаг" descr="2">
              <a:extLst>
                <a:ext uri="{FF2B5EF4-FFF2-40B4-BE49-F238E27FC236}">
                  <a16:creationId xmlns:a16="http://schemas.microsoft.com/office/drawing/2014/main" id="{73058174-5450-4432-9F36-5AD3A682BA21}"/>
                </a:ext>
              </a:extLst>
            </xdr:cNvPr>
            <xdr:cNvSpPr/>
          </xdr:nvSpPr>
          <xdr:spPr>
            <a:xfrm>
              <a:off x="609600" y="826254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62" name="Группа 61">
            <a:extLst>
              <a:ext uri="{FF2B5EF4-FFF2-40B4-BE49-F238E27FC236}">
                <a16:creationId xmlns:a16="http://schemas.microsoft.com/office/drawing/2014/main" id="{2517A421-6348-4CF6-88B4-2813DF120FCC}"/>
              </a:ext>
            </a:extLst>
          </xdr:cNvPr>
          <xdr:cNvGrpSpPr/>
        </xdr:nvGrpSpPr>
        <xdr:grpSpPr>
          <a:xfrm>
            <a:off x="542925" y="3711825"/>
            <a:ext cx="5234994" cy="686721"/>
            <a:chOff x="561975" y="3521325"/>
            <a:chExt cx="5234994" cy="686721"/>
          </a:xfrm>
        </xdr:grpSpPr>
        <xdr:sp macro="" textlink="">
          <xdr:nvSpPr>
            <xdr:cNvPr id="63" name="3" descr="3">
              <a:extLst>
                <a:ext uri="{FF2B5EF4-FFF2-40B4-BE49-F238E27FC236}">
                  <a16:creationId xmlns:a16="http://schemas.microsoft.com/office/drawing/2014/main" id="{3660772D-C00A-4076-95B2-1EED3EE6E0C3}"/>
                </a:ext>
              </a:extLst>
            </xdr:cNvPr>
            <xdr:cNvSpPr/>
          </xdr:nvSpPr>
          <xdr:spPr>
            <a:xfrm>
              <a:off x="561975" y="3521325"/>
              <a:ext cx="371587" cy="367758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64" name="Шаг" descr="Также можно использовать сочетание клавиш. Выберите ячейку D15, нажмите ALT=, а затем ВВОД. При этом автоматически будет введена формула с функцией СУММ.&#10;">
              <a:extLst>
                <a:ext uri="{FF2B5EF4-FFF2-40B4-BE49-F238E27FC236}">
                  <a16:creationId xmlns:a16="http://schemas.microsoft.com/office/drawing/2014/main" id="{59DC193E-E224-4189-B530-0415BBF6778F}"/>
                </a:ext>
              </a:extLst>
            </xdr:cNvPr>
            <xdr:cNvSpPr txBox="1"/>
          </xdr:nvSpPr>
          <xdr:spPr>
            <a:xfrm>
              <a:off x="987453" y="3566818"/>
              <a:ext cx="4809516" cy="6412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Также можно использовать сочетание клавиш. Выберите ячейку D15, нажмите	</a:t>
              </a:r>
              <a:r>
                <a:rPr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                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 и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ВВОД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При этом автоматически будет введена формула с функцией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СУММ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</xdr:txBody>
        </xdr:sp>
        <xdr:sp macro="" textlink="">
          <xdr:nvSpPr>
            <xdr:cNvPr id="65" name="Клавиша «Равно»" descr="Клавиша «Равно»">
              <a:extLst>
                <a:ext uri="{FF2B5EF4-FFF2-40B4-BE49-F238E27FC236}">
                  <a16:creationId xmlns:a16="http://schemas.microsoft.com/office/drawing/2014/main" id="{4D94B93F-BB60-443B-8F18-ACB634A553BC}"/>
                </a:ext>
              </a:extLst>
            </xdr:cNvPr>
            <xdr:cNvSpPr/>
          </xdr:nvSpPr>
          <xdr:spPr>
            <a:xfrm>
              <a:off x="2222630" y="3817946"/>
              <a:ext cx="422585" cy="155755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000">
                  <a:solidFill>
                    <a:schemeClr val="tx1"/>
                  </a:solidFill>
                </a:rPr>
                <a:t>=</a:t>
              </a:r>
              <a:endParaRPr lang="en-US" sz="9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6" name="Клавиша ALT" descr="Клавиша ALT">
              <a:extLst>
                <a:ext uri="{FF2B5EF4-FFF2-40B4-BE49-F238E27FC236}">
                  <a16:creationId xmlns:a16="http://schemas.microsoft.com/office/drawing/2014/main" id="{EC32B40C-0D24-4892-A448-D96F0A70B619}"/>
                </a:ext>
              </a:extLst>
            </xdr:cNvPr>
            <xdr:cNvSpPr/>
          </xdr:nvSpPr>
          <xdr:spPr>
            <a:xfrm>
              <a:off x="1730814" y="3817944"/>
              <a:ext cx="422585" cy="155755"/>
            </a:xfrm>
            <a:prstGeom prst="round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900" spc="100" baseline="0">
                  <a:solidFill>
                    <a:schemeClr val="tx1"/>
                  </a:solidFill>
                </a:rPr>
                <a:t>ALT</a:t>
              </a:r>
              <a:endParaRPr lang="en-US" sz="800" spc="100" baseline="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647700</xdr:colOff>
      <xdr:row>22</xdr:row>
      <xdr:rowOff>146182</xdr:rowOff>
    </xdr:from>
    <xdr:to>
      <xdr:col>1</xdr:col>
      <xdr:colOff>2523042</xdr:colOff>
      <xdr:row>25</xdr:row>
      <xdr:rowOff>105606</xdr:rowOff>
    </xdr:to>
    <xdr:sp macro="" textlink="">
      <xdr:nvSpPr>
        <xdr:cNvPr id="71" name="Кнопка «Подробнее»" descr="Подробнее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D7AC996B-C68E-4E9D-B501-B0AE5C4B6363}"/>
            </a:ext>
          </a:extLst>
        </xdr:cNvPr>
        <xdr:cNvSpPr/>
      </xdr:nvSpPr>
      <xdr:spPr>
        <a:xfrm>
          <a:off x="609600" y="4169542"/>
          <a:ext cx="610422" cy="508064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twoCellAnchor>
  <xdr:twoCellAnchor>
    <xdr:from>
      <xdr:col>1</xdr:col>
      <xdr:colOff>3382671</xdr:colOff>
      <xdr:row>22</xdr:row>
      <xdr:rowOff>146182</xdr:rowOff>
    </xdr:from>
    <xdr:to>
      <xdr:col>1</xdr:col>
      <xdr:colOff>5002671</xdr:colOff>
      <xdr:row>24</xdr:row>
      <xdr:rowOff>110081</xdr:rowOff>
    </xdr:to>
    <xdr:sp macro="" textlink="">
      <xdr:nvSpPr>
        <xdr:cNvPr id="72" name="Кнопка «Далее»" descr="Кнопка «Следующий шаг» с гиперссылкой на следующий шаг">
          <a:hlinkClick xmlns:r="http://schemas.openxmlformats.org/officeDocument/2006/relationships" r:id="rId2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3B7C8ADB-0F6D-4172-ABDC-3CD099745255}"/>
            </a:ext>
          </a:extLst>
        </xdr:cNvPr>
        <xdr:cNvSpPr/>
      </xdr:nvSpPr>
      <xdr:spPr>
        <a:xfrm>
          <a:off x="1218591" y="4169542"/>
          <a:ext cx="0" cy="32965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Следующий шаг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666751</xdr:colOff>
      <xdr:row>15</xdr:row>
      <xdr:rowOff>9525</xdr:rowOff>
    </xdr:from>
    <xdr:ext cx="2876547" cy="2238375"/>
    <xdr:grpSp>
      <xdr:nvGrpSpPr>
        <xdr:cNvPr id="2" name="Группа 1" descr="ДОПОЛНИТЕЛЬНО&#10;Попробуйте добавить сюда другую формулу СУММЕСЛИ, но укажите значения меньше 100. Результат должен составить 160.&#10;">
          <a:extLst>
            <a:ext uri="{FF2B5EF4-FFF2-40B4-BE49-F238E27FC236}">
              <a16:creationId xmlns:a16="http://schemas.microsoft.com/office/drawing/2014/main" id="{4D83C040-98A5-44C8-8441-F51DCB4CD1E9}"/>
            </a:ext>
          </a:extLst>
        </xdr:cNvPr>
        <xdr:cNvGrpSpPr/>
      </xdr:nvGrpSpPr>
      <xdr:grpSpPr>
        <a:xfrm>
          <a:off x="9208771" y="3438525"/>
          <a:ext cx="2876547" cy="2238375"/>
          <a:chOff x="9048750" y="3743325"/>
          <a:chExt cx="2909467" cy="2238375"/>
        </a:xfrm>
      </xdr:grpSpPr>
      <xdr:sp macro="" textlink="">
        <xdr:nvSpPr>
          <xdr:cNvPr id="3" name="Шаг" descr="ДОПОЛНИТЕЛЬНО&#10;Попробуйте сами ввести здесь функцию СРЗНАЧ или СЧЁТ. Обратите внимание на то, как технология IntelliSense помогает заполнять формулу.&#10;">
            <a:extLst>
              <a:ext uri="{FF2B5EF4-FFF2-40B4-BE49-F238E27FC236}">
                <a16:creationId xmlns:a16="http://schemas.microsoft.com/office/drawing/2014/main" id="{F5CD1CC2-657A-4F76-8E59-58AE1CB9BAA0}"/>
              </a:ext>
            </a:extLst>
          </xdr:cNvPr>
          <xdr:cNvSpPr txBox="1"/>
        </xdr:nvSpPr>
        <xdr:spPr>
          <a:xfrm>
            <a:off x="9648641" y="3905249"/>
            <a:ext cx="2309576" cy="2076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ДОПОЛНИТЕЛЬНО</a:t>
            </a:r>
          </a:p>
          <a:p>
            <a:pPr lvl="0" rtl="0">
              <a:defRPr/>
            </a:pPr>
            <a:r>
              <a:rPr lang="ru" sz="1200"/>
              <a:t>Попробуйте использовать здесь функцию</a:t>
            </a:r>
            <a:r>
              <a:rPr lang="en-US" sz="1200" baseline="0"/>
              <a:t> </a:t>
            </a:r>
            <a:r>
              <a:rPr lang="ru" sz="1200" b="1"/>
              <a:t>МЕДИАНА</a:t>
            </a:r>
            <a:r>
              <a:rPr lang="ru" sz="1200"/>
              <a:t> или</a:t>
            </a:r>
            <a:r>
              <a:rPr lang="en-US" sz="1200" baseline="0"/>
              <a:t> </a:t>
            </a:r>
            <a:r>
              <a:rPr lang="ru" sz="1200" b="1"/>
              <a:t>МОДА</a:t>
            </a:r>
            <a:r>
              <a:rPr lang="ru" sz="1200"/>
              <a:t>.</a:t>
            </a:r>
            <a:r>
              <a:rPr lang="ru" sz="1200" baseline="0"/>
              <a:t> </a:t>
            </a:r>
          </a:p>
          <a:p>
            <a:pPr lvl="0" rtl="0">
              <a:defRPr/>
            </a:pPr>
            <a:endParaRPr lang="en-US" sz="1200" baseline="0"/>
          </a:p>
          <a:p>
            <a:pPr lvl="0" rtl="0">
              <a:defRPr/>
            </a:pPr>
            <a:r>
              <a:rPr lang="ru" sz="1200" b="1" baseline="0"/>
              <a:t>МЕДИАНА</a:t>
            </a:r>
            <a:r>
              <a:rPr lang="ru" sz="1200" baseline="0"/>
              <a:t> выводит значение, которое приходится на середину набора данных, а  </a:t>
            </a:r>
          </a:p>
          <a:p>
            <a:pPr lvl="0" rtl="0">
              <a:defRPr/>
            </a:pPr>
            <a:r>
              <a:rPr lang="ru" sz="1200" b="1" baseline="0"/>
              <a:t>МОДА</a:t>
            </a:r>
            <a:r>
              <a:rPr lang="ru" sz="1200" baseline="0"/>
              <a:t> — самое частое значение.</a:t>
            </a:r>
            <a:endParaRPr lang="en-US" sz="1200"/>
          </a:p>
        </xdr:txBody>
      </xdr:sp>
      <xdr:pic>
        <xdr:nvPicPr>
          <xdr:cNvPr id="4" name="Лента «Дополнительно»" descr="Декоративная лента">
            <a:extLst>
              <a:ext uri="{FF2B5EF4-FFF2-40B4-BE49-F238E27FC236}">
                <a16:creationId xmlns:a16="http://schemas.microsoft.com/office/drawing/2014/main" id="{3C5A2B9F-27EC-4DE8-80D8-3A18DE97D1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" name="Стрелка «Дополнительно»" descr="Стрелка">
            <a:extLst>
              <a:ext uri="{FF2B5EF4-FFF2-40B4-BE49-F238E27FC236}">
                <a16:creationId xmlns:a16="http://schemas.microsoft.com/office/drawing/2014/main" id="{DD57FEA1-FA2A-47DE-AAEA-182C060460B8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1397275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oneCellAnchor>
  <xdr:twoCellAnchor>
    <xdr:from>
      <xdr:col>0</xdr:col>
      <xdr:colOff>481025</xdr:colOff>
      <xdr:row>13</xdr:row>
      <xdr:rowOff>141556</xdr:rowOff>
    </xdr:from>
    <xdr:to>
      <xdr:col>1</xdr:col>
      <xdr:colOff>779257</xdr:colOff>
      <xdr:row>15</xdr:row>
      <xdr:rowOff>108028</xdr:rowOff>
    </xdr:to>
    <xdr:sp macro="" textlink="">
      <xdr:nvSpPr>
        <xdr:cNvPr id="6" name="Кнопка«Назад»" descr="Вернуться на предыдущий лист">
          <a:hlinkClick xmlns:r="http://schemas.openxmlformats.org/officeDocument/2006/relationships" r:id="rId3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83328DC4-301F-4B7B-AFB4-5D19EA2AA045}"/>
            </a:ext>
          </a:extLst>
        </xdr:cNvPr>
        <xdr:cNvSpPr/>
      </xdr:nvSpPr>
      <xdr:spPr>
        <a:xfrm flipH="1">
          <a:off x="481025" y="2518996"/>
          <a:ext cx="740192" cy="332232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twoCellAnchor>
  <xdr:twoCellAnchor>
    <xdr:from>
      <xdr:col>1</xdr:col>
      <xdr:colOff>3662126</xdr:colOff>
      <xdr:row>13</xdr:row>
      <xdr:rowOff>103667</xdr:rowOff>
    </xdr:from>
    <xdr:to>
      <xdr:col>1</xdr:col>
      <xdr:colOff>4794925</xdr:colOff>
      <xdr:row>15</xdr:row>
      <xdr:rowOff>70139</xdr:rowOff>
    </xdr:to>
    <xdr:sp macro="" textlink="">
      <xdr:nvSpPr>
        <xdr:cNvPr id="7" name="КнопкаДалее" descr="Перейти к следующему листу">
          <a:hlinkClick xmlns:r="http://schemas.openxmlformats.org/officeDocument/2006/relationships" r:id="rId4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C2892C3B-61F1-423F-8E7A-E4EE4DF6358E}"/>
            </a:ext>
          </a:extLst>
        </xdr:cNvPr>
        <xdr:cNvSpPr/>
      </xdr:nvSpPr>
      <xdr:spPr>
        <a:xfrm>
          <a:off x="1216106" y="2481107"/>
          <a:ext cx="5039" cy="332232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twoCellAnchor>
  <xdr:twoCellAnchor>
    <xdr:from>
      <xdr:col>0</xdr:col>
      <xdr:colOff>323850</xdr:colOff>
      <xdr:row>17</xdr:row>
      <xdr:rowOff>161925</xdr:rowOff>
    </xdr:from>
    <xdr:to>
      <xdr:col>1</xdr:col>
      <xdr:colOff>5172075</xdr:colOff>
      <xdr:row>30</xdr:row>
      <xdr:rowOff>151425</xdr:rowOff>
    </xdr:to>
    <xdr:grpSp>
      <xdr:nvGrpSpPr>
        <xdr:cNvPr id="8" name="Группа 2">
          <a:extLst>
            <a:ext uri="{FF2B5EF4-FFF2-40B4-BE49-F238E27FC236}">
              <a16:creationId xmlns:a16="http://schemas.microsoft.com/office/drawing/2014/main" id="{0E0526FE-76B7-4DA0-BBE8-AFC72E769899}"/>
            </a:ext>
          </a:extLst>
        </xdr:cNvPr>
        <xdr:cNvGrpSpPr/>
      </xdr:nvGrpSpPr>
      <xdr:grpSpPr>
        <a:xfrm>
          <a:off x="323850" y="3971925"/>
          <a:ext cx="5716905" cy="2450760"/>
          <a:chOff x="323850" y="3781425"/>
          <a:chExt cx="5695950" cy="246600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7C2F399C-8821-41F4-9FD3-A5A848FC1291}"/>
              </a:ext>
            </a:extLst>
          </xdr:cNvPr>
          <xdr:cNvSpPr/>
        </xdr:nvSpPr>
        <xdr:spPr>
          <a:xfrm>
            <a:off x="323850" y="3781425"/>
            <a:ext cx="5695950" cy="246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0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67C8BB23-D7B9-465B-90E2-C58D48288DA1}"/>
              </a:ext>
            </a:extLst>
          </xdr:cNvPr>
          <xdr:cNvSpPr txBox="1"/>
        </xdr:nvSpPr>
        <xdr:spPr>
          <a:xfrm>
            <a:off x="553932" y="3861629"/>
            <a:ext cx="5220000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1" name="Прямая соединительная линия 10" descr="Декоративная линия">
            <a:extLst>
              <a:ext uri="{FF2B5EF4-FFF2-40B4-BE49-F238E27FC236}">
                <a16:creationId xmlns:a16="http://schemas.microsoft.com/office/drawing/2014/main" id="{6BECA7D6-3996-4128-BD0F-52E2574CD886}"/>
              </a:ext>
            </a:extLst>
          </xdr:cNvPr>
          <xdr:cNvCxnSpPr>
            <a:cxnSpLocks/>
          </xdr:cNvCxnSpPr>
        </xdr:nvCxnSpPr>
        <xdr:spPr>
          <a:xfrm>
            <a:off x="557084" y="4327143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 descr="Декоративная линия">
            <a:extLst>
              <a:ext uri="{FF2B5EF4-FFF2-40B4-BE49-F238E27FC236}">
                <a16:creationId xmlns:a16="http://schemas.microsoft.com/office/drawing/2014/main" id="{C30E482B-794E-45B8-A899-F04ECC6F4B70}"/>
              </a:ext>
            </a:extLst>
          </xdr:cNvPr>
          <xdr:cNvCxnSpPr>
            <a:cxnSpLocks/>
          </xdr:cNvCxnSpPr>
        </xdr:nvCxnSpPr>
        <xdr:spPr>
          <a:xfrm>
            <a:off x="557084" y="601685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533831</xdr:colOff>
      <xdr:row>21</xdr:row>
      <xdr:rowOff>7069</xdr:rowOff>
    </xdr:from>
    <xdr:to>
      <xdr:col>1</xdr:col>
      <xdr:colOff>2552700</xdr:colOff>
      <xdr:row>22</xdr:row>
      <xdr:rowOff>175648</xdr:rowOff>
    </xdr:to>
    <xdr:grpSp>
      <xdr:nvGrpSpPr>
        <xdr:cNvPr id="13" name="Группа 12">
          <a:extLst>
            <a:ext uri="{FF2B5EF4-FFF2-40B4-BE49-F238E27FC236}">
              <a16:creationId xmlns:a16="http://schemas.microsoft.com/office/drawing/2014/main" id="{EE73EB34-7378-4A32-B2AF-6B4D90F7453B}"/>
            </a:ext>
          </a:extLst>
        </xdr:cNvPr>
        <xdr:cNvGrpSpPr/>
      </xdr:nvGrpSpPr>
      <xdr:grpSpPr>
        <a:xfrm>
          <a:off x="533831" y="4579069"/>
          <a:ext cx="2887549" cy="359079"/>
          <a:chOff x="533831" y="4331419"/>
          <a:chExt cx="2866594" cy="359079"/>
        </a:xfrm>
      </xdr:grpSpPr>
      <xdr:sp macro="" textlink="">
        <xdr:nvSpPr>
          <xdr:cNvPr id="14" name="Шаг" descr="Гиперссылка на веб-страницу о функции СРЗНАЧ&#10;&#10;">
            <a:hlinkClick xmlns:r="http://schemas.openxmlformats.org/officeDocument/2006/relationships" r:id="rId5" tooltip="Подробные сведения о функции СРЗНАЧ в Интернете"/>
            <a:extLst>
              <a:ext uri="{FF2B5EF4-FFF2-40B4-BE49-F238E27FC236}">
                <a16:creationId xmlns:a16="http://schemas.microsoft.com/office/drawing/2014/main" id="{DDD0C585-939F-4432-90AE-1F45875828F6}"/>
              </a:ext>
            </a:extLst>
          </xdr:cNvPr>
          <xdr:cNvSpPr txBox="1"/>
        </xdr:nvSpPr>
        <xdr:spPr>
          <a:xfrm>
            <a:off x="999016" y="4405779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СРЗНАЧ</a:t>
            </a:r>
          </a:p>
        </xdr:txBody>
      </xdr:sp>
      <xdr:pic>
        <xdr:nvPicPr>
          <xdr:cNvPr id="15" name="Графический объект 22" descr="Стрелка">
            <a:hlinkClick xmlns:r="http://schemas.openxmlformats.org/officeDocument/2006/relationships" r:id="rId5" tooltip="Дополнительные сведения в Интернете"/>
            <a:extLst>
              <a:ext uri="{FF2B5EF4-FFF2-40B4-BE49-F238E27FC236}">
                <a16:creationId xmlns:a16="http://schemas.microsoft.com/office/drawing/2014/main" id="{A0138E98-6B17-44AF-A0FE-6314048166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33831" y="4331419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533831</xdr:colOff>
      <xdr:row>23</xdr:row>
      <xdr:rowOff>510</xdr:rowOff>
    </xdr:from>
    <xdr:to>
      <xdr:col>1</xdr:col>
      <xdr:colOff>2581275</xdr:colOff>
      <xdr:row>24</xdr:row>
      <xdr:rowOff>174399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6984D24E-09B3-4DC6-9D59-6109801B6E14}"/>
            </a:ext>
          </a:extLst>
        </xdr:cNvPr>
        <xdr:cNvGrpSpPr/>
      </xdr:nvGrpSpPr>
      <xdr:grpSpPr>
        <a:xfrm>
          <a:off x="533831" y="4953510"/>
          <a:ext cx="2916124" cy="364389"/>
          <a:chOff x="533831" y="4705860"/>
          <a:chExt cx="2895169" cy="364389"/>
        </a:xfrm>
      </xdr:grpSpPr>
      <xdr:sp macro="" textlink="">
        <xdr:nvSpPr>
          <xdr:cNvPr id="17" name="Шаг" descr="Гиперссылка на веб-страницу о функции СЧЁТ&#10;">
            <a:hlinkClick xmlns:r="http://schemas.openxmlformats.org/officeDocument/2006/relationships" r:id="rId8" tooltip="Подробные сведения о функции МЕДИАНА в Интернете"/>
            <a:extLst>
              <a:ext uri="{FF2B5EF4-FFF2-40B4-BE49-F238E27FC236}">
                <a16:creationId xmlns:a16="http://schemas.microsoft.com/office/drawing/2014/main" id="{A2FF6894-EA96-440F-B345-0DF983C48FB2}"/>
              </a:ext>
            </a:extLst>
          </xdr:cNvPr>
          <xdr:cNvSpPr txBox="1"/>
        </xdr:nvSpPr>
        <xdr:spPr>
          <a:xfrm>
            <a:off x="999016" y="4802711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МЕДИАНА</a:t>
            </a:r>
          </a:p>
        </xdr:txBody>
      </xdr:sp>
      <xdr:pic>
        <xdr:nvPicPr>
          <xdr:cNvPr id="18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D0F51275-C806-4E9D-A285-243A82B2BC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33831" y="4705860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533831</xdr:colOff>
      <xdr:row>25</xdr:row>
      <xdr:rowOff>14173</xdr:rowOff>
    </xdr:from>
    <xdr:to>
      <xdr:col>1</xdr:col>
      <xdr:colOff>2155460</xdr:colOff>
      <xdr:row>26</xdr:row>
      <xdr:rowOff>182752</xdr:rowOff>
    </xdr:to>
    <xdr:grpSp>
      <xdr:nvGrpSpPr>
        <xdr:cNvPr id="19" name="Группа 18">
          <a:extLst>
            <a:ext uri="{FF2B5EF4-FFF2-40B4-BE49-F238E27FC236}">
              <a16:creationId xmlns:a16="http://schemas.microsoft.com/office/drawing/2014/main" id="{95BCAACC-06CB-4A4F-A769-21B2FA1E9292}"/>
            </a:ext>
          </a:extLst>
        </xdr:cNvPr>
        <xdr:cNvGrpSpPr/>
      </xdr:nvGrpSpPr>
      <xdr:grpSpPr>
        <a:xfrm>
          <a:off x="533831" y="5348173"/>
          <a:ext cx="2490309" cy="359079"/>
          <a:chOff x="533831" y="5100523"/>
          <a:chExt cx="2469354" cy="359079"/>
        </a:xfrm>
      </xdr:grpSpPr>
      <xdr:sp macro="" textlink="">
        <xdr:nvSpPr>
          <xdr:cNvPr id="20" name="Шаг" descr="Гиперссылка на веб-страницу об использовании Excel в качестве калькулятора&#10;">
            <a:hlinkClick xmlns:r="http://schemas.openxmlformats.org/officeDocument/2006/relationships" r:id="rId9" tooltip="Подробные сведения о функции МОДА в Интернете"/>
            <a:extLst>
              <a:ext uri="{FF2B5EF4-FFF2-40B4-BE49-F238E27FC236}">
                <a16:creationId xmlns:a16="http://schemas.microsoft.com/office/drawing/2014/main" id="{29BF2B44-F3E6-4940-B8B3-6F04A9321C32}"/>
              </a:ext>
            </a:extLst>
          </xdr:cNvPr>
          <xdr:cNvSpPr txBox="1"/>
        </xdr:nvSpPr>
        <xdr:spPr>
          <a:xfrm>
            <a:off x="999016" y="5196474"/>
            <a:ext cx="2004169" cy="2375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МОДА</a:t>
            </a:r>
          </a:p>
        </xdr:txBody>
      </xdr:sp>
      <xdr:pic>
        <xdr:nvPicPr>
          <xdr:cNvPr id="21" name="Графический объект 70" descr="Стрелка">
            <a:hlinkClick xmlns:r="http://schemas.openxmlformats.org/officeDocument/2006/relationships" r:id="rId9" tooltip="Дополнительные сведения в Интернете"/>
            <a:extLst>
              <a:ext uri="{FF2B5EF4-FFF2-40B4-BE49-F238E27FC236}">
                <a16:creationId xmlns:a16="http://schemas.microsoft.com/office/drawing/2014/main" id="{7B3DEA76-D41F-4668-9755-F785376B96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33831" y="5100523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546440</xdr:colOff>
      <xdr:row>27</xdr:row>
      <xdr:rowOff>22528</xdr:rowOff>
    </xdr:from>
    <xdr:to>
      <xdr:col>1</xdr:col>
      <xdr:colOff>3019432</xdr:colOff>
      <xdr:row>29</xdr:row>
      <xdr:rowOff>1528</xdr:rowOff>
    </xdr:to>
    <xdr:grpSp>
      <xdr:nvGrpSpPr>
        <xdr:cNvPr id="22" name="Группа 21">
          <a:extLst>
            <a:ext uri="{FF2B5EF4-FFF2-40B4-BE49-F238E27FC236}">
              <a16:creationId xmlns:a16="http://schemas.microsoft.com/office/drawing/2014/main" id="{65772B61-92F6-446D-8DEF-961E0567277C}"/>
            </a:ext>
          </a:extLst>
        </xdr:cNvPr>
        <xdr:cNvGrpSpPr/>
      </xdr:nvGrpSpPr>
      <xdr:grpSpPr>
        <a:xfrm>
          <a:off x="546440" y="5729908"/>
          <a:ext cx="3341672" cy="352380"/>
          <a:chOff x="546440" y="5489878"/>
          <a:chExt cx="2368175" cy="360000"/>
        </a:xfrm>
      </xdr:grpSpPr>
      <xdr:sp macro="" textlink="">
        <xdr:nvSpPr>
          <xdr:cNvPr id="23" name="Шаг" descr="Гиперссылка на бесплатные учебные веб-курсы по Excel&#10;">
            <a:hlinkClick xmlns:r="http://schemas.openxmlformats.org/officeDocument/2006/relationships" r:id="rId10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53371A36-5080-41CF-AD0C-0851223D1953}"/>
              </a:ext>
            </a:extLst>
          </xdr:cNvPr>
          <xdr:cNvSpPr txBox="1"/>
        </xdr:nvSpPr>
        <xdr:spPr>
          <a:xfrm>
            <a:off x="875772" y="5569557"/>
            <a:ext cx="2038843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24" name="Графический объект 22" descr="Стрелка">
            <a:hlinkClick xmlns:r="http://schemas.openxmlformats.org/officeDocument/2006/relationships" r:id="rId10" tooltip="Дополнительные сведения в Интернете"/>
            <a:extLst>
              <a:ext uri="{FF2B5EF4-FFF2-40B4-BE49-F238E27FC236}">
                <a16:creationId xmlns:a16="http://schemas.microsoft.com/office/drawing/2014/main" id="{FA4FE104-70E3-49EC-B173-F700FAE58F17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46440" y="5489878"/>
            <a:ext cx="351727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333375</xdr:colOff>
      <xdr:row>0</xdr:row>
      <xdr:rowOff>352425</xdr:rowOff>
    </xdr:from>
    <xdr:to>
      <xdr:col>1</xdr:col>
      <xdr:colOff>5162550</xdr:colOff>
      <xdr:row>17</xdr:row>
      <xdr:rowOff>34425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C2356CE4-D5FB-4038-8E3B-6D4FD015ABB7}"/>
            </a:ext>
          </a:extLst>
        </xdr:cNvPr>
        <xdr:cNvGrpSpPr/>
      </xdr:nvGrpSpPr>
      <xdr:grpSpPr>
        <a:xfrm>
          <a:off x="333375" y="352425"/>
          <a:ext cx="5697855" cy="3492000"/>
          <a:chOff x="333375" y="352425"/>
          <a:chExt cx="5676900" cy="3492000"/>
        </a:xfrm>
      </xdr:grpSpPr>
      <xdr:sp macro="" textlink="">
        <xdr:nvSpPr>
          <xdr:cNvPr id="26" name="Фон" descr="Фон">
            <a:extLst>
              <a:ext uri="{FF2B5EF4-FFF2-40B4-BE49-F238E27FC236}">
                <a16:creationId xmlns:a16="http://schemas.microsoft.com/office/drawing/2014/main" id="{429A4242-65CA-48E4-89AF-AE93EFF148AD}"/>
              </a:ext>
            </a:extLst>
          </xdr:cNvPr>
          <xdr:cNvSpPr/>
        </xdr:nvSpPr>
        <xdr:spPr>
          <a:xfrm>
            <a:off x="333375" y="352425"/>
            <a:ext cx="5676900" cy="3492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27" name="Нижняя линия" descr="Декоративная линия">
            <a:extLst>
              <a:ext uri="{FF2B5EF4-FFF2-40B4-BE49-F238E27FC236}">
                <a16:creationId xmlns:a16="http://schemas.microsoft.com/office/drawing/2014/main" id="{6B598DD3-C17E-42D2-B072-543648530C5A}"/>
              </a:ext>
            </a:extLst>
          </xdr:cNvPr>
          <xdr:cNvCxnSpPr>
            <a:cxnSpLocks/>
          </xdr:cNvCxnSpPr>
        </xdr:nvCxnSpPr>
        <xdr:spPr>
          <a:xfrm>
            <a:off x="561975" y="872785"/>
            <a:ext cx="519594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Шаг" descr="Функции СРЗНАЧ и СЧЁТ">
            <a:extLst>
              <a:ext uri="{FF2B5EF4-FFF2-40B4-BE49-F238E27FC236}">
                <a16:creationId xmlns:a16="http://schemas.microsoft.com/office/drawing/2014/main" id="{84B4C05A-1A6D-42A7-976D-03F42B993F50}"/>
              </a:ext>
            </a:extLst>
          </xdr:cNvPr>
          <xdr:cNvSpPr txBox="1"/>
        </xdr:nvSpPr>
        <xdr:spPr>
          <a:xfrm>
            <a:off x="561975" y="412054"/>
            <a:ext cx="4531545" cy="6442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1200">
                <a:solidFill>
                  <a:srgbClr val="3B3838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Функция СРЗНАЧ</a:t>
            </a:r>
            <a:endParaRPr kumimoji="0" lang="en-US" sz="2200" b="0" i="0" u="none" strike="noStrike" kern="0" cap="none" spc="0" normalizeH="0" baseline="0">
              <a:ln>
                <a:noFill/>
              </a:ln>
              <a:solidFill>
                <a:srgbClr val="3B3838"/>
              </a:solidFill>
              <a:effectLst/>
              <a:uLnTx/>
              <a:uFillTx/>
              <a:latin typeface="Courier New" panose="02070309020205020404" pitchFamily="49" charset="0"/>
              <a:ea typeface="Segoe UI" pitchFamily="34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29" name="Общие сведения о сложении чисел" descr="Функция СРЗНАЧ вычисляет среднее значение чисел в диапазоне ячеек.&#10;С помощью функции СЧЁТ можно определить количество ячеек со значениями (числами или текстом).&#10;">
            <a:extLst>
              <a:ext uri="{FF2B5EF4-FFF2-40B4-BE49-F238E27FC236}">
                <a16:creationId xmlns:a16="http://schemas.microsoft.com/office/drawing/2014/main" id="{219D7849-D214-4290-933A-E30A1D8F7BA7}"/>
              </a:ext>
            </a:extLst>
          </xdr:cNvPr>
          <xdr:cNvSpPr txBox="1"/>
        </xdr:nvSpPr>
        <xdr:spPr>
          <a:xfrm>
            <a:off x="552450" y="895349"/>
            <a:ext cx="5300938" cy="2501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kern="1200">
                <a:solidFill>
                  <a:schemeClr val="dk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Функция </a:t>
            </a:r>
            <a:r>
              <a:rPr lang="ru" sz="1100" b="1" kern="1200">
                <a:solidFill>
                  <a:schemeClr val="dk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СРЗНАЧ</a:t>
            </a:r>
            <a:r>
              <a:rPr lang="ru" sz="1100" kern="1200">
                <a:solidFill>
                  <a:schemeClr val="dk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вычисляет среднее значение чисел в диапазоне ячеек.</a:t>
            </a:r>
          </a:p>
        </xdr:txBody>
      </xdr:sp>
      <xdr:cxnSp macro="">
        <xdr:nvCxnSpPr>
          <xdr:cNvPr id="30" name="Прямая соединительная линия 29" descr="Декоративная линия">
            <a:extLst>
              <a:ext uri="{FF2B5EF4-FFF2-40B4-BE49-F238E27FC236}">
                <a16:creationId xmlns:a16="http://schemas.microsoft.com/office/drawing/2014/main" id="{4D089F3A-C914-4C40-9637-17CA440F07AB}"/>
              </a:ext>
            </a:extLst>
          </xdr:cNvPr>
          <xdr:cNvCxnSpPr>
            <a:cxnSpLocks/>
          </xdr:cNvCxnSpPr>
        </xdr:nvCxnSpPr>
        <xdr:spPr>
          <a:xfrm>
            <a:off x="561975" y="3162300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1" name="группа_Шаг">
            <a:extLst>
              <a:ext uri="{FF2B5EF4-FFF2-40B4-BE49-F238E27FC236}">
                <a16:creationId xmlns:a16="http://schemas.microsoft.com/office/drawing/2014/main" id="{3A18FC89-0B31-4322-8054-03E572080472}"/>
              </a:ext>
            </a:extLst>
          </xdr:cNvPr>
          <xdr:cNvGrpSpPr/>
        </xdr:nvGrpSpPr>
        <xdr:grpSpPr>
          <a:xfrm>
            <a:off x="542930" y="1228725"/>
            <a:ext cx="5236919" cy="593022"/>
            <a:chOff x="263059" y="1752333"/>
            <a:chExt cx="5245171" cy="603875"/>
          </a:xfrm>
        </xdr:grpSpPr>
        <xdr:sp macro="" textlink="">
          <xdr:nvSpPr>
            <xdr:cNvPr id="38" name="Шаг" descr="Щелкните ячейку D7, а затем добавьте функцию СРЗНАЧ с помощью мастера автосуммирования.&#10;">
              <a:extLst>
                <a:ext uri="{FF2B5EF4-FFF2-40B4-BE49-F238E27FC236}">
                  <a16:creationId xmlns:a16="http://schemas.microsoft.com/office/drawing/2014/main" id="{46ADAC34-8A16-42A6-8657-74121C314579}"/>
                </a:ext>
              </a:extLst>
            </xdr:cNvPr>
            <xdr:cNvSpPr txBox="1"/>
          </xdr:nvSpPr>
          <xdr:spPr>
            <a:xfrm>
              <a:off x="698714" y="1794826"/>
              <a:ext cx="4809516" cy="5613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Выберите ячейку D7, а затем добавьте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СРЗНАЧ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с помощью 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втосумма</a:t>
              </a:r>
              <a:endPara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9" name="1" descr="1">
              <a:extLst>
                <a:ext uri="{FF2B5EF4-FFF2-40B4-BE49-F238E27FC236}">
                  <a16:creationId xmlns:a16="http://schemas.microsoft.com/office/drawing/2014/main" id="{934C2203-E768-4A54-8C97-92C468421F24}"/>
                </a:ext>
              </a:extLst>
            </xdr:cNvPr>
            <xdr:cNvSpPr/>
          </xdr:nvSpPr>
          <xdr:spPr>
            <a:xfrm>
              <a:off x="263059" y="1752333"/>
              <a:ext cx="371587" cy="371586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32" name="группа_Шаг">
            <a:extLst>
              <a:ext uri="{FF2B5EF4-FFF2-40B4-BE49-F238E27FC236}">
                <a16:creationId xmlns:a16="http://schemas.microsoft.com/office/drawing/2014/main" id="{2329FA30-340F-4B8F-88B0-EDD5988D90BA}"/>
              </a:ext>
            </a:extLst>
          </xdr:cNvPr>
          <xdr:cNvGrpSpPr/>
        </xdr:nvGrpSpPr>
        <xdr:grpSpPr>
          <a:xfrm>
            <a:off x="533405" y="1890722"/>
            <a:ext cx="5246444" cy="554931"/>
            <a:chOff x="145889" y="1110025"/>
            <a:chExt cx="5254711" cy="565087"/>
          </a:xfrm>
        </xdr:grpSpPr>
        <xdr:sp macro="" textlink="">
          <xdr:nvSpPr>
            <xdr:cNvPr id="36" name="Шаг" descr="Теперь щелкните ячейку G7 и введите функцию СЧЁТ: =СЧЁТ(D3:D6).&#10;">
              <a:extLst>
                <a:ext uri="{FF2B5EF4-FFF2-40B4-BE49-F238E27FC236}">
                  <a16:creationId xmlns:a16="http://schemas.microsoft.com/office/drawing/2014/main" id="{913FB038-25F1-42FF-93C7-03E9F99376A8}"/>
                </a:ext>
              </a:extLst>
            </xdr:cNvPr>
            <xdr:cNvSpPr txBox="1"/>
          </xdr:nvSpPr>
          <xdr:spPr>
            <a:xfrm>
              <a:off x="591084" y="1113726"/>
              <a:ext cx="4809516" cy="56138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Затем выберите ячейку G7 и введите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СРЗНАЧ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: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=СРЗНАЧ(G3:G6)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7" name="1" descr="1">
              <a:extLst>
                <a:ext uri="{FF2B5EF4-FFF2-40B4-BE49-F238E27FC236}">
                  <a16:creationId xmlns:a16="http://schemas.microsoft.com/office/drawing/2014/main" id="{B380340F-024F-46E3-8DF7-2903FA7DEF21}"/>
                </a:ext>
              </a:extLst>
            </xdr:cNvPr>
            <xdr:cNvSpPr/>
          </xdr:nvSpPr>
          <xdr:spPr>
            <a:xfrm>
              <a:off x="145889" y="111002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33" name="группа_Шаг">
            <a:extLst>
              <a:ext uri="{FF2B5EF4-FFF2-40B4-BE49-F238E27FC236}">
                <a16:creationId xmlns:a16="http://schemas.microsoft.com/office/drawing/2014/main" id="{0BDDD834-CF24-46C9-87A2-F8D7575374B0}"/>
              </a:ext>
            </a:extLst>
          </xdr:cNvPr>
          <xdr:cNvGrpSpPr/>
        </xdr:nvGrpSpPr>
        <xdr:grpSpPr>
          <a:xfrm>
            <a:off x="533400" y="2528880"/>
            <a:ext cx="5293285" cy="596211"/>
            <a:chOff x="146717" y="1138404"/>
            <a:chExt cx="5250416" cy="603889"/>
          </a:xfrm>
        </xdr:grpSpPr>
        <xdr:sp macro="" textlink="">
          <xdr:nvSpPr>
            <xdr:cNvPr id="34" name="Шаг" descr="В ячейке D15 можно воспользоваться мастером автосуммирования или же ввести функцию СРЗНАЧ или СЧЁТ от руки. &#10;">
              <a:extLst>
                <a:ext uri="{FF2B5EF4-FFF2-40B4-BE49-F238E27FC236}">
                  <a16:creationId xmlns:a16="http://schemas.microsoft.com/office/drawing/2014/main" id="{8FABCD8E-E9E5-480B-B1AF-C340EAE2879F}"/>
                </a:ext>
              </a:extLst>
            </xdr:cNvPr>
            <xdr:cNvSpPr txBox="1"/>
          </xdr:nvSpPr>
          <xdr:spPr>
            <a:xfrm>
              <a:off x="587617" y="1180906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D15 можно воспользоваться 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втосумма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или же ввести другую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СРЗНАЧ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от руки. </a:t>
              </a:r>
            </a:p>
          </xdr:txBody>
        </xdr:sp>
        <xdr:sp macro="" textlink="">
          <xdr:nvSpPr>
            <xdr:cNvPr id="35" name="1" descr="1">
              <a:extLst>
                <a:ext uri="{FF2B5EF4-FFF2-40B4-BE49-F238E27FC236}">
                  <a16:creationId xmlns:a16="http://schemas.microsoft.com/office/drawing/2014/main" id="{18016658-BDD4-4F48-9F82-765561A8509B}"/>
                </a:ext>
              </a:extLst>
            </xdr:cNvPr>
            <xdr:cNvSpPr/>
          </xdr:nvSpPr>
          <xdr:spPr>
            <a:xfrm>
              <a:off x="146717" y="1138404"/>
              <a:ext cx="371587" cy="371588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</xdr:grpSp>
    <xdr:clientData/>
  </xdr:twoCellAnchor>
  <xdr:absoluteAnchor>
    <xdr:pos x="571500" y="3352800"/>
    <xdr:ext cx="1275170" cy="335449"/>
    <xdr:sp macro="" textlink="">
      <xdr:nvSpPr>
        <xdr:cNvPr id="40" name="Кнопка«Назад»" descr="Вернуться на предыдущий лист">
          <a:hlinkClick xmlns:r="http://schemas.openxmlformats.org/officeDocument/2006/relationships" r:id="rId11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E4862AD8-2AE2-4657-89DB-2798D4F80526}"/>
            </a:ext>
          </a:extLst>
        </xdr:cNvPr>
        <xdr:cNvSpPr/>
      </xdr:nvSpPr>
      <xdr:spPr>
        <a:xfrm flipH="1">
          <a:off x="571500" y="3352800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494261" y="3352800"/>
    <xdr:ext cx="1275170" cy="335449"/>
    <xdr:sp macro="" textlink="">
      <xdr:nvSpPr>
        <xdr:cNvPr id="41" name="Кнопка«Далее»" descr="Перейти к следующему листу">
          <a:hlinkClick xmlns:r="http://schemas.openxmlformats.org/officeDocument/2006/relationships" r:id="rId12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15A549EA-1F0B-4539-8112-79609EA3590B}"/>
            </a:ext>
          </a:extLst>
        </xdr:cNvPr>
        <xdr:cNvSpPr/>
      </xdr:nvSpPr>
      <xdr:spPr>
        <a:xfrm>
          <a:off x="4494261" y="3352800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10399395" y="857250"/>
    <xdr:ext cx="2638416" cy="1409701"/>
    <xdr:grpSp>
      <xdr:nvGrpSpPr>
        <xdr:cNvPr id="42" name="ПОПРОБУЙТЕ САМИ!" descr="ПОПРОБУЙТЕ САМИ!&#10;&#10;">
          <a:extLst>
            <a:ext uri="{FF2B5EF4-FFF2-40B4-BE49-F238E27FC236}">
              <a16:creationId xmlns:a16="http://schemas.microsoft.com/office/drawing/2014/main" id="{597D99D6-838B-49E6-A2ED-1382BE82AEC6}"/>
            </a:ext>
          </a:extLst>
        </xdr:cNvPr>
        <xdr:cNvGrpSpPr/>
      </xdr:nvGrpSpPr>
      <xdr:grpSpPr>
        <a:xfrm>
          <a:off x="10399395" y="857250"/>
          <a:ext cx="2638416" cy="1409701"/>
          <a:chOff x="7539454" y="7993902"/>
          <a:chExt cx="2562091" cy="1409701"/>
        </a:xfrm>
      </xdr:grpSpPr>
      <xdr:grpSp>
        <xdr:nvGrpSpPr>
          <xdr:cNvPr id="43" name="Строки с квадратной скобкой">
            <a:extLst>
              <a:ext uri="{FF2B5EF4-FFF2-40B4-BE49-F238E27FC236}">
                <a16:creationId xmlns:a16="http://schemas.microsoft.com/office/drawing/2014/main" id="{BF26C4D8-828B-4961-A41C-65EB7FAFC6F5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46" name="Другая строка с квадратной скобкой" descr="Строка с квадратной скобкой">
              <a:extLst>
                <a:ext uri="{FF2B5EF4-FFF2-40B4-BE49-F238E27FC236}">
                  <a16:creationId xmlns:a16="http://schemas.microsoft.com/office/drawing/2014/main" id="{CE6DC386-BDD7-4EB0-AC84-7B888044B481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7" name="Строка с квадратной скобкой" descr="Строка с квадратной скобкой&#10;">
              <a:extLst>
                <a:ext uri="{FF2B5EF4-FFF2-40B4-BE49-F238E27FC236}">
                  <a16:creationId xmlns:a16="http://schemas.microsoft.com/office/drawing/2014/main" id="{B46D829A-AA92-4F61-AB2B-E69890380987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44" name="Звезды" descr="Звезды">
            <a:extLst>
              <a:ext uri="{FF2B5EF4-FFF2-40B4-BE49-F238E27FC236}">
                <a16:creationId xmlns:a16="http://schemas.microsoft.com/office/drawing/2014/main" id="{618AA61C-F94B-40F4-8C11-51FA58FDAC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45" name="Инструкции" descr="ПОПРОБУЙТЕ САМИ!&#10;Выберите любой диапазон чисел, а затем взгляните на строку состояния, чтобы узнать их среднее значение.&#10;">
            <a:extLst>
              <a:ext uri="{FF2B5EF4-FFF2-40B4-BE49-F238E27FC236}">
                <a16:creationId xmlns:a16="http://schemas.microsoft.com/office/drawing/2014/main" id="{BB67CDC9-C7A0-4FD1-9F0F-1DD57F6358B9}"/>
              </a:ext>
            </a:extLst>
          </xdr:cNvPr>
          <xdr:cNvSpPr txBox="1"/>
        </xdr:nvSpPr>
        <xdr:spPr>
          <a:xfrm>
            <a:off x="8132529" y="7993902"/>
            <a:ext cx="1969016" cy="14097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ПОПРОБУЙТЕ САМИ!</a:t>
            </a: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Выберите любой диапазон чисел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, а затем взгляните на строку состояния, чтобы узнать их среднее значение.</a:t>
            </a:r>
            <a:endParaRPr lang="en-US" sz="110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507180</xdr:colOff>
      <xdr:row>1</xdr:row>
      <xdr:rowOff>110785</xdr:rowOff>
    </xdr:from>
    <xdr:to>
      <xdr:col>1</xdr:col>
      <xdr:colOff>4855395</xdr:colOff>
      <xdr:row>1</xdr:row>
      <xdr:rowOff>110785</xdr:rowOff>
    </xdr:to>
    <xdr:cxnSp macro="">
      <xdr:nvCxnSpPr>
        <xdr:cNvPr id="2" name="Нижняя линия" descr="Декоративная линия">
          <a:extLst>
            <a:ext uri="{FF2B5EF4-FFF2-40B4-BE49-F238E27FC236}">
              <a16:creationId xmlns:a16="http://schemas.microsoft.com/office/drawing/2014/main" id="{D4E9E8EF-31D0-44CE-808C-8BE10F459EDD}"/>
            </a:ext>
          </a:extLst>
        </xdr:cNvPr>
        <xdr:cNvCxnSpPr>
          <a:cxnSpLocks/>
        </xdr:cNvCxnSpPr>
      </xdr:nvCxnSpPr>
      <xdr:spPr>
        <a:xfrm>
          <a:off x="507180" y="293665"/>
          <a:ext cx="71347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0</xdr:row>
      <xdr:rowOff>352425</xdr:rowOff>
    </xdr:from>
    <xdr:to>
      <xdr:col>1</xdr:col>
      <xdr:colOff>5191125</xdr:colOff>
      <xdr:row>16</xdr:row>
      <xdr:rowOff>123825</xdr:rowOff>
    </xdr:to>
    <xdr:sp macro="" textlink="">
      <xdr:nvSpPr>
        <xdr:cNvPr id="3" name="Фон" descr="Фоновый режим">
          <a:extLst>
            <a:ext uri="{FF2B5EF4-FFF2-40B4-BE49-F238E27FC236}">
              <a16:creationId xmlns:a16="http://schemas.microsoft.com/office/drawing/2014/main" id="{6A1C8FA4-5548-49C5-8C54-68FD709AC99A}"/>
            </a:ext>
          </a:extLst>
        </xdr:cNvPr>
        <xdr:cNvSpPr/>
      </xdr:nvSpPr>
      <xdr:spPr>
        <a:xfrm>
          <a:off x="361950" y="184785"/>
          <a:ext cx="859155" cy="286512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554805</xdr:colOff>
      <xdr:row>0</xdr:row>
      <xdr:rowOff>383479</xdr:rowOff>
    </xdr:from>
    <xdr:to>
      <xdr:col>1</xdr:col>
      <xdr:colOff>4906184</xdr:colOff>
      <xdr:row>2</xdr:row>
      <xdr:rowOff>75226</xdr:rowOff>
    </xdr:to>
    <xdr:sp macro="" textlink="">
      <xdr:nvSpPr>
        <xdr:cNvPr id="4" name="Шаг" descr="Функции МИН и МАКС &#10;">
          <a:extLst>
            <a:ext uri="{FF2B5EF4-FFF2-40B4-BE49-F238E27FC236}">
              <a16:creationId xmlns:a16="http://schemas.microsoft.com/office/drawing/2014/main" id="{D76BBAF8-C7E1-4841-B4AF-5A7FED5ADE69}"/>
            </a:ext>
          </a:extLst>
        </xdr:cNvPr>
        <xdr:cNvSpPr txBox="1"/>
      </xdr:nvSpPr>
      <xdr:spPr>
        <a:xfrm>
          <a:off x="554805" y="185359"/>
          <a:ext cx="663299" cy="255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1200">
              <a:solidFill>
                <a:srgbClr val="3B3838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Функции МИН и МАКС </a:t>
          </a:r>
          <a:endParaRPr kumimoji="0" lang="en-US" sz="2200" b="0" i="0" u="none" strike="noStrike" kern="0" cap="none" spc="0" normalizeH="0" baseline="0">
            <a:ln>
              <a:noFill/>
            </a:ln>
            <a:solidFill>
              <a:srgbClr val="3B3838"/>
            </a:solidFill>
            <a:effectLst/>
            <a:uLnTx/>
            <a:uFillTx/>
            <a:latin typeface="Courier New" panose="02070309020205020404" pitchFamily="49" charset="0"/>
            <a:ea typeface="Segoe UI" pitchFamily="34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554805</xdr:colOff>
      <xdr:row>13</xdr:row>
      <xdr:rowOff>70137</xdr:rowOff>
    </xdr:from>
    <xdr:to>
      <xdr:col>1</xdr:col>
      <xdr:colOff>4903020</xdr:colOff>
      <xdr:row>13</xdr:row>
      <xdr:rowOff>70137</xdr:rowOff>
    </xdr:to>
    <xdr:cxnSp macro="">
      <xdr:nvCxnSpPr>
        <xdr:cNvPr id="5" name="Нижняя линия" descr="Декоративная линия">
          <a:extLst>
            <a:ext uri="{FF2B5EF4-FFF2-40B4-BE49-F238E27FC236}">
              <a16:creationId xmlns:a16="http://schemas.microsoft.com/office/drawing/2014/main" id="{9401418D-B4DD-45D0-A4A0-120D3AA2E4F6}"/>
            </a:ext>
          </a:extLst>
        </xdr:cNvPr>
        <xdr:cNvCxnSpPr>
          <a:cxnSpLocks/>
        </xdr:cNvCxnSpPr>
      </xdr:nvCxnSpPr>
      <xdr:spPr>
        <a:xfrm>
          <a:off x="554805" y="2447577"/>
          <a:ext cx="66775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571505</xdr:colOff>
      <xdr:row>4</xdr:row>
      <xdr:rowOff>109544</xdr:rowOff>
    </xdr:from>
    <xdr:to>
      <xdr:col>1</xdr:col>
      <xdr:colOff>4941642</xdr:colOff>
      <xdr:row>7</xdr:row>
      <xdr:rowOff>131066</xdr:rowOff>
    </xdr:to>
    <xdr:grpSp>
      <xdr:nvGrpSpPr>
        <xdr:cNvPr id="6" name="группа_Шаг">
          <a:extLst>
            <a:ext uri="{FF2B5EF4-FFF2-40B4-BE49-F238E27FC236}">
              <a16:creationId xmlns:a16="http://schemas.microsoft.com/office/drawing/2014/main" id="{D5CA054D-0C97-4F41-B57F-7295D0E5CC0C}"/>
            </a:ext>
          </a:extLst>
        </xdr:cNvPr>
        <xdr:cNvGrpSpPr/>
      </xdr:nvGrpSpPr>
      <xdr:grpSpPr>
        <a:xfrm>
          <a:off x="571505" y="1443044"/>
          <a:ext cx="5238817" cy="593022"/>
          <a:chOff x="425239" y="1752333"/>
          <a:chExt cx="5226084" cy="603875"/>
        </a:xfrm>
      </xdr:grpSpPr>
      <xdr:sp macro="" textlink="">
        <xdr:nvSpPr>
          <xdr:cNvPr id="7" name="Шаг" descr="Выберите ячейку D7, а затем добавьте функцию МИН с помощью мастера автосуммирования.&#10;&#10;">
            <a:extLst>
              <a:ext uri="{FF2B5EF4-FFF2-40B4-BE49-F238E27FC236}">
                <a16:creationId xmlns:a16="http://schemas.microsoft.com/office/drawing/2014/main" id="{8B79504D-8306-4273-A704-131A4D578694}"/>
              </a:ext>
            </a:extLst>
          </xdr:cNvPr>
          <xdr:cNvSpPr txBox="1"/>
        </xdr:nvSpPr>
        <xdr:spPr>
          <a:xfrm>
            <a:off x="841807" y="1794826"/>
            <a:ext cx="4809516" cy="561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Выберите ячейку D7, а затем добавьте функцию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МИН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с помощью мастера автосуммирования.</a:t>
            </a:r>
          </a:p>
        </xdr:txBody>
      </xdr:sp>
      <xdr:sp macro="" textlink="">
        <xdr:nvSpPr>
          <xdr:cNvPr id="8" name="1" descr="1">
            <a:extLst>
              <a:ext uri="{FF2B5EF4-FFF2-40B4-BE49-F238E27FC236}">
                <a16:creationId xmlns:a16="http://schemas.microsoft.com/office/drawing/2014/main" id="{AB84CA42-CCF5-4740-9572-9ABBE27D2015}"/>
              </a:ext>
            </a:extLst>
          </xdr:cNvPr>
          <xdr:cNvSpPr/>
        </xdr:nvSpPr>
        <xdr:spPr>
          <a:xfrm>
            <a:off x="425239" y="1752333"/>
            <a:ext cx="371587" cy="371586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>
    <xdr:from>
      <xdr:col>0</xdr:col>
      <xdr:colOff>561980</xdr:colOff>
      <xdr:row>7</xdr:row>
      <xdr:rowOff>57164</xdr:rowOff>
    </xdr:from>
    <xdr:to>
      <xdr:col>1</xdr:col>
      <xdr:colOff>4932123</xdr:colOff>
      <xdr:row>10</xdr:row>
      <xdr:rowOff>40595</xdr:rowOff>
    </xdr:to>
    <xdr:grpSp>
      <xdr:nvGrpSpPr>
        <xdr:cNvPr id="9" name="группа_Шаг">
          <a:extLst>
            <a:ext uri="{FF2B5EF4-FFF2-40B4-BE49-F238E27FC236}">
              <a16:creationId xmlns:a16="http://schemas.microsoft.com/office/drawing/2014/main" id="{FEEED60B-971E-47D4-9E4A-B8F9063E7C5F}"/>
            </a:ext>
          </a:extLst>
        </xdr:cNvPr>
        <xdr:cNvGrpSpPr/>
      </xdr:nvGrpSpPr>
      <xdr:grpSpPr>
        <a:xfrm>
          <a:off x="561980" y="1962164"/>
          <a:ext cx="5238823" cy="554931"/>
          <a:chOff x="308069" y="1003336"/>
          <a:chExt cx="5226090" cy="565088"/>
        </a:xfrm>
      </xdr:grpSpPr>
      <xdr:sp macro="" textlink="">
        <xdr:nvSpPr>
          <xdr:cNvPr id="10" name="Шаг" descr="Затем выберите ячейку G7 и введите функцию МАКС: =МАКС(D3:D6).&#10;">
            <a:extLst>
              <a:ext uri="{FF2B5EF4-FFF2-40B4-BE49-F238E27FC236}">
                <a16:creationId xmlns:a16="http://schemas.microsoft.com/office/drawing/2014/main" id="{5829761F-2904-4437-AD91-06B60B64AE0A}"/>
              </a:ext>
            </a:extLst>
          </xdr:cNvPr>
          <xdr:cNvSpPr txBox="1"/>
        </xdr:nvSpPr>
        <xdr:spPr>
          <a:xfrm>
            <a:off x="724643" y="100703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Затем выберите ячейку G7 и введите функцию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МАКС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: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=МАКС(D3:D6)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  <xdr:sp macro="" textlink="">
        <xdr:nvSpPr>
          <xdr:cNvPr id="11" name="1" descr="1">
            <a:extLst>
              <a:ext uri="{FF2B5EF4-FFF2-40B4-BE49-F238E27FC236}">
                <a16:creationId xmlns:a16="http://schemas.microsoft.com/office/drawing/2014/main" id="{DD1E1762-CEF6-4BB6-B234-26216DF95107}"/>
              </a:ext>
            </a:extLst>
          </xdr:cNvPr>
          <xdr:cNvSpPr/>
        </xdr:nvSpPr>
        <xdr:spPr>
          <a:xfrm>
            <a:off x="308069" y="10033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>
    <xdr:from>
      <xdr:col>0</xdr:col>
      <xdr:colOff>571500</xdr:colOff>
      <xdr:row>1</xdr:row>
      <xdr:rowOff>133348</xdr:rowOff>
    </xdr:from>
    <xdr:to>
      <xdr:col>1</xdr:col>
      <xdr:colOff>5024713</xdr:colOff>
      <xdr:row>4</xdr:row>
      <xdr:rowOff>57149</xdr:rowOff>
    </xdr:to>
    <xdr:sp macro="" textlink="">
      <xdr:nvSpPr>
        <xdr:cNvPr id="12" name="Общие сведения о сложении чисел" descr="Функция МИН выводит наименьшее число в диапазоне ячеек.&#10;Функция МАКС позволяет узнать самое большое число в диапазоне ячеек.&#10;">
          <a:extLst>
            <a:ext uri="{FF2B5EF4-FFF2-40B4-BE49-F238E27FC236}">
              <a16:creationId xmlns:a16="http://schemas.microsoft.com/office/drawing/2014/main" id="{9EA9163A-DE49-416C-948D-ACA812CAC0DA}"/>
            </a:ext>
          </a:extLst>
        </xdr:cNvPr>
        <xdr:cNvSpPr txBox="1"/>
      </xdr:nvSpPr>
      <xdr:spPr>
        <a:xfrm>
          <a:off x="571500" y="316228"/>
          <a:ext cx="650833" cy="472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Функция </a:t>
          </a:r>
          <a:r>
            <a:rPr lang="ru" sz="1100" b="1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МИН</a:t>
          </a:r>
          <a:r>
            <a:rPr lang="ru" sz="1100" kern="1200">
              <a:solidFill>
                <a:schemeClr val="dk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выводит наименьшее число в диапазоне ячеек.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Функция </a:t>
          </a:r>
          <a:r>
            <a:rPr lang="ru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МАКС</a:t>
          </a: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позволяет узнать наибольшее число в диапазоне ячеек.</a:t>
          </a:r>
        </a:p>
      </xdr:txBody>
    </xdr:sp>
    <xdr:clientData/>
  </xdr:twoCellAnchor>
  <xdr:twoCellAnchor>
    <xdr:from>
      <xdr:col>0</xdr:col>
      <xdr:colOff>561975</xdr:colOff>
      <xdr:row>9</xdr:row>
      <xdr:rowOff>190499</xdr:rowOff>
    </xdr:from>
    <xdr:to>
      <xdr:col>1</xdr:col>
      <xdr:colOff>4982917</xdr:colOff>
      <xdr:row>13</xdr:row>
      <xdr:rowOff>24706</xdr:rowOff>
    </xdr:to>
    <xdr:grpSp>
      <xdr:nvGrpSpPr>
        <xdr:cNvPr id="13" name="группа_Шаг">
          <a:extLst>
            <a:ext uri="{FF2B5EF4-FFF2-40B4-BE49-F238E27FC236}">
              <a16:creationId xmlns:a16="http://schemas.microsoft.com/office/drawing/2014/main" id="{8584A0E1-B11A-4F35-9C38-A118E2D093B6}"/>
            </a:ext>
          </a:extLst>
        </xdr:cNvPr>
        <xdr:cNvGrpSpPr/>
      </xdr:nvGrpSpPr>
      <xdr:grpSpPr>
        <a:xfrm>
          <a:off x="561975" y="2476499"/>
          <a:ext cx="5289622" cy="596207"/>
          <a:chOff x="307333" y="1003336"/>
          <a:chExt cx="5225997" cy="603885"/>
        </a:xfrm>
      </xdr:grpSpPr>
      <xdr:sp macro="" textlink="">
        <xdr:nvSpPr>
          <xdr:cNvPr id="14" name="Шаг" descr="В ячейке D15 можно воспользоваться мастером автосуммирования или же ввести функцию МИН или МАКС от руки. &#10;&#10;">
            <a:extLst>
              <a:ext uri="{FF2B5EF4-FFF2-40B4-BE49-F238E27FC236}">
                <a16:creationId xmlns:a16="http://schemas.microsoft.com/office/drawing/2014/main" id="{D21CE086-FEFC-4FFF-B971-D58DAF0D3703}"/>
              </a:ext>
            </a:extLst>
          </xdr:cNvPr>
          <xdr:cNvSpPr txBox="1"/>
        </xdr:nvSpPr>
        <xdr:spPr>
          <a:xfrm>
            <a:off x="723814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ячейке D15 можно воспользоваться мастером автосуммирования или же ввести функцию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МИН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или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МАКС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от руки. </a:t>
            </a:r>
          </a:p>
        </xdr:txBody>
      </xdr:sp>
      <xdr:sp macro="" textlink="">
        <xdr:nvSpPr>
          <xdr:cNvPr id="15" name="1" descr="1">
            <a:extLst>
              <a:ext uri="{FF2B5EF4-FFF2-40B4-BE49-F238E27FC236}">
                <a16:creationId xmlns:a16="http://schemas.microsoft.com/office/drawing/2014/main" id="{DB94C2BC-BBBD-438D-803B-F99E8F6A46CA}"/>
              </a:ext>
            </a:extLst>
          </xdr:cNvPr>
          <xdr:cNvSpPr/>
        </xdr:nvSpPr>
        <xdr:spPr>
          <a:xfrm>
            <a:off x="307333" y="10033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>
    <xdr:from>
      <xdr:col>0</xdr:col>
      <xdr:colOff>361950</xdr:colOff>
      <xdr:row>17</xdr:row>
      <xdr:rowOff>19051</xdr:rowOff>
    </xdr:from>
    <xdr:to>
      <xdr:col>1</xdr:col>
      <xdr:colOff>5210175</xdr:colOff>
      <xdr:row>28</xdr:row>
      <xdr:rowOff>29551</xdr:rowOff>
    </xdr:to>
    <xdr:grpSp>
      <xdr:nvGrpSpPr>
        <xdr:cNvPr id="16" name="Группа 2">
          <a:extLst>
            <a:ext uri="{FF2B5EF4-FFF2-40B4-BE49-F238E27FC236}">
              <a16:creationId xmlns:a16="http://schemas.microsoft.com/office/drawing/2014/main" id="{5F461331-F91D-4AB5-B16C-52936E387D79}"/>
            </a:ext>
          </a:extLst>
        </xdr:cNvPr>
        <xdr:cNvGrpSpPr/>
      </xdr:nvGrpSpPr>
      <xdr:grpSpPr>
        <a:xfrm>
          <a:off x="361950" y="3829051"/>
          <a:ext cx="5716905" cy="2098380"/>
          <a:chOff x="361950" y="4257676"/>
          <a:chExt cx="5695950" cy="2106000"/>
        </a:xfrm>
      </xdr:grpSpPr>
      <xdr:sp macro="" textlink="">
        <xdr:nvSpPr>
          <xdr:cNvPr id="17" name="Прямоугольник 16">
            <a:extLst>
              <a:ext uri="{FF2B5EF4-FFF2-40B4-BE49-F238E27FC236}">
                <a16:creationId xmlns:a16="http://schemas.microsoft.com/office/drawing/2014/main" id="{33E67C8C-E46F-4F61-8B8E-90D248D24433}"/>
              </a:ext>
            </a:extLst>
          </xdr:cNvPr>
          <xdr:cNvSpPr/>
        </xdr:nvSpPr>
        <xdr:spPr>
          <a:xfrm>
            <a:off x="361950" y="4257676"/>
            <a:ext cx="5695950" cy="210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8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0D9536BB-1BD5-491E-9566-7B82AC25DCE0}"/>
              </a:ext>
            </a:extLst>
          </xdr:cNvPr>
          <xdr:cNvSpPr txBox="1"/>
        </xdr:nvSpPr>
        <xdr:spPr>
          <a:xfrm>
            <a:off x="553932" y="4356929"/>
            <a:ext cx="5008668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9" name="Прямая соединительная линия 18" descr="Декоративная линия">
            <a:extLst>
              <a:ext uri="{FF2B5EF4-FFF2-40B4-BE49-F238E27FC236}">
                <a16:creationId xmlns:a16="http://schemas.microsoft.com/office/drawing/2014/main" id="{50152EEA-141D-4E45-84E4-B73B9DB970E0}"/>
              </a:ext>
            </a:extLst>
          </xdr:cNvPr>
          <xdr:cNvCxnSpPr>
            <a:cxnSpLocks/>
          </xdr:cNvCxnSpPr>
        </xdr:nvCxnSpPr>
        <xdr:spPr>
          <a:xfrm>
            <a:off x="553932" y="4812918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Прямая соединительная линия 19" descr="Декоративная линия">
            <a:extLst>
              <a:ext uri="{FF2B5EF4-FFF2-40B4-BE49-F238E27FC236}">
                <a16:creationId xmlns:a16="http://schemas.microsoft.com/office/drawing/2014/main" id="{DC8168BC-A9D7-4503-9335-DCDA19E1B510}"/>
              </a:ext>
            </a:extLst>
          </xdr:cNvPr>
          <xdr:cNvCxnSpPr>
            <a:cxnSpLocks/>
          </xdr:cNvCxnSpPr>
        </xdr:nvCxnSpPr>
        <xdr:spPr>
          <a:xfrm>
            <a:off x="553932" y="611210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571931</xdr:colOff>
      <xdr:row>20</xdr:row>
      <xdr:rowOff>64219</xdr:rowOff>
    </xdr:from>
    <xdr:to>
      <xdr:col>1</xdr:col>
      <xdr:colOff>2590800</xdr:colOff>
      <xdr:row>22</xdr:row>
      <xdr:rowOff>42298</xdr:rowOff>
    </xdr:to>
    <xdr:grpSp>
      <xdr:nvGrpSpPr>
        <xdr:cNvPr id="21" name="Группа 20">
          <a:extLst>
            <a:ext uri="{FF2B5EF4-FFF2-40B4-BE49-F238E27FC236}">
              <a16:creationId xmlns:a16="http://schemas.microsoft.com/office/drawing/2014/main" id="{87AA252A-6AF3-47CC-853E-232EA0F1F431}"/>
            </a:ext>
          </a:extLst>
        </xdr:cNvPr>
        <xdr:cNvGrpSpPr/>
      </xdr:nvGrpSpPr>
      <xdr:grpSpPr>
        <a:xfrm>
          <a:off x="571931" y="4445719"/>
          <a:ext cx="2887549" cy="359079"/>
          <a:chOff x="571931" y="4826719"/>
          <a:chExt cx="2866594" cy="359079"/>
        </a:xfrm>
      </xdr:grpSpPr>
      <xdr:sp macro="" textlink="">
        <xdr:nvSpPr>
          <xdr:cNvPr id="22" name="Шаг" descr="Гиперссылка на веб-страницу о функции МИН&#10;&#10;">
            <a:hlinkClick xmlns:r="http://schemas.openxmlformats.org/officeDocument/2006/relationships" r:id="rId1" tooltip="Подробные сведения о функции МИН в Интернете"/>
            <a:extLst>
              <a:ext uri="{FF2B5EF4-FFF2-40B4-BE49-F238E27FC236}">
                <a16:creationId xmlns:a16="http://schemas.microsoft.com/office/drawing/2014/main" id="{D07258B2-F128-4622-A1B1-F34C2C2013C0}"/>
              </a:ext>
            </a:extLst>
          </xdr:cNvPr>
          <xdr:cNvSpPr txBox="1"/>
        </xdr:nvSpPr>
        <xdr:spPr>
          <a:xfrm>
            <a:off x="1037116" y="4901079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МИН</a:t>
            </a:r>
          </a:p>
        </xdr:txBody>
      </xdr:sp>
      <xdr:pic>
        <xdr:nvPicPr>
          <xdr:cNvPr id="23" name="Графический объект 22" descr="Стрелка">
            <a:hlinkClick xmlns:r="http://schemas.openxmlformats.org/officeDocument/2006/relationships" r:id="rId1" tooltip="Дополнительные сведения в Интернете"/>
            <a:extLst>
              <a:ext uri="{FF2B5EF4-FFF2-40B4-BE49-F238E27FC236}">
                <a16:creationId xmlns:a16="http://schemas.microsoft.com/office/drawing/2014/main" id="{5F6F8860-D31A-4B73-9A2D-6117F4EA2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571931" y="4826719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571931</xdr:colOff>
      <xdr:row>22</xdr:row>
      <xdr:rowOff>50146</xdr:rowOff>
    </xdr:from>
    <xdr:to>
      <xdr:col>1</xdr:col>
      <xdr:colOff>2619375</xdr:colOff>
      <xdr:row>24</xdr:row>
      <xdr:rowOff>33535</xdr:rowOff>
    </xdr:to>
    <xdr:grpSp>
      <xdr:nvGrpSpPr>
        <xdr:cNvPr id="24" name="Группа 23">
          <a:extLst>
            <a:ext uri="{FF2B5EF4-FFF2-40B4-BE49-F238E27FC236}">
              <a16:creationId xmlns:a16="http://schemas.microsoft.com/office/drawing/2014/main" id="{D0DC4281-05EC-4D27-B9F2-40230766105E}"/>
            </a:ext>
          </a:extLst>
        </xdr:cNvPr>
        <xdr:cNvGrpSpPr/>
      </xdr:nvGrpSpPr>
      <xdr:grpSpPr>
        <a:xfrm>
          <a:off x="571931" y="4812646"/>
          <a:ext cx="2916124" cy="364389"/>
          <a:chOff x="571931" y="5193646"/>
          <a:chExt cx="2895169" cy="364389"/>
        </a:xfrm>
      </xdr:grpSpPr>
      <xdr:sp macro="" textlink="">
        <xdr:nvSpPr>
          <xdr:cNvPr id="25" name="Шаг" descr="Гиперссылка на веб-страницу о функции МАКС&#10;">
            <a:hlinkClick xmlns:r="http://schemas.openxmlformats.org/officeDocument/2006/relationships" r:id="rId4" tooltip="Подробные сведения о функции МАКС в Интернете"/>
            <a:extLst>
              <a:ext uri="{FF2B5EF4-FFF2-40B4-BE49-F238E27FC236}">
                <a16:creationId xmlns:a16="http://schemas.microsoft.com/office/drawing/2014/main" id="{9C3CF9AD-E73B-4ACD-B9E1-8E05F3B91EA4}"/>
              </a:ext>
            </a:extLst>
          </xdr:cNvPr>
          <xdr:cNvSpPr txBox="1"/>
        </xdr:nvSpPr>
        <xdr:spPr>
          <a:xfrm>
            <a:off x="1037116" y="5278961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МАКС</a:t>
            </a:r>
          </a:p>
        </xdr:txBody>
      </xdr:sp>
      <xdr:pic>
        <xdr:nvPicPr>
          <xdr:cNvPr id="26" name="Графический объект 22" descr="Стрелка">
            <a:hlinkClick xmlns:r="http://schemas.openxmlformats.org/officeDocument/2006/relationships" r:id="rId4" tooltip="Дополнительные сведения в Интернете"/>
            <a:extLst>
              <a:ext uri="{FF2B5EF4-FFF2-40B4-BE49-F238E27FC236}">
                <a16:creationId xmlns:a16="http://schemas.microsoft.com/office/drawing/2014/main" id="{AB6C6744-ABFC-4356-9CE9-BABE27ED43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571931" y="5193646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584540</xdr:colOff>
      <xdr:row>24</xdr:row>
      <xdr:rowOff>89203</xdr:rowOff>
    </xdr:from>
    <xdr:to>
      <xdr:col>1</xdr:col>
      <xdr:colOff>3162300</xdr:colOff>
      <xdr:row>26</xdr:row>
      <xdr:rowOff>72592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CD2CCDFB-F6D9-42B9-A49B-5C3295B36210}"/>
            </a:ext>
          </a:extLst>
        </xdr:cNvPr>
        <xdr:cNvGrpSpPr/>
      </xdr:nvGrpSpPr>
      <xdr:grpSpPr>
        <a:xfrm>
          <a:off x="584540" y="5232703"/>
          <a:ext cx="3446440" cy="356769"/>
          <a:chOff x="584540" y="5613703"/>
          <a:chExt cx="3425485" cy="364389"/>
        </a:xfrm>
      </xdr:grpSpPr>
      <xdr:sp macro="" textlink="">
        <xdr:nvSpPr>
          <xdr:cNvPr id="28" name="Шаг" descr="Гиперссылка на бесплатные учебные веб-курсы по Excel&#10;">
            <a:hlinkClick xmlns:r="http://schemas.openxmlformats.org/officeDocument/2006/relationships" r:id="rId5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3ADAC12C-DB73-47AC-B51F-C9FD1BF7295D}"/>
              </a:ext>
            </a:extLst>
          </xdr:cNvPr>
          <xdr:cNvSpPr txBox="1"/>
        </xdr:nvSpPr>
        <xdr:spPr>
          <a:xfrm>
            <a:off x="1049724" y="5636232"/>
            <a:ext cx="2960301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29" name="Графический объект 22" descr="Стрелка">
            <a:hlinkClick xmlns:r="http://schemas.openxmlformats.org/officeDocument/2006/relationships" r:id="rId5" tooltip="Дополнительные сведения в Интернете"/>
            <a:extLst>
              <a:ext uri="{FF2B5EF4-FFF2-40B4-BE49-F238E27FC236}">
                <a16:creationId xmlns:a16="http://schemas.microsoft.com/office/drawing/2014/main" id="{D15DB74D-5359-47CB-B89D-3F272D723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584540" y="5613703"/>
            <a:ext cx="492262" cy="364389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476259</xdr:colOff>
      <xdr:row>15</xdr:row>
      <xdr:rowOff>154517</xdr:rowOff>
    </xdr:from>
    <xdr:ext cx="4198617" cy="1847198"/>
    <xdr:grpSp>
      <xdr:nvGrpSpPr>
        <xdr:cNvPr id="30" name="ПОЛЕЗНЫЕ СВЕДЕНИЯ" descr="ПОЛЕЗНЫЕ СВЕДЕНИЯ&#10;&#10;">
          <a:extLst>
            <a:ext uri="{FF2B5EF4-FFF2-40B4-BE49-F238E27FC236}">
              <a16:creationId xmlns:a16="http://schemas.microsoft.com/office/drawing/2014/main" id="{45C215D5-F723-495C-B0A2-8DBADFECFCA2}"/>
            </a:ext>
          </a:extLst>
        </xdr:cNvPr>
        <xdr:cNvGrpSpPr/>
      </xdr:nvGrpSpPr>
      <xdr:grpSpPr>
        <a:xfrm>
          <a:off x="8843019" y="3583517"/>
          <a:ext cx="4198617" cy="1847198"/>
          <a:chOff x="6149633" y="15516794"/>
          <a:chExt cx="4216232" cy="1774256"/>
        </a:xfrm>
      </xdr:grpSpPr>
      <xdr:sp macro="" textlink="">
        <xdr:nvSpPr>
          <xdr:cNvPr id="31" name="Шаг" descr="ПОЛЕЗНЫЕ СВЕДЕНИЯ&#10;Функцию МИН или МАКС можно использовать с несколькими диапазонами или значениями, например =МИН(A1:A10;B1:B10) или =МАКС(A1:A10;B1). В последней формуле B1 является пороговым значением, то есть формула никогда не выводит результат меньше B1.&#10;&#10;">
            <a:extLst>
              <a:ext uri="{FF2B5EF4-FFF2-40B4-BE49-F238E27FC236}">
                <a16:creationId xmlns:a16="http://schemas.microsoft.com/office/drawing/2014/main" id="{96A9F3DE-CE0C-4932-B3BE-B554AB564E5E}"/>
              </a:ext>
            </a:extLst>
          </xdr:cNvPr>
          <xdr:cNvSpPr txBox="1"/>
        </xdr:nvSpPr>
        <xdr:spPr>
          <a:xfrm>
            <a:off x="6413963" y="15665450"/>
            <a:ext cx="3951902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Функцию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МИН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или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МАКС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можно использовать с несколькими диапазонами или значениями, например =МИН(A1:A10;B1:B10) или =МАКС(A1:A10;B1). В последней формуле B1 является пороговым значением, то есть формула никогда не выводит результат меньше B1.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32" name="Графический объект 147" descr="Очки">
            <a:extLst>
              <a:ext uri="{FF2B5EF4-FFF2-40B4-BE49-F238E27FC236}">
                <a16:creationId xmlns:a16="http://schemas.microsoft.com/office/drawing/2014/main" id="{7E4259F6-E1CD-4DC0-98AA-2259E943DC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6149633" y="15628855"/>
            <a:ext cx="323347" cy="349115"/>
          </a:xfrm>
          <a:prstGeom prst="rect">
            <a:avLst/>
          </a:prstGeom>
        </xdr:spPr>
      </xdr:pic>
      <xdr:sp macro="" textlink="">
        <xdr:nvSpPr>
          <xdr:cNvPr id="33" name="Полилиния: фигура 32" descr="Стрелка">
            <a:extLst>
              <a:ext uri="{FF2B5EF4-FFF2-40B4-BE49-F238E27FC236}">
                <a16:creationId xmlns:a16="http://schemas.microsoft.com/office/drawing/2014/main" id="{85FCE73A-990C-4E5F-89B8-E03E1798BBC2}"/>
              </a:ext>
            </a:extLst>
          </xdr:cNvPr>
          <xdr:cNvSpPr/>
        </xdr:nvSpPr>
        <xdr:spPr>
          <a:xfrm rot="5953034" flipV="1">
            <a:off x="8566357" y="15008752"/>
            <a:ext cx="284005" cy="1300089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oneCellAnchor>
  <xdr:absoluteAnchor>
    <xdr:pos x="561975" y="3267075"/>
    <xdr:ext cx="1275170" cy="335449"/>
    <xdr:sp macro="" textlink="">
      <xdr:nvSpPr>
        <xdr:cNvPr id="34" name="Кнопка«Назад»" descr="Вернуться на предыдущий лист">
          <a:hlinkClick xmlns:r="http://schemas.openxmlformats.org/officeDocument/2006/relationships" r:id="rId8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D475F2F3-FD8A-4A13-89E0-BF3066C10306}"/>
            </a:ext>
          </a:extLst>
        </xdr:cNvPr>
        <xdr:cNvSpPr/>
      </xdr:nvSpPr>
      <xdr:spPr>
        <a:xfrm flipH="1">
          <a:off x="561975" y="3267075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484736" y="3267075"/>
    <xdr:ext cx="1275170" cy="335449"/>
    <xdr:sp macro="" textlink="">
      <xdr:nvSpPr>
        <xdr:cNvPr id="35" name="Кнопка«Далее»" descr="Перейти к следующему листу">
          <a:hlinkClick xmlns:r="http://schemas.openxmlformats.org/officeDocument/2006/relationships" r:id="rId9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A7DF021F-3226-4D53-9986-59A0368DA2C5}"/>
            </a:ext>
          </a:extLst>
        </xdr:cNvPr>
        <xdr:cNvSpPr/>
      </xdr:nvSpPr>
      <xdr:spPr>
        <a:xfrm>
          <a:off x="4484736" y="3267075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twoCellAnchor>
    <xdr:from>
      <xdr:col>0</xdr:col>
      <xdr:colOff>554805</xdr:colOff>
      <xdr:row>1</xdr:row>
      <xdr:rowOff>85725</xdr:rowOff>
    </xdr:from>
    <xdr:to>
      <xdr:col>1</xdr:col>
      <xdr:colOff>4903020</xdr:colOff>
      <xdr:row>1</xdr:row>
      <xdr:rowOff>85725</xdr:rowOff>
    </xdr:to>
    <xdr:cxnSp macro="">
      <xdr:nvCxnSpPr>
        <xdr:cNvPr id="36" name="Нижняя линия" descr="Декоративная линия">
          <a:extLst>
            <a:ext uri="{FF2B5EF4-FFF2-40B4-BE49-F238E27FC236}">
              <a16:creationId xmlns:a16="http://schemas.microsoft.com/office/drawing/2014/main" id="{66EDEDDC-8EA2-4AC5-B2C9-1EEE214CD82F}"/>
            </a:ext>
          </a:extLst>
        </xdr:cNvPr>
        <xdr:cNvCxnSpPr>
          <a:cxnSpLocks/>
        </xdr:cNvCxnSpPr>
      </xdr:nvCxnSpPr>
      <xdr:spPr>
        <a:xfrm>
          <a:off x="554805" y="268605"/>
          <a:ext cx="667755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11</xdr:row>
      <xdr:rowOff>103516</xdr:rowOff>
    </xdr:from>
    <xdr:ext cx="3600450" cy="1991982"/>
    <xdr:grpSp>
      <xdr:nvGrpSpPr>
        <xdr:cNvPr id="2" name="ПОЛЕЗНЫЕ СВЕДЕНИЯ" descr="ПОЛЕЗНЫЕ СВЕДЕНИЯ&#10;Excel хранит даты в виде количества дней, прошедших с 1 января 1900 г. Значения времени переводятся в минуты и хранятся как дробные части дня.&#10;&#10;Например, значение 12:30 01.01.2017 хранится как 42736,5208.&#10;&#10;">
          <a:extLst>
            <a:ext uri="{FF2B5EF4-FFF2-40B4-BE49-F238E27FC236}">
              <a16:creationId xmlns:a16="http://schemas.microsoft.com/office/drawing/2014/main" id="{D7F224DD-EF08-422A-94AF-1B8A55F2A427}"/>
            </a:ext>
          </a:extLst>
        </xdr:cNvPr>
        <xdr:cNvGrpSpPr/>
      </xdr:nvGrpSpPr>
      <xdr:grpSpPr>
        <a:xfrm>
          <a:off x="6648450" y="3037216"/>
          <a:ext cx="3600450" cy="1991982"/>
          <a:chOff x="6778625" y="15449519"/>
          <a:chExt cx="3432175" cy="1913324"/>
        </a:xfrm>
      </xdr:grpSpPr>
      <xdr:sp macro="" textlink="">
        <xdr:nvSpPr>
          <xdr:cNvPr id="3" name="Шаг" descr="ПОЛЕЗНЫЕ СВЕДЕНИЯ&#10;Excel хранит даты в виде количества дней, прошедших с 1 января 1900 г. Значения времени переводятся в минуты и хранятся как дробные части дня. Например, значение 12:30 01.01.2017 хранится как 42736,5208. Если значения времени или даты отображаются в виде таких чисел, вы можете нажать клавиши CTRL+1 и на вкладке Число выбрать формат «Дата» или «Время». &#10;&#10;">
            <a:extLst>
              <a:ext uri="{FF2B5EF4-FFF2-40B4-BE49-F238E27FC236}">
                <a16:creationId xmlns:a16="http://schemas.microsoft.com/office/drawing/2014/main" id="{6C108978-545E-4993-B5FE-F424F4AFC000}"/>
              </a:ext>
            </a:extLst>
          </xdr:cNvPr>
          <xdr:cNvSpPr txBox="1"/>
        </xdr:nvSpPr>
        <xdr:spPr>
          <a:xfrm>
            <a:off x="7042958" y="15665450"/>
            <a:ext cx="3167842" cy="16973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Excel хранит даты в виде количества дней, прошедших с 1 января 1900 г. Значения времени переводятся в минуты и хранятся как дробные части дня. Например, значение 12:30 01.01.2017 хранится как 42736,5208. Если значения времени или даты отображаются в виде таких чисел, вы можете нажать клавиши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CTRL+1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и на вкладке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Число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выбрать формат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Дата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или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Время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4" name="Графический объект 147" descr="Очки">
            <a:extLst>
              <a:ext uri="{FF2B5EF4-FFF2-40B4-BE49-F238E27FC236}">
                <a16:creationId xmlns:a16="http://schemas.microsoft.com/office/drawing/2014/main" id="{3C930CA2-2328-437F-977F-BD280358A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6778625" y="15619705"/>
            <a:ext cx="323347" cy="349115"/>
          </a:xfrm>
          <a:prstGeom prst="rect">
            <a:avLst/>
          </a:prstGeom>
        </xdr:spPr>
      </xdr:pic>
      <xdr:sp macro="" textlink="">
        <xdr:nvSpPr>
          <xdr:cNvPr id="5" name="Полилиния: фигура 4" descr="Стрелка">
            <a:extLst>
              <a:ext uri="{FF2B5EF4-FFF2-40B4-BE49-F238E27FC236}">
                <a16:creationId xmlns:a16="http://schemas.microsoft.com/office/drawing/2014/main" id="{D60DF71F-22B2-49E9-8381-F5C24E846CDB}"/>
              </a:ext>
            </a:extLst>
          </xdr:cNvPr>
          <xdr:cNvSpPr/>
        </xdr:nvSpPr>
        <xdr:spPr>
          <a:xfrm rot="5953034" flipV="1">
            <a:off x="8608964" y="15426786"/>
            <a:ext cx="284005" cy="329471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oneCellAnchor>
  <xdr:twoCellAnchor>
    <xdr:from>
      <xdr:col>0</xdr:col>
      <xdr:colOff>342900</xdr:colOff>
      <xdr:row>0</xdr:row>
      <xdr:rowOff>352425</xdr:rowOff>
    </xdr:from>
    <xdr:to>
      <xdr:col>1</xdr:col>
      <xdr:colOff>5229225</xdr:colOff>
      <xdr:row>19</xdr:row>
      <xdr:rowOff>58050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8A63AAFF-A6A6-42F2-83AC-9B925912B080}"/>
            </a:ext>
          </a:extLst>
        </xdr:cNvPr>
        <xdr:cNvGrpSpPr/>
      </xdr:nvGrpSpPr>
      <xdr:grpSpPr>
        <a:xfrm>
          <a:off x="342900" y="352425"/>
          <a:ext cx="5755005" cy="4109985"/>
          <a:chOff x="342900" y="352425"/>
          <a:chExt cx="5734050" cy="4230000"/>
        </a:xfrm>
      </xdr:grpSpPr>
      <xdr:sp macro="" textlink="">
        <xdr:nvSpPr>
          <xdr:cNvPr id="7" name="текст_ФонКурса" descr="Фон">
            <a:extLst>
              <a:ext uri="{FF2B5EF4-FFF2-40B4-BE49-F238E27FC236}">
                <a16:creationId xmlns:a16="http://schemas.microsoft.com/office/drawing/2014/main" id="{FFBBECD3-D1AB-4C34-BD66-2993E1DE80F3}"/>
              </a:ext>
            </a:extLst>
          </xdr:cNvPr>
          <xdr:cNvSpPr/>
        </xdr:nvSpPr>
        <xdr:spPr>
          <a:xfrm>
            <a:off x="342900" y="352425"/>
            <a:ext cx="5734050" cy="4230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8" name="текст_ЗаголовокКурса" descr="Функции даты">
            <a:extLst>
              <a:ext uri="{FF2B5EF4-FFF2-40B4-BE49-F238E27FC236}">
                <a16:creationId xmlns:a16="http://schemas.microsoft.com/office/drawing/2014/main" id="{EA96F08C-E99B-445B-9025-CFB2789C2835}"/>
              </a:ext>
            </a:extLst>
          </xdr:cNvPr>
          <xdr:cNvSpPr txBox="1"/>
        </xdr:nvSpPr>
        <xdr:spPr>
          <a:xfrm>
            <a:off x="546103" y="446746"/>
            <a:ext cx="5251444" cy="481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Функции даты</a:t>
            </a:r>
            <a:endParaRPr kumimoji="0" lang="en-US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Courier New" panose="02070309020205020404" pitchFamily="49" charset="0"/>
              <a:ea typeface="Segoe UI" pitchFamily="34" charset="0"/>
              <a:cs typeface="Courier New" panose="02070309020205020404" pitchFamily="49" charset="0"/>
            </a:endParaRPr>
          </a:p>
        </xdr:txBody>
      </xdr:sp>
      <xdr:cxnSp macro="">
        <xdr:nvCxnSpPr>
          <xdr:cNvPr id="9" name="текст_Курсстрока1" descr="Декоративная линия">
            <a:extLst>
              <a:ext uri="{FF2B5EF4-FFF2-40B4-BE49-F238E27FC236}">
                <a16:creationId xmlns:a16="http://schemas.microsoft.com/office/drawing/2014/main" id="{2170C89C-FE87-4129-8812-0E2C94D8E5FF}"/>
              </a:ext>
            </a:extLst>
          </xdr:cNvPr>
          <xdr:cNvCxnSpPr>
            <a:cxnSpLocks/>
          </xdr:cNvCxnSpPr>
        </xdr:nvCxnSpPr>
        <xdr:spPr>
          <a:xfrm>
            <a:off x="546103" y="101267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текст_Курсстрока2" descr="Декоративная линия">
            <a:extLst>
              <a:ext uri="{FF2B5EF4-FFF2-40B4-BE49-F238E27FC236}">
                <a16:creationId xmlns:a16="http://schemas.microsoft.com/office/drawing/2014/main" id="{045F89DA-25F3-4CE3-810C-D6B7A23E57D9}"/>
              </a:ext>
            </a:extLst>
          </xdr:cNvPr>
          <xdr:cNvCxnSpPr>
            <a:cxnSpLocks/>
          </xdr:cNvCxnSpPr>
        </xdr:nvCxnSpPr>
        <xdr:spPr>
          <a:xfrm>
            <a:off x="546103" y="437672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текст_КурсВведение" descr="Excel может вывести текущую дату с учетом региональных параметров компьютера. Кроме того, он может складывать и вычитать даты.&#10;">
            <a:extLst>
              <a:ext uri="{FF2B5EF4-FFF2-40B4-BE49-F238E27FC236}">
                <a16:creationId xmlns:a16="http://schemas.microsoft.com/office/drawing/2014/main" id="{2BCDC603-1740-49B1-AC5D-932584A33477}"/>
              </a:ext>
            </a:extLst>
          </xdr:cNvPr>
          <xdr:cNvSpPr txBox="1"/>
        </xdr:nvSpPr>
        <xdr:spPr>
          <a:xfrm>
            <a:off x="581188" y="1045767"/>
            <a:ext cx="5251444" cy="4811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Excel может вывести текущую дату с учетом региональных параметров компьютера. Кроме того, он может складывать и вычитать даты.</a:t>
            </a:r>
          </a:p>
        </xdr:txBody>
      </xdr:sp>
      <xdr:grpSp>
        <xdr:nvGrpSpPr>
          <xdr:cNvPr id="12" name="группа_Шаг">
            <a:extLst>
              <a:ext uri="{FF2B5EF4-FFF2-40B4-BE49-F238E27FC236}">
                <a16:creationId xmlns:a16="http://schemas.microsoft.com/office/drawing/2014/main" id="{9D1575D9-E05B-49DA-B6C6-D95789378D07}"/>
              </a:ext>
            </a:extLst>
          </xdr:cNvPr>
          <xdr:cNvGrpSpPr/>
        </xdr:nvGrpSpPr>
        <xdr:grpSpPr>
          <a:xfrm>
            <a:off x="561975" y="1578609"/>
            <a:ext cx="5467350" cy="716919"/>
            <a:chOff x="600549" y="7810500"/>
            <a:chExt cx="5195285" cy="723975"/>
          </a:xfrm>
        </xdr:grpSpPr>
        <xdr:sp macro="" textlink="">
          <xdr:nvSpPr>
            <xdr:cNvPr id="19" name="текст_Шаг" descr="Попробуйте использовать функцию СЕГОДНЯ, которая выводит сегодняшнюю дату. Это динамическая функция, поэтому если вы откроете книгу завтра, дата изменится. Введите =СЕГОДНЯ() в ячейку D6. &#10;&#10;">
              <a:extLst>
                <a:ext uri="{FF2B5EF4-FFF2-40B4-BE49-F238E27FC236}">
                  <a16:creationId xmlns:a16="http://schemas.microsoft.com/office/drawing/2014/main" id="{20D4879A-2BDE-4CA8-B404-7B7A24FA0E8D}"/>
                </a:ext>
              </a:extLst>
            </xdr:cNvPr>
            <xdr:cNvSpPr txBox="1"/>
          </xdr:nvSpPr>
          <xdr:spPr>
            <a:xfrm>
              <a:off x="1017295" y="7852458"/>
              <a:ext cx="4778539" cy="6820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Попробуйте использовать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СЕГОДНЯ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которая выводит сегодняшнюю дату. Это динамическая функция, поэтому если вы откроете книгу завтра, дата изменится.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=СЕГОДНЯ()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в ячейку D6. 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фигура_Шаг" descr="1">
              <a:extLst>
                <a:ext uri="{FF2B5EF4-FFF2-40B4-BE49-F238E27FC236}">
                  <a16:creationId xmlns:a16="http://schemas.microsoft.com/office/drawing/2014/main" id="{2F07D082-0FA7-4433-8916-48F4080FCF0B}"/>
                </a:ext>
              </a:extLst>
            </xdr:cNvPr>
            <xdr:cNvSpPr/>
          </xdr:nvSpPr>
          <xdr:spPr>
            <a:xfrm>
              <a:off x="600549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13" name="группа_Шаг" descr="Вычитание дат: введите свой следующий день рождения в формате дд.мм.гг, и Excel подсчитает, сколько дней до него осталось, с помощью формулы = D7-D6.&#10;">
            <a:extLst>
              <a:ext uri="{FF2B5EF4-FFF2-40B4-BE49-F238E27FC236}">
                <a16:creationId xmlns:a16="http://schemas.microsoft.com/office/drawing/2014/main" id="{B2BE58C5-2782-4CF9-B6D6-5E77963380C0}"/>
              </a:ext>
            </a:extLst>
          </xdr:cNvPr>
          <xdr:cNvGrpSpPr/>
        </xdr:nvGrpSpPr>
        <xdr:grpSpPr>
          <a:xfrm>
            <a:off x="561975" y="2409828"/>
            <a:ext cx="5448300" cy="695319"/>
            <a:chOff x="609600" y="7810501"/>
            <a:chExt cx="5186234" cy="673790"/>
          </a:xfrm>
        </xdr:grpSpPr>
        <xdr:sp macro="" textlink="">
          <xdr:nvSpPr>
            <xdr:cNvPr id="17" name="текст_Шаг" descr="Вычитание дат: введите в ячейку D7 свой следующий день рождения в формате дд.мм.гг, и Excel подсчитает в ячейке D8, сколько дней до него осталось, с помощью формулы = D7-D6.&#10;&#10;">
              <a:extLst>
                <a:ext uri="{FF2B5EF4-FFF2-40B4-BE49-F238E27FC236}">
                  <a16:creationId xmlns:a16="http://schemas.microsoft.com/office/drawing/2014/main" id="{F0F6F54D-390C-468E-A288-58861DF7335F}"/>
                </a:ext>
              </a:extLst>
            </xdr:cNvPr>
            <xdr:cNvSpPr txBox="1"/>
          </xdr:nvSpPr>
          <xdr:spPr>
            <a:xfrm>
              <a:off x="1017295" y="7852454"/>
              <a:ext cx="4778539" cy="6318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Вычитание дат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: введите в ячейку D7 свой следующий день рождения в формате дд.мм.гг, и Excel подсчитает в ячейке D8, сколько дней до него осталось, с помощью формулы =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D7-D6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фигура_Шаг" descr="2">
              <a:extLst>
                <a:ext uri="{FF2B5EF4-FFF2-40B4-BE49-F238E27FC236}">
                  <a16:creationId xmlns:a16="http://schemas.microsoft.com/office/drawing/2014/main" id="{2C920F12-8E4B-4A78-BEBE-60B4D6935254}"/>
                </a:ext>
              </a:extLst>
            </xdr:cNvPr>
            <xdr:cNvSpPr/>
          </xdr:nvSpPr>
          <xdr:spPr>
            <a:xfrm>
              <a:off x="609600" y="7810501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14" name="группа_Шаг">
            <a:extLst>
              <a:ext uri="{FF2B5EF4-FFF2-40B4-BE49-F238E27FC236}">
                <a16:creationId xmlns:a16="http://schemas.microsoft.com/office/drawing/2014/main" id="{9EA88D49-9DA4-4D86-8E43-30FB63663593}"/>
              </a:ext>
            </a:extLst>
          </xdr:cNvPr>
          <xdr:cNvGrpSpPr/>
        </xdr:nvGrpSpPr>
        <xdr:grpSpPr>
          <a:xfrm>
            <a:off x="561977" y="3200407"/>
            <a:ext cx="5457825" cy="1019166"/>
            <a:chOff x="627640" y="7988646"/>
            <a:chExt cx="5168194" cy="1003141"/>
          </a:xfrm>
        </xdr:grpSpPr>
        <xdr:sp macro="" textlink="">
          <xdr:nvSpPr>
            <xdr:cNvPr id="15" name="текст_Шаг" descr="Сложение дат: предположим, вы хотите узнать, когда следует оплатить счет или вернуть книгу в библиотеку. Для этого можно прибавить нужное количество дней к дате. В ячейке D10 введите какое-либо число дней. В ячейке D11 указана формула =D6+D10, которая рассчитывает срок начиная с текущей даты.&#10;&#10;">
              <a:extLst>
                <a:ext uri="{FF2B5EF4-FFF2-40B4-BE49-F238E27FC236}">
                  <a16:creationId xmlns:a16="http://schemas.microsoft.com/office/drawing/2014/main" id="{E9B72476-0F77-4C4B-836D-7854FCCD72C7}"/>
                </a:ext>
              </a:extLst>
            </xdr:cNvPr>
            <xdr:cNvSpPr txBox="1"/>
          </xdr:nvSpPr>
          <xdr:spPr>
            <a:xfrm>
              <a:off x="1017295" y="8030597"/>
              <a:ext cx="4778539" cy="9611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Сложение дат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: предположим, вы хотите узнать, когда следует оплатить счет или вернуть книгу в библиотеку. Для этого можно прибавить нужное количество дней к дате. В ячейке D10 введите какое-либо число дней. В ячейке D11 указана формула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=D6+D10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которая рассчитывает срок начиная с текущей даты.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фигура_Шаг" descr="3">
              <a:extLst>
                <a:ext uri="{FF2B5EF4-FFF2-40B4-BE49-F238E27FC236}">
                  <a16:creationId xmlns:a16="http://schemas.microsoft.com/office/drawing/2014/main" id="{C2152DB3-BEBA-4034-AB8F-0634E8E57D78}"/>
                </a:ext>
              </a:extLst>
            </xdr:cNvPr>
            <xdr:cNvSpPr/>
          </xdr:nvSpPr>
          <xdr:spPr>
            <a:xfrm>
              <a:off x="627640" y="7988646"/>
              <a:ext cx="372191" cy="366865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</xdr:grpSp>
    <xdr:clientData/>
  </xdr:twoCellAnchor>
  <xdr:twoCellAnchor>
    <xdr:from>
      <xdr:col>0</xdr:col>
      <xdr:colOff>342900</xdr:colOff>
      <xdr:row>19</xdr:row>
      <xdr:rowOff>171440</xdr:rowOff>
    </xdr:from>
    <xdr:to>
      <xdr:col>1</xdr:col>
      <xdr:colOff>5229225</xdr:colOff>
      <xdr:row>71</xdr:row>
      <xdr:rowOff>163339</xdr:rowOff>
    </xdr:to>
    <xdr:grpSp>
      <xdr:nvGrpSpPr>
        <xdr:cNvPr id="21" name="Группа 2">
          <a:extLst>
            <a:ext uri="{FF2B5EF4-FFF2-40B4-BE49-F238E27FC236}">
              <a16:creationId xmlns:a16="http://schemas.microsoft.com/office/drawing/2014/main" id="{679F3EC8-36A0-4114-B375-C8D7C4AA7A87}"/>
            </a:ext>
          </a:extLst>
        </xdr:cNvPr>
        <xdr:cNvGrpSpPr/>
      </xdr:nvGrpSpPr>
      <xdr:grpSpPr>
        <a:xfrm>
          <a:off x="342900" y="4575800"/>
          <a:ext cx="5755005" cy="9539759"/>
          <a:chOff x="342900" y="4248140"/>
          <a:chExt cx="5734050" cy="10216541"/>
        </a:xfrm>
      </xdr:grpSpPr>
      <xdr:grpSp>
        <xdr:nvGrpSpPr>
          <xdr:cNvPr id="22" name="Группа 119">
            <a:extLst>
              <a:ext uri="{FF2B5EF4-FFF2-40B4-BE49-F238E27FC236}">
                <a16:creationId xmlns:a16="http://schemas.microsoft.com/office/drawing/2014/main" id="{DABC9601-9E97-4563-A8EE-616B9119AB95}"/>
              </a:ext>
            </a:extLst>
          </xdr:cNvPr>
          <xdr:cNvGrpSpPr/>
        </xdr:nvGrpSpPr>
        <xdr:grpSpPr>
          <a:xfrm>
            <a:off x="342900" y="4248140"/>
            <a:ext cx="5734050" cy="10216541"/>
            <a:chOff x="352425" y="4591040"/>
            <a:chExt cx="5734050" cy="9795716"/>
          </a:xfrm>
        </xdr:grpSpPr>
        <xdr:sp macro="" textlink="">
          <xdr:nvSpPr>
            <xdr:cNvPr id="25" name="текст_ФонКурса" descr="Фон">
              <a:extLst>
                <a:ext uri="{FF2B5EF4-FFF2-40B4-BE49-F238E27FC236}">
                  <a16:creationId xmlns:a16="http://schemas.microsoft.com/office/drawing/2014/main" id="{6E1924DA-A9B2-4BA8-8F4A-C176F85BDA79}"/>
                </a:ext>
              </a:extLst>
            </xdr:cNvPr>
            <xdr:cNvSpPr/>
          </xdr:nvSpPr>
          <xdr:spPr>
            <a:xfrm>
              <a:off x="352425" y="4591040"/>
              <a:ext cx="5734050" cy="9795716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220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26" name="текст_ЗаголовокКурса" descr="Функции времени">
              <a:extLst>
                <a:ext uri="{FF2B5EF4-FFF2-40B4-BE49-F238E27FC236}">
                  <a16:creationId xmlns:a16="http://schemas.microsoft.com/office/drawing/2014/main" id="{818F5E08-086F-4AFF-ABF8-FBA1C7085F7E}"/>
                </a:ext>
              </a:extLst>
            </xdr:cNvPr>
            <xdr:cNvSpPr txBox="1"/>
          </xdr:nvSpPr>
          <xdr:spPr>
            <a:xfrm>
              <a:off x="589309" y="4691062"/>
              <a:ext cx="5222183" cy="480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Функции времени</a:t>
              </a:r>
            </a:p>
          </xdr:txBody>
        </xdr:sp>
        <xdr:cxnSp macro="">
          <xdr:nvCxnSpPr>
            <xdr:cNvPr id="27" name="текст_Курсстрока1" descr="Декоративная линия">
              <a:extLst>
                <a:ext uri="{FF2B5EF4-FFF2-40B4-BE49-F238E27FC236}">
                  <a16:creationId xmlns:a16="http://schemas.microsoft.com/office/drawing/2014/main" id="{BD8D86C8-21AE-4BA1-B9ED-41579048C324}"/>
                </a:ext>
              </a:extLst>
            </xdr:cNvPr>
            <xdr:cNvCxnSpPr>
              <a:cxnSpLocks/>
            </xdr:cNvCxnSpPr>
          </xdr:nvCxnSpPr>
          <xdr:spPr>
            <a:xfrm>
              <a:off x="589309" y="5262563"/>
              <a:ext cx="5218793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текст_Курсстрока2" descr="Декоративная линия">
              <a:extLst>
                <a:ext uri="{FF2B5EF4-FFF2-40B4-BE49-F238E27FC236}">
                  <a16:creationId xmlns:a16="http://schemas.microsoft.com/office/drawing/2014/main" id="{E0B46F16-3463-45B6-B266-0C657AA49FEB}"/>
                </a:ext>
              </a:extLst>
            </xdr:cNvPr>
            <xdr:cNvCxnSpPr>
              <a:cxnSpLocks/>
            </xdr:cNvCxnSpPr>
          </xdr:nvCxnSpPr>
          <xdr:spPr>
            <a:xfrm>
              <a:off x="589309" y="13744969"/>
              <a:ext cx="5218793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" name="текст_КурсВведение" descr="Excel может вывести текущее время с учетом региональных параметров компьютера. Кроме того, он может складывать и вычитать значения времени. Например, вы можете отслеживать, сколько часов в неделю проработал сотрудник, чтобы вычислять его зарплату и сверхурочные.&#10;&#10;">
              <a:extLst>
                <a:ext uri="{FF2B5EF4-FFF2-40B4-BE49-F238E27FC236}">
                  <a16:creationId xmlns:a16="http://schemas.microsoft.com/office/drawing/2014/main" id="{2B9C70F6-DCE0-4D1D-8A25-18277AC5AF53}"/>
                </a:ext>
              </a:extLst>
            </xdr:cNvPr>
            <xdr:cNvSpPr txBox="1"/>
          </xdr:nvSpPr>
          <xdr:spPr>
            <a:xfrm>
              <a:off x="586111" y="5294307"/>
              <a:ext cx="5222183" cy="8367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Excel может вывести текущее время с учетом региональных параметров компьютера. Кроме того, он может складывать и вычитать значения времени. Например, вы можете отслеживать, сколько часов в неделю проработал сотрудник, чтобы вычислять его зарплату и сверхурочные.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30" name="Группа 29">
              <a:extLst>
                <a:ext uri="{FF2B5EF4-FFF2-40B4-BE49-F238E27FC236}">
                  <a16:creationId xmlns:a16="http://schemas.microsoft.com/office/drawing/2014/main" id="{B70ABE07-8F9F-4965-9DD5-669341759A52}"/>
                </a:ext>
              </a:extLst>
            </xdr:cNvPr>
            <xdr:cNvGrpSpPr/>
          </xdr:nvGrpSpPr>
          <xdr:grpSpPr>
            <a:xfrm>
              <a:off x="581025" y="6189909"/>
              <a:ext cx="5206583" cy="7433158"/>
              <a:chOff x="7200900" y="1236909"/>
              <a:chExt cx="5206583" cy="7433158"/>
            </a:xfrm>
          </xdr:grpSpPr>
          <xdr:grpSp>
            <xdr:nvGrpSpPr>
              <xdr:cNvPr id="31" name="группа_Шаг">
                <a:extLst>
                  <a:ext uri="{FF2B5EF4-FFF2-40B4-BE49-F238E27FC236}">
                    <a16:creationId xmlns:a16="http://schemas.microsoft.com/office/drawing/2014/main" id="{50EC6BD1-A80B-4710-8DDB-72789D7D1864}"/>
                  </a:ext>
                </a:extLst>
              </xdr:cNvPr>
              <xdr:cNvGrpSpPr/>
            </xdr:nvGrpSpPr>
            <xdr:grpSpPr>
              <a:xfrm>
                <a:off x="7200900" y="1236909"/>
                <a:ext cx="5206583" cy="880239"/>
                <a:chOff x="495420" y="7904409"/>
                <a:chExt cx="5201275" cy="880239"/>
              </a:xfrm>
            </xdr:grpSpPr>
            <xdr:sp macro="" textlink="">
              <xdr:nvSpPr>
                <xdr:cNvPr id="53" name="текст_Шаг" descr="В ячейке D28 введите =ТДАТА(). Эта формула отображает текущее время, которое обновляется при каждом пересчете книги Excel. Если вам нужно изменить формат времени, нажмите клавиши CTRL+1, на вкладке «Число» щелкните «Время» и выберите нужный формат.&#10;&#10;&#10;&#10;">
                  <a:extLst>
                    <a:ext uri="{FF2B5EF4-FFF2-40B4-BE49-F238E27FC236}">
                      <a16:creationId xmlns:a16="http://schemas.microsoft.com/office/drawing/2014/main" id="{44107C01-33D8-4F17-87B8-E04DA280E38E}"/>
                    </a:ext>
                  </a:extLst>
                </xdr:cNvPr>
                <xdr:cNvSpPr txBox="1"/>
              </xdr:nvSpPr>
              <xdr:spPr>
                <a:xfrm>
                  <a:off x="918156" y="7946367"/>
                  <a:ext cx="4778539" cy="83828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В ячейке D28 введите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=ТДАТА()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. Эта формула отображает текущее время, которое обновляется при каждом пересчете книги Excel. Если вам нужно изменить формат времени, нажмите клавиши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CTRL+1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, на вкладке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Число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щелкните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Время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и выберите нужный формат.</a:t>
                  </a:r>
                </a:p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54" name="фигура_Шаг" descr="1">
                  <a:extLst>
                    <a:ext uri="{FF2B5EF4-FFF2-40B4-BE49-F238E27FC236}">
                      <a16:creationId xmlns:a16="http://schemas.microsoft.com/office/drawing/2014/main" id="{E09B5EA6-D74D-43FB-9CB1-B9356A35DCE3}"/>
                    </a:ext>
                  </a:extLst>
                </xdr:cNvPr>
                <xdr:cNvSpPr/>
              </xdr:nvSpPr>
              <xdr:spPr>
                <a:xfrm>
                  <a:off x="495420" y="7904409"/>
                  <a:ext cx="372191" cy="366863"/>
                </a:xfrm>
                <a:prstGeom prst="ellipse">
                  <a:avLst/>
                </a:prstGeom>
                <a:solidFill>
                  <a:srgbClr val="217346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 rtl="0"/>
                  <a:r>
                    <a:rPr lang="ru" sz="1600">
                      <a:latin typeface="Segoe UI Semibold" panose="020B0702040204020203" pitchFamily="34" charset="0"/>
                      <a:cs typeface="Segoe UI Semibold" panose="020B0702040204020203" pitchFamily="34" charset="0"/>
                    </a:rPr>
                    <a:t>1</a:t>
                  </a:r>
                </a:p>
              </xdr:txBody>
            </xdr:sp>
          </xdr:grpSp>
          <xdr:grpSp>
            <xdr:nvGrpSpPr>
              <xdr:cNvPr id="32" name="группа_Шаг">
                <a:extLst>
                  <a:ext uri="{FF2B5EF4-FFF2-40B4-BE49-F238E27FC236}">
                    <a16:creationId xmlns:a16="http://schemas.microsoft.com/office/drawing/2014/main" id="{22ACB412-8EA9-4482-8387-3EB54888CEAE}"/>
                  </a:ext>
                </a:extLst>
              </xdr:cNvPr>
              <xdr:cNvGrpSpPr/>
            </xdr:nvGrpSpPr>
            <xdr:grpSpPr>
              <a:xfrm>
                <a:off x="7200900" y="2192105"/>
                <a:ext cx="5159775" cy="1803147"/>
                <a:chOff x="525612" y="7752546"/>
                <a:chExt cx="5511381" cy="1725918"/>
              </a:xfrm>
            </xdr:grpSpPr>
            <xdr:sp macro="" textlink="">
              <xdr:nvSpPr>
                <xdr:cNvPr id="51" name="текст_Шаг" descr="Чтобы определить количество часов между значениями времени, в ячейке D36 мы ввели формулу =((D35-D32)-(D34-D33))*24, которая вычисляет время начала и окончания работы, а затем вычитает время, затраченное на обед. Операция *24 в конце формула преобразует дробную часть дня, которая хранится в Excel, в часы. Вам потребуется отформатировать ячейку как число. Чтобы сделать это, откройте вкладку «Главная», нажмите кнопку «Формат» и выберите «Формат ячеек» (или же нажмите клавиши CTRL+1), а затем на вкладке «Число» щелкните «Числовой» и задайте 2 десятичных знака.&#10;&#10;&#10;">
                  <a:extLst>
                    <a:ext uri="{FF2B5EF4-FFF2-40B4-BE49-F238E27FC236}">
                      <a16:creationId xmlns:a16="http://schemas.microsoft.com/office/drawing/2014/main" id="{463C49AA-0A19-4014-87C6-612248EA459C}"/>
                    </a:ext>
                  </a:extLst>
                </xdr:cNvPr>
                <xdr:cNvSpPr txBox="1"/>
              </xdr:nvSpPr>
              <xdr:spPr>
                <a:xfrm>
                  <a:off x="977615" y="7792493"/>
                  <a:ext cx="5059378" cy="168597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Чтобы определить количество часов между значениями времени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, в ячейке D36 мы ввели формулу</a:t>
                  </a:r>
                  <a:r>
                    <a:rPr lang="en-US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=((D35-D32)-(D34-D33))*24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, которая вычисляет время начала и окончания работы, а затем вычитает время, затраченное на обед. Операция *24 в конце формулы преобразует дробную часть дня, которая хранится в Excel, в часы. Вам потребуется отформатировать ячейку как число. Чтобы сделать это, откройте вкладку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Главная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, нажмите кнопку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Формат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и выберите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Формат ячеек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(или же нажмите клавиши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CTRL+1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), а затем на вкладке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Число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щелкните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Числовой</a:t>
                  </a: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 и задайте 2 десятичных знака.</a:t>
                  </a:r>
                </a:p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endParaRPr>
                </a:p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52" name="фигура_Шаг" descr="2">
                  <a:extLst>
                    <a:ext uri="{FF2B5EF4-FFF2-40B4-BE49-F238E27FC236}">
                      <a16:creationId xmlns:a16="http://schemas.microsoft.com/office/drawing/2014/main" id="{59735810-1713-46E4-B1E5-26DC3C53EE43}"/>
                    </a:ext>
                  </a:extLst>
                </xdr:cNvPr>
                <xdr:cNvSpPr/>
              </xdr:nvSpPr>
              <xdr:spPr>
                <a:xfrm>
                  <a:off x="525612" y="7752546"/>
                  <a:ext cx="394065" cy="349280"/>
                </a:xfrm>
                <a:prstGeom prst="ellipse">
                  <a:avLst/>
                </a:prstGeom>
                <a:solidFill>
                  <a:srgbClr val="217346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 rtl="0"/>
                  <a:r>
                    <a:rPr lang="ru" sz="1600">
                      <a:latin typeface="Segoe UI Semibold" panose="020B0702040204020203" pitchFamily="34" charset="0"/>
                      <a:cs typeface="Segoe UI Semibold" panose="020B0702040204020203" pitchFamily="34" charset="0"/>
                    </a:rPr>
                    <a:t>2</a:t>
                  </a:r>
                </a:p>
              </xdr:txBody>
            </xdr:sp>
          </xdr:grpSp>
          <xdr:grpSp>
            <xdr:nvGrpSpPr>
              <xdr:cNvPr id="33" name="группа_Шаг">
                <a:extLst>
                  <a:ext uri="{FF2B5EF4-FFF2-40B4-BE49-F238E27FC236}">
                    <a16:creationId xmlns:a16="http://schemas.microsoft.com/office/drawing/2014/main" id="{1ED7B1DE-493E-4611-8E01-1C19BD6674D2}"/>
                  </a:ext>
                </a:extLst>
              </xdr:cNvPr>
              <xdr:cNvGrpSpPr/>
            </xdr:nvGrpSpPr>
            <xdr:grpSpPr>
              <a:xfrm>
                <a:off x="7200900" y="4068411"/>
                <a:ext cx="5159775" cy="1382368"/>
                <a:chOff x="525612" y="8291809"/>
                <a:chExt cx="5511381" cy="1323157"/>
              </a:xfrm>
            </xdr:grpSpPr>
            <xdr:sp macro="" textlink="">
              <xdr:nvSpPr>
                <xdr:cNvPr id="49" name="текст_Шаг" descr="Вот как расшифровывается эта формула: возьмем время окончания работы и вычтем из него время начала, затем отнимем от полученного значения разницу между окончанием и началом обеда и умножим результат на 24, чтобы преобразовать дробные значения времени в часы. Схематично это можно представить как =((Окончание работы - Начало работы)-(Окончание обеда - Начало обеда))*24.">
                  <a:extLst>
                    <a:ext uri="{FF2B5EF4-FFF2-40B4-BE49-F238E27FC236}">
                      <a16:creationId xmlns:a16="http://schemas.microsoft.com/office/drawing/2014/main" id="{FCEC62EC-8EE4-49E5-A16A-CC930F226EA2}"/>
                    </a:ext>
                  </a:extLst>
                </xdr:cNvPr>
                <xdr:cNvSpPr txBox="1"/>
              </xdr:nvSpPr>
              <xdr:spPr>
                <a:xfrm>
                  <a:off x="977615" y="8331770"/>
                  <a:ext cx="5059378" cy="128319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ru" sz="1100" b="0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Вот как расшифровывается эта формула: возьмем время окончания работы и вычтем из него время начала, затем отнимем от полученного значения разницу между окончанием и началом обеда и умножим результат на 24, чтобы преобразовать дробные значения времени в часы. Схематично это можно представить как </a:t>
                  </a:r>
                  <a:r>
                    <a:rPr lang="ru" sz="1100" b="1" i="0" u="none" strike="noStrike" kern="0" cap="none" spc="0" normalizeH="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effectLst/>
                      <a:uLnTx/>
                      <a:uFillTx/>
                      <a:latin typeface="Segoe UI" panose="020B0502040204020203" pitchFamily="34" charset="0"/>
                      <a:ea typeface="Segoe UI" pitchFamily="34" charset="0"/>
                      <a:cs typeface="Segoe UI" panose="020B0502040204020203" pitchFamily="34" charset="0"/>
                    </a:rPr>
                    <a:t>=((Окончание работы - Начало работы)-(Окончание обеда - Начало обеда))*24.</a:t>
                  </a:r>
                </a:p>
                <a:p>
                  <a:pPr marL="0" marR="0" lvl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Segoe UI" panose="020B0502040204020203" pitchFamily="34" charset="0"/>
                    <a:ea typeface="Segoe UI" pitchFamily="34" charset="0"/>
                    <a:cs typeface="Segoe UI" panose="020B0502040204020203" pitchFamily="34" charset="0"/>
                  </a:endParaRPr>
                </a:p>
              </xdr:txBody>
            </xdr:sp>
            <xdr:sp macro="" textlink="">
              <xdr:nvSpPr>
                <xdr:cNvPr id="50" name="фигура_Шаг" descr="3">
                  <a:extLst>
                    <a:ext uri="{FF2B5EF4-FFF2-40B4-BE49-F238E27FC236}">
                      <a16:creationId xmlns:a16="http://schemas.microsoft.com/office/drawing/2014/main" id="{7A3C673D-1C3E-496B-8302-3BBDFE61B25B}"/>
                    </a:ext>
                  </a:extLst>
                </xdr:cNvPr>
                <xdr:cNvSpPr/>
              </xdr:nvSpPr>
              <xdr:spPr>
                <a:xfrm>
                  <a:off x="525612" y="8291809"/>
                  <a:ext cx="394065" cy="349279"/>
                </a:xfrm>
                <a:prstGeom prst="ellipse">
                  <a:avLst/>
                </a:prstGeom>
                <a:solidFill>
                  <a:srgbClr val="217346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 rtl="0"/>
                  <a:r>
                    <a:rPr lang="ru" sz="1600">
                      <a:latin typeface="Segoe UI Semibold" panose="020B0702040204020203" pitchFamily="34" charset="0"/>
                      <a:cs typeface="Segoe UI Semibold" panose="020B0702040204020203" pitchFamily="34" charset="0"/>
                    </a:rPr>
                    <a:t>3</a:t>
                  </a:r>
                </a:p>
              </xdr:txBody>
            </xdr:sp>
          </xdr:grpSp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20EA91CC-DAAB-416B-809D-9C6CF0968369}"/>
                  </a:ext>
                </a:extLst>
              </xdr:cNvPr>
              <xdr:cNvGrpSpPr/>
            </xdr:nvGrpSpPr>
            <xdr:grpSpPr>
              <a:xfrm>
                <a:off x="7858133" y="5493595"/>
                <a:ext cx="4400541" cy="3176472"/>
                <a:chOff x="7777163" y="5464137"/>
                <a:chExt cx="4683791" cy="3013765"/>
              </a:xfrm>
            </xdr:grpSpPr>
            <xdr:sp macro="" textlink="">
              <xdr:nvSpPr>
                <xdr:cNvPr id="35" name="ФормулаНижняяСкобка">
                  <a:extLst>
                    <a:ext uri="{FF2B5EF4-FFF2-40B4-BE49-F238E27FC236}">
                      <a16:creationId xmlns:a16="http://schemas.microsoft.com/office/drawing/2014/main" id="{CFFEB5D4-5CA0-46ED-8649-BA46DFB9477C}"/>
                    </a:ext>
                  </a:extLst>
                </xdr:cNvPr>
                <xdr:cNvSpPr/>
              </xdr:nvSpPr>
              <xdr:spPr>
                <a:xfrm rot="16200000">
                  <a:off x="8913239" y="6691513"/>
                  <a:ext cx="478110" cy="493776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rtl="0"/>
                  <a:endParaRPr lang="en-US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36" name="ФормулаВерхняяСкобка">
                  <a:extLst>
                    <a:ext uri="{FF2B5EF4-FFF2-40B4-BE49-F238E27FC236}">
                      <a16:creationId xmlns:a16="http://schemas.microsoft.com/office/drawing/2014/main" id="{06B6ACAD-525B-41A0-B62E-96F22573F9BA}"/>
                    </a:ext>
                  </a:extLst>
                </xdr:cNvPr>
                <xdr:cNvSpPr/>
              </xdr:nvSpPr>
              <xdr:spPr>
                <a:xfrm rot="5400000">
                  <a:off x="11358057" y="6086773"/>
                  <a:ext cx="478111" cy="495300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rtl="0"/>
                  <a:endParaRPr lang="en-US"/>
                </a:p>
              </xdr:txBody>
            </xdr:sp>
            <xdr:sp macro="" textlink="">
              <xdr:nvSpPr>
                <xdr:cNvPr id="37" name="ФормулаВерхняяСкобка">
                  <a:extLst>
                    <a:ext uri="{FF2B5EF4-FFF2-40B4-BE49-F238E27FC236}">
                      <a16:creationId xmlns:a16="http://schemas.microsoft.com/office/drawing/2014/main" id="{8207584A-E8EB-433A-88DB-586C820EB637}"/>
                    </a:ext>
                  </a:extLst>
                </xdr:cNvPr>
                <xdr:cNvSpPr/>
              </xdr:nvSpPr>
              <xdr:spPr>
                <a:xfrm rot="5400000">
                  <a:off x="8247253" y="6073756"/>
                  <a:ext cx="478111" cy="492754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rtl="0"/>
                  <a:endParaRPr lang="en-US"/>
                </a:p>
              </xdr:txBody>
            </xdr:sp>
            <xdr:sp macro="" textlink="">
              <xdr:nvSpPr>
                <xdr:cNvPr id="38" name="текст_Формула" descr="=((D35-D32)-(D34-D33))*24&#10;">
                  <a:extLst>
                    <a:ext uri="{FF2B5EF4-FFF2-40B4-BE49-F238E27FC236}">
                      <a16:creationId xmlns:a16="http://schemas.microsoft.com/office/drawing/2014/main" id="{7D555AE9-5B7E-43D4-B69D-4A1F32787A73}"/>
                    </a:ext>
                  </a:extLst>
                </xdr:cNvPr>
                <xdr:cNvSpPr txBox="1"/>
              </xdr:nvSpPr>
              <xdr:spPr>
                <a:xfrm>
                  <a:off x="7777163" y="6481126"/>
                  <a:ext cx="4181475" cy="33602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lIns="0" tIns="0" rIns="0" bIns="0" rtlCol="0" anchor="t"/>
                <a:lstStyle/>
                <a:p>
                  <a:pPr marL="0" marR="0" rtl="0"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ru" sz="2000">
                      <a:solidFill>
                        <a:srgbClr val="000000"/>
                      </a:solidFill>
                      <a:effectLst/>
                      <a:latin typeface="Courier New" panose="02070309020205020404" pitchFamily="49" charset="0"/>
                      <a:ea typeface="Times New Roman" panose="02020603050405020304" pitchFamily="18" charset="0"/>
                    </a:rPr>
                    <a:t>=((D35-D32)-(D34-D33))*24</a:t>
                  </a:r>
                  <a:endParaRPr lang="en-US" sz="2000">
                    <a:effectLst/>
                    <a:latin typeface="Times New Roman" panose="02020603050405020304" pitchFamily="18" charset="0"/>
                    <a:ea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9" name="текст_ФормулаВерхняяВыноска" descr="Окончание&#10;&#10;">
                  <a:extLst>
                    <a:ext uri="{FF2B5EF4-FFF2-40B4-BE49-F238E27FC236}">
                      <a16:creationId xmlns:a16="http://schemas.microsoft.com/office/drawing/2014/main" id="{4DA3DAC2-9D18-4CD0-B551-D30A5C83E52F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847090" y="5755262"/>
                  <a:ext cx="1318984" cy="274320"/>
                </a:xfrm>
                <a:prstGeom prst="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-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Время окончания</a:t>
                  </a:r>
                  <a:endParaRPr lang="ru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0" name="текст_ФормулаВерхняяВыноска" descr="Умножение на 24 для преобразования дробного значения в часы&#10;&#10;">
                  <a:extLst>
                    <a:ext uri="{FF2B5EF4-FFF2-40B4-BE49-F238E27FC236}">
                      <a16:creationId xmlns:a16="http://schemas.microsoft.com/office/drawing/2014/main" id="{D7EF67B4-3BB9-4225-BF0F-4D50FDF47994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0895467" y="5464137"/>
                  <a:ext cx="1565487" cy="740823"/>
                </a:xfrm>
                <a:prstGeom prst="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Умножение на 24 для преобразования дробного значения в часы</a:t>
                  </a:r>
                </a:p>
              </xdr:txBody>
            </xdr:sp>
            <xdr:sp macro="" textlink="">
              <xdr:nvSpPr>
                <xdr:cNvPr id="41" name="текст_ФормулаНижняяВыноска" descr="Начало&#10;">
                  <a:extLst>
                    <a:ext uri="{FF2B5EF4-FFF2-40B4-BE49-F238E27FC236}">
                      <a16:creationId xmlns:a16="http://schemas.microsoft.com/office/drawing/2014/main" id="{25964EE6-C5A2-46C1-8BFA-B8CC737B0794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8599095" y="7042241"/>
                  <a:ext cx="1124573" cy="274320"/>
                </a:xfrm>
                <a:prstGeom prst="rect">
                  <a:avLst/>
                </a:prstGeom>
                <a:solidFill>
                  <a:srgbClr val="E2F0D9"/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indent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-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Время начала</a:t>
                  </a:r>
                  <a:endParaRPr lang="ru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2" name="ФормулаНижняяСкобка">
                  <a:extLst>
                    <a:ext uri="{FF2B5EF4-FFF2-40B4-BE49-F238E27FC236}">
                      <a16:creationId xmlns:a16="http://schemas.microsoft.com/office/drawing/2014/main" id="{6D4D7329-CD62-41C2-9B00-311DA7D60ADC}"/>
                    </a:ext>
                  </a:extLst>
                </xdr:cNvPr>
                <xdr:cNvSpPr/>
              </xdr:nvSpPr>
              <xdr:spPr>
                <a:xfrm rot="16200000">
                  <a:off x="10541562" y="6705787"/>
                  <a:ext cx="478110" cy="493776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rtl="0"/>
                  <a:endParaRPr lang="en-US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3" name="ФормулаВерхняяСкобка">
                  <a:extLst>
                    <a:ext uri="{FF2B5EF4-FFF2-40B4-BE49-F238E27FC236}">
                      <a16:creationId xmlns:a16="http://schemas.microsoft.com/office/drawing/2014/main" id="{14AE6173-EBA4-4B3A-A198-BF6F741667FE}"/>
                    </a:ext>
                  </a:extLst>
                </xdr:cNvPr>
                <xdr:cNvSpPr/>
              </xdr:nvSpPr>
              <xdr:spPr>
                <a:xfrm rot="5400000">
                  <a:off x="9870150" y="6088041"/>
                  <a:ext cx="478111" cy="492754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rtl="0"/>
                  <a:endParaRPr lang="en-US"/>
                </a:p>
              </xdr:txBody>
            </xdr:sp>
            <xdr:sp macro="" textlink="">
              <xdr:nvSpPr>
                <xdr:cNvPr id="44" name="текст_ФормулаВерхняяВыноска" descr="Окончание обеда&#10;">
                  <a:extLst>
                    <a:ext uri="{FF2B5EF4-FFF2-40B4-BE49-F238E27FC236}">
                      <a16:creationId xmlns:a16="http://schemas.microsoft.com/office/drawing/2014/main" id="{B83AFA40-1B61-4808-B6B2-D45D41715B46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9439807" y="5769536"/>
                  <a:ext cx="1341103" cy="274320"/>
                </a:xfrm>
                <a:prstGeom prst="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Окончание обеда</a:t>
                  </a:r>
                </a:p>
              </xdr:txBody>
            </xdr:sp>
            <xdr:sp macro="" textlink="">
              <xdr:nvSpPr>
                <xdr:cNvPr id="45" name="текст_ФормулаНижняяВыноска" descr="Начало обеда&#10;&#10;">
                  <a:extLst>
                    <a:ext uri="{FF2B5EF4-FFF2-40B4-BE49-F238E27FC236}">
                      <a16:creationId xmlns:a16="http://schemas.microsoft.com/office/drawing/2014/main" id="{4293C85C-6732-4F44-8DC3-60910DD217F0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10237556" y="7056514"/>
                  <a:ext cx="1111199" cy="274320"/>
                </a:xfrm>
                <a:prstGeom prst="rect">
                  <a:avLst/>
                </a:prstGeom>
                <a:solidFill>
                  <a:srgbClr val="E2F0D9"/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indent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Начало обеда</a:t>
                  </a:r>
                </a:p>
              </xdr:txBody>
            </xdr:sp>
            <xdr:sp macro="" textlink="">
              <xdr:nvSpPr>
                <xdr:cNvPr id="46" name="ФормулаНижняяСкобка">
                  <a:extLst>
                    <a:ext uri="{FF2B5EF4-FFF2-40B4-BE49-F238E27FC236}">
                      <a16:creationId xmlns:a16="http://schemas.microsoft.com/office/drawing/2014/main" id="{D3DAB94C-01A0-46EB-AF8C-D165E6F03ABF}"/>
                    </a:ext>
                  </a:extLst>
                </xdr:cNvPr>
                <xdr:cNvSpPr/>
              </xdr:nvSpPr>
              <xdr:spPr>
                <a:xfrm rot="16200000">
                  <a:off x="8659277" y="7105937"/>
                  <a:ext cx="478110" cy="1238251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rtl="0"/>
                  <a:endParaRPr lang="en-US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7" name="ФормулаНижняяСкобка">
                  <a:extLst>
                    <a:ext uri="{FF2B5EF4-FFF2-40B4-BE49-F238E27FC236}">
                      <a16:creationId xmlns:a16="http://schemas.microsoft.com/office/drawing/2014/main" id="{FF067F12-24E1-4CAD-AF46-CCE7EF633AF1}"/>
                    </a:ext>
                  </a:extLst>
                </xdr:cNvPr>
                <xdr:cNvSpPr/>
              </xdr:nvSpPr>
              <xdr:spPr>
                <a:xfrm rot="16200000">
                  <a:off x="10442081" y="7101174"/>
                  <a:ext cx="478110" cy="1238251"/>
                </a:xfrm>
                <a:prstGeom prst="leftBrac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rot="0" spcFirstLastPara="0" vert="horz" wrap="square" lIns="91440" tIns="45720" rIns="91440" bIns="45720" numCol="1" spcCol="0" rtlCol="0" fromWordArt="0" anchor="ctr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indent="0" rtl="0"/>
                  <a:endParaRPr lang="en-US"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48" name="текст_ФормулаНижняяВыноска" descr="Внутренние скобки () указывают на то, что эти части формулы нужно вычислить отдельно. Внешние скобки позволяют Excel перемножить внутренний результат на 24.&#10;&#10;">
                  <a:extLst>
                    <a:ext uri="{FF2B5EF4-FFF2-40B4-BE49-F238E27FC236}">
                      <a16:creationId xmlns:a16="http://schemas.microsoft.com/office/drawing/2014/main" id="{281C5576-8E40-4C6D-BB16-14F1DC212D72}"/>
                    </a:ext>
                  </a:extLst>
                </xdr:cNvPr>
                <xdr:cNvSpPr txBox="1">
                  <a:spLocks noChangeArrowheads="1"/>
                </xdr:cNvSpPr>
              </xdr:nvSpPr>
              <xdr:spPr bwMode="auto">
                <a:xfrm>
                  <a:off x="7977201" y="7871774"/>
                  <a:ext cx="4167174" cy="606128"/>
                </a:xfrm>
                <a:prstGeom prst="rect">
                  <a:avLst/>
                </a:prstGeom>
                <a:solidFill>
                  <a:schemeClr val="accent1">
                    <a:lumMod val="20000"/>
                    <a:lumOff val="80000"/>
                  </a:schemeClr>
                </a:solidFill>
                <a:ln w="9525">
                  <a:noFill/>
                  <a:miter lim="800000"/>
                  <a:headEnd/>
                  <a:tailEnd/>
                </a:ln>
              </xdr:spPr>
              <xdr:txBody>
                <a:bodyPr rot="0" vert="horz" wrap="square" lIns="91440" tIns="45720" rIns="91440" bIns="45720" rtlCol="0" anchor="t" anchorCtr="0">
                  <a:noAutofit/>
                </a:bodyPr>
                <a:lstStyle/>
                <a:p>
                  <a:pPr marL="0" marR="0" indent="0" algn="ctr" rtl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ru" sz="110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Внутренние скобки () указывают на то, что эти части формулы нужно вычислить отдельно. Внешние скобки позволяют Excel перемножить</a:t>
                  </a:r>
                  <a:r>
                    <a:rPr lang="ru" sz="1100" baseline="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внутренний результат на 24.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xdr:grpSp>
        </xdr:grpSp>
      </xdr:grpSp>
      <xdr:sp macro="" textlink="">
        <xdr:nvSpPr>
          <xdr:cNvPr id="23" name="Кнопка«Назад»" descr="Вернуться на предыдущий лист">
            <a:hlinkClick xmlns:r="http://schemas.openxmlformats.org/officeDocument/2006/relationships" r:id="rId3" tooltip="Щелкните здесь, чтобы вернуться на предыдущий лист"/>
            <a:extLst>
              <a:ext uri="{FF2B5EF4-FFF2-40B4-BE49-F238E27FC236}">
                <a16:creationId xmlns:a16="http://schemas.microsoft.com/office/drawing/2014/main" id="{119A9524-8796-4B5D-9281-D310B4BF8DA9}"/>
              </a:ext>
            </a:extLst>
          </xdr:cNvPr>
          <xdr:cNvSpPr/>
        </xdr:nvSpPr>
        <xdr:spPr>
          <a:xfrm flipH="1">
            <a:off x="609600" y="13965515"/>
            <a:ext cx="1275170" cy="33544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2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Назад</a:t>
            </a:r>
          </a:p>
        </xdr:txBody>
      </xdr:sp>
      <xdr:sp macro="" textlink="">
        <xdr:nvSpPr>
          <xdr:cNvPr id="24" name="Кнопка«Далее»" descr="Перейти к следующему листу">
            <a:hlinkClick xmlns:r="http://schemas.openxmlformats.org/officeDocument/2006/relationships" r:id="rId4" tooltip="Щелкните здесь, чтобы перейти на следующий лист"/>
            <a:extLst>
              <a:ext uri="{FF2B5EF4-FFF2-40B4-BE49-F238E27FC236}">
                <a16:creationId xmlns:a16="http://schemas.microsoft.com/office/drawing/2014/main" id="{884ABE1C-80FE-4B89-90F8-F04903FA09A4}"/>
              </a:ext>
            </a:extLst>
          </xdr:cNvPr>
          <xdr:cNvSpPr/>
        </xdr:nvSpPr>
        <xdr:spPr>
          <a:xfrm>
            <a:off x="4532361" y="13965509"/>
            <a:ext cx="1275170" cy="33544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2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Далее</a:t>
            </a:r>
          </a:p>
        </xdr:txBody>
      </xdr:sp>
    </xdr:grpSp>
    <xdr:clientData/>
  </xdr:twoCellAnchor>
  <xdr:absoluteAnchor>
    <xdr:pos x="6334125" y="10201724"/>
    <xdr:ext cx="3190875" cy="1599729"/>
    <xdr:grpSp>
      <xdr:nvGrpSpPr>
        <xdr:cNvPr id="55" name="Группа 54">
          <a:extLst>
            <a:ext uri="{FF2B5EF4-FFF2-40B4-BE49-F238E27FC236}">
              <a16:creationId xmlns:a16="http://schemas.microsoft.com/office/drawing/2014/main" id="{D497BAF2-8608-47DC-A46A-7620CCAA5548}"/>
            </a:ext>
          </a:extLst>
        </xdr:cNvPr>
        <xdr:cNvGrpSpPr/>
      </xdr:nvGrpSpPr>
      <xdr:grpSpPr>
        <a:xfrm>
          <a:off x="6334125" y="10201724"/>
          <a:ext cx="3190875" cy="1599729"/>
          <a:chOff x="6391275" y="8526993"/>
          <a:chExt cx="3190875" cy="1445682"/>
        </a:xfrm>
      </xdr:grpSpPr>
      <xdr:sp macro="" textlink="">
        <xdr:nvSpPr>
          <xdr:cNvPr id="56" name="Шаг" descr="ПОЛЕЗНЫЕ СВЕДЕНИЯ&#10;С помощью сочетаний клавиш можно вводить значения даты и времени, которые не будут постоянно изменяться:&#10;&#10;Дата: CTRL+; &#10;Время: CTRL+SHIFT+:&#10;">
            <a:extLst>
              <a:ext uri="{FF2B5EF4-FFF2-40B4-BE49-F238E27FC236}">
                <a16:creationId xmlns:a16="http://schemas.microsoft.com/office/drawing/2014/main" id="{44FD6C65-4F38-44BB-A608-BD0FCC44EA39}"/>
              </a:ext>
            </a:extLst>
          </xdr:cNvPr>
          <xdr:cNvSpPr txBox="1"/>
        </xdr:nvSpPr>
        <xdr:spPr>
          <a:xfrm>
            <a:off x="6637024" y="8769732"/>
            <a:ext cx="2945126" cy="12029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С помощью сочетаний клавиш можно вводить значения даты и времени, которые не будут постоянно изменяться:</a:t>
            </a:r>
          </a:p>
          <a:p>
            <a:pPr algn="ctr"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Дата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: CTRL+</a:t>
            </a:r>
            <a:r>
              <a:rPr lang="en-US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SHIFT+4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algn="ctr"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Время: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CTRL+SHIFT+</a:t>
            </a:r>
            <a:r>
              <a:rPr lang="en-US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57" name="Графический объект 147" descr="Очки">
            <a:extLst>
              <a:ext uri="{FF2B5EF4-FFF2-40B4-BE49-F238E27FC236}">
                <a16:creationId xmlns:a16="http://schemas.microsoft.com/office/drawing/2014/main" id="{53DEB5F6-2EE2-4D93-A7E6-AD22BB1793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6391275" y="8769732"/>
            <a:ext cx="300614" cy="258345"/>
          </a:xfrm>
          <a:prstGeom prst="rect">
            <a:avLst/>
          </a:prstGeom>
        </xdr:spPr>
      </xdr:pic>
      <xdr:sp macro="" textlink="">
        <xdr:nvSpPr>
          <xdr:cNvPr id="58" name="Полилиния: фигура 57" descr="Стрелка">
            <a:extLst>
              <a:ext uri="{FF2B5EF4-FFF2-40B4-BE49-F238E27FC236}">
                <a16:creationId xmlns:a16="http://schemas.microsoft.com/office/drawing/2014/main" id="{81389932-C6B4-489B-A3CC-AE7CFF28DA69}"/>
              </a:ext>
            </a:extLst>
          </xdr:cNvPr>
          <xdr:cNvSpPr/>
        </xdr:nvSpPr>
        <xdr:spPr>
          <a:xfrm rot="5587898" flipV="1">
            <a:off x="8302899" y="8411618"/>
            <a:ext cx="345250" cy="576000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absoluteAnchor>
  <xdr:twoCellAnchor>
    <xdr:from>
      <xdr:col>0</xdr:col>
      <xdr:colOff>342900</xdr:colOff>
      <xdr:row>72</xdr:row>
      <xdr:rowOff>66675</xdr:rowOff>
    </xdr:from>
    <xdr:to>
      <xdr:col>1</xdr:col>
      <xdr:colOff>5228463</xdr:colOff>
      <xdr:row>85</xdr:row>
      <xdr:rowOff>110175</xdr:rowOff>
    </xdr:to>
    <xdr:grpSp>
      <xdr:nvGrpSpPr>
        <xdr:cNvPr id="59" name="Группа 58">
          <a:extLst>
            <a:ext uri="{FF2B5EF4-FFF2-40B4-BE49-F238E27FC236}">
              <a16:creationId xmlns:a16="http://schemas.microsoft.com/office/drawing/2014/main" id="{80BCEE6C-E485-4B29-824A-B6B50BB3955E}"/>
            </a:ext>
          </a:extLst>
        </xdr:cNvPr>
        <xdr:cNvGrpSpPr/>
      </xdr:nvGrpSpPr>
      <xdr:grpSpPr>
        <a:xfrm>
          <a:off x="342900" y="14201775"/>
          <a:ext cx="5754243" cy="2420940"/>
          <a:chOff x="352425" y="12715875"/>
          <a:chExt cx="5733288" cy="2520000"/>
        </a:xfrm>
      </xdr:grpSpPr>
      <xdr:sp macro="" textlink="">
        <xdr:nvSpPr>
          <xdr:cNvPr id="60" name="Прямоугольник 59">
            <a:extLst>
              <a:ext uri="{FF2B5EF4-FFF2-40B4-BE49-F238E27FC236}">
                <a16:creationId xmlns:a16="http://schemas.microsoft.com/office/drawing/2014/main" id="{6064DAC3-6891-4FC2-904A-E9EA56E93B01}"/>
              </a:ext>
            </a:extLst>
          </xdr:cNvPr>
          <xdr:cNvSpPr/>
        </xdr:nvSpPr>
        <xdr:spPr>
          <a:xfrm>
            <a:off x="352425" y="12715875"/>
            <a:ext cx="5733288" cy="2520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61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C544C336-C990-458C-8A4E-227EC50B4A5D}"/>
              </a:ext>
            </a:extLst>
          </xdr:cNvPr>
          <xdr:cNvSpPr txBox="1"/>
        </xdr:nvSpPr>
        <xdr:spPr>
          <a:xfrm>
            <a:off x="564965" y="12801623"/>
            <a:ext cx="5254218" cy="485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62" name="Прямая соединительная линия 61" descr="Декоративная линия">
            <a:extLst>
              <a:ext uri="{FF2B5EF4-FFF2-40B4-BE49-F238E27FC236}">
                <a16:creationId xmlns:a16="http://schemas.microsoft.com/office/drawing/2014/main" id="{34A09860-F9BE-4CFC-AB47-E24DA56AF484}"/>
              </a:ext>
            </a:extLst>
          </xdr:cNvPr>
          <xdr:cNvCxnSpPr>
            <a:cxnSpLocks/>
          </xdr:cNvCxnSpPr>
        </xdr:nvCxnSpPr>
        <xdr:spPr>
          <a:xfrm>
            <a:off x="564965" y="13240143"/>
            <a:ext cx="525104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Прямая соединительная линия 62" descr="Декоративная линия">
            <a:extLst>
              <a:ext uri="{FF2B5EF4-FFF2-40B4-BE49-F238E27FC236}">
                <a16:creationId xmlns:a16="http://schemas.microsoft.com/office/drawing/2014/main" id="{56630F74-27B1-4763-A644-062221E7461E}"/>
              </a:ext>
            </a:extLst>
          </xdr:cNvPr>
          <xdr:cNvCxnSpPr>
            <a:cxnSpLocks/>
          </xdr:cNvCxnSpPr>
        </xdr:nvCxnSpPr>
        <xdr:spPr>
          <a:xfrm>
            <a:off x="564965" y="15048073"/>
            <a:ext cx="525104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571931</xdr:colOff>
      <xdr:row>75</xdr:row>
      <xdr:rowOff>121369</xdr:rowOff>
    </xdr:from>
    <xdr:to>
      <xdr:col>1</xdr:col>
      <xdr:colOff>2590800</xdr:colOff>
      <xdr:row>77</xdr:row>
      <xdr:rowOff>99448</xdr:rowOff>
    </xdr:to>
    <xdr:grpSp>
      <xdr:nvGrpSpPr>
        <xdr:cNvPr id="64" name="Группа 63">
          <a:extLst>
            <a:ext uri="{FF2B5EF4-FFF2-40B4-BE49-F238E27FC236}">
              <a16:creationId xmlns:a16="http://schemas.microsoft.com/office/drawing/2014/main" id="{BD7A9885-AD13-41C8-8FE6-ADCB73CDF3C0}"/>
            </a:ext>
          </a:extLst>
        </xdr:cNvPr>
        <xdr:cNvGrpSpPr/>
      </xdr:nvGrpSpPr>
      <xdr:grpSpPr>
        <a:xfrm>
          <a:off x="571931" y="14805109"/>
          <a:ext cx="2887549" cy="343839"/>
          <a:chOff x="571931" y="13599244"/>
          <a:chExt cx="2866594" cy="359079"/>
        </a:xfrm>
      </xdr:grpSpPr>
      <xdr:sp macro="" textlink="">
        <xdr:nvSpPr>
          <xdr:cNvPr id="65" name="Шаг" descr="Гиперссылка на веб-страницу о функции СЕГОДНЯ&#10;&#10;">
            <a:hlinkClick xmlns:r="http://schemas.openxmlformats.org/officeDocument/2006/relationships" r:id="rId5" tooltip="Подробные сведения о функции СЕГОДНЯ в Интернете"/>
            <a:extLst>
              <a:ext uri="{FF2B5EF4-FFF2-40B4-BE49-F238E27FC236}">
                <a16:creationId xmlns:a16="http://schemas.microsoft.com/office/drawing/2014/main" id="{49BAED65-A1A3-4251-AC31-C0B8E1D09BD5}"/>
              </a:ext>
            </a:extLst>
          </xdr:cNvPr>
          <xdr:cNvSpPr txBox="1"/>
        </xdr:nvSpPr>
        <xdr:spPr>
          <a:xfrm>
            <a:off x="1037116" y="13673604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СЕГОДНЯ</a:t>
            </a:r>
          </a:p>
        </xdr:txBody>
      </xdr:sp>
      <xdr:pic>
        <xdr:nvPicPr>
          <xdr:cNvPr id="66" name="Графический объект 22" descr="Стрелка">
            <a:hlinkClick xmlns:r="http://schemas.openxmlformats.org/officeDocument/2006/relationships" r:id="rId5" tooltip="Дополнительные сведения в Интернете"/>
            <a:extLst>
              <a:ext uri="{FF2B5EF4-FFF2-40B4-BE49-F238E27FC236}">
                <a16:creationId xmlns:a16="http://schemas.microsoft.com/office/drawing/2014/main" id="{C8399E47-6F30-4353-8A6E-575BB570D6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71931" y="13599244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571931</xdr:colOff>
      <xdr:row>77</xdr:row>
      <xdr:rowOff>155916</xdr:rowOff>
    </xdr:from>
    <xdr:to>
      <xdr:col>1</xdr:col>
      <xdr:colOff>2619375</xdr:colOff>
      <xdr:row>79</xdr:row>
      <xdr:rowOff>139305</xdr:rowOff>
    </xdr:to>
    <xdr:grpSp>
      <xdr:nvGrpSpPr>
        <xdr:cNvPr id="67" name="Группа 66">
          <a:extLst>
            <a:ext uri="{FF2B5EF4-FFF2-40B4-BE49-F238E27FC236}">
              <a16:creationId xmlns:a16="http://schemas.microsoft.com/office/drawing/2014/main" id="{60ABFB0F-0759-43E1-9B4E-4AD3303730F2}"/>
            </a:ext>
          </a:extLst>
        </xdr:cNvPr>
        <xdr:cNvGrpSpPr/>
      </xdr:nvGrpSpPr>
      <xdr:grpSpPr>
        <a:xfrm>
          <a:off x="571931" y="15205416"/>
          <a:ext cx="2916124" cy="349149"/>
          <a:chOff x="571931" y="14014791"/>
          <a:chExt cx="2895169" cy="364389"/>
        </a:xfrm>
      </xdr:grpSpPr>
      <xdr:sp macro="" textlink="">
        <xdr:nvSpPr>
          <xdr:cNvPr id="68" name="Шаг" descr="Гиперссылка на веб-страницу о функции ТДАТА&#10;">
            <a:hlinkClick xmlns:r="http://schemas.openxmlformats.org/officeDocument/2006/relationships" r:id="rId8" tooltip="Подробные сведения о функции ТДАТА в Интернете"/>
            <a:extLst>
              <a:ext uri="{FF2B5EF4-FFF2-40B4-BE49-F238E27FC236}">
                <a16:creationId xmlns:a16="http://schemas.microsoft.com/office/drawing/2014/main" id="{555BD040-2EC7-4EA0-BDF0-3F6578056091}"/>
              </a:ext>
            </a:extLst>
          </xdr:cNvPr>
          <xdr:cNvSpPr txBox="1"/>
        </xdr:nvSpPr>
        <xdr:spPr>
          <a:xfrm>
            <a:off x="1037116" y="14093795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ТДАТА</a:t>
            </a:r>
          </a:p>
        </xdr:txBody>
      </xdr:sp>
      <xdr:pic>
        <xdr:nvPicPr>
          <xdr:cNvPr id="69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DD13D7A8-FB46-4764-B5D2-A91B7AAA8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71931" y="14014791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584540</xdr:colOff>
      <xdr:row>82</xdr:row>
      <xdr:rowOff>79678</xdr:rowOff>
    </xdr:from>
    <xdr:to>
      <xdr:col>1</xdr:col>
      <xdr:colOff>3028950</xdr:colOff>
      <xdr:row>84</xdr:row>
      <xdr:rowOff>63067</xdr:rowOff>
    </xdr:to>
    <xdr:grpSp>
      <xdr:nvGrpSpPr>
        <xdr:cNvPr id="70" name="Группа 69">
          <a:extLst>
            <a:ext uri="{FF2B5EF4-FFF2-40B4-BE49-F238E27FC236}">
              <a16:creationId xmlns:a16="http://schemas.microsoft.com/office/drawing/2014/main" id="{DB7679C5-AF65-4BA0-A2C5-84FDFDDC089D}"/>
            </a:ext>
          </a:extLst>
        </xdr:cNvPr>
        <xdr:cNvGrpSpPr/>
      </xdr:nvGrpSpPr>
      <xdr:grpSpPr>
        <a:xfrm>
          <a:off x="584540" y="16043578"/>
          <a:ext cx="3313090" cy="349149"/>
          <a:chOff x="584540" y="14891053"/>
          <a:chExt cx="3292135" cy="364389"/>
        </a:xfrm>
      </xdr:grpSpPr>
      <xdr:sp macro="" textlink="">
        <xdr:nvSpPr>
          <xdr:cNvPr id="71" name="Шаг" descr="Гиперссылка на бесплатные учебные веб-курсы по Excel&#10;">
            <a:hlinkClick xmlns:r="http://schemas.openxmlformats.org/officeDocument/2006/relationships" r:id="rId9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B441FA66-DC16-4C54-8499-6E2AC2B1FC2F}"/>
              </a:ext>
            </a:extLst>
          </xdr:cNvPr>
          <xdr:cNvSpPr txBox="1"/>
        </xdr:nvSpPr>
        <xdr:spPr>
          <a:xfrm>
            <a:off x="1049724" y="14913582"/>
            <a:ext cx="2826951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72" name="Графический объект 22" descr="Стрелка">
            <a:hlinkClick xmlns:r="http://schemas.openxmlformats.org/officeDocument/2006/relationships" r:id="rId9" tooltip="Дополнительные сведения в Интернете"/>
            <a:extLst>
              <a:ext uri="{FF2B5EF4-FFF2-40B4-BE49-F238E27FC236}">
                <a16:creationId xmlns:a16="http://schemas.microsoft.com/office/drawing/2014/main" id="{03266BC5-9EFA-47F1-8DA4-EC7A23AEF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84540" y="14891053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581456</xdr:colOff>
      <xdr:row>80</xdr:row>
      <xdr:rowOff>5273</xdr:rowOff>
    </xdr:from>
    <xdr:to>
      <xdr:col>1</xdr:col>
      <xdr:colOff>2628900</xdr:colOff>
      <xdr:row>81</xdr:row>
      <xdr:rowOff>179162</xdr:rowOff>
    </xdr:to>
    <xdr:grpSp>
      <xdr:nvGrpSpPr>
        <xdr:cNvPr id="73" name="Группа 72">
          <a:extLst>
            <a:ext uri="{FF2B5EF4-FFF2-40B4-BE49-F238E27FC236}">
              <a16:creationId xmlns:a16="http://schemas.microsoft.com/office/drawing/2014/main" id="{8853CDA4-4A6D-4261-9930-007CAC7836C0}"/>
            </a:ext>
          </a:extLst>
        </xdr:cNvPr>
        <xdr:cNvGrpSpPr/>
      </xdr:nvGrpSpPr>
      <xdr:grpSpPr>
        <a:xfrm>
          <a:off x="581456" y="15603413"/>
          <a:ext cx="2916124" cy="356769"/>
          <a:chOff x="581456" y="14435648"/>
          <a:chExt cx="2895169" cy="364389"/>
        </a:xfrm>
      </xdr:grpSpPr>
      <xdr:sp macro="" textlink="">
        <xdr:nvSpPr>
          <xdr:cNvPr id="74" name="Шаг" descr="Гиперссылка на веб-страницу о функции ДАТА&#10;">
            <a:hlinkClick xmlns:r="http://schemas.openxmlformats.org/officeDocument/2006/relationships" r:id="rId10" tooltip="Подробные сведения о функции ДАТА в Интернете"/>
            <a:extLst>
              <a:ext uri="{FF2B5EF4-FFF2-40B4-BE49-F238E27FC236}">
                <a16:creationId xmlns:a16="http://schemas.microsoft.com/office/drawing/2014/main" id="{F615B261-2DE9-4521-A1A1-C0A19DC66F6F}"/>
              </a:ext>
            </a:extLst>
          </xdr:cNvPr>
          <xdr:cNvSpPr txBox="1"/>
        </xdr:nvSpPr>
        <xdr:spPr>
          <a:xfrm>
            <a:off x="1046641" y="14492287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ДАТА</a:t>
            </a:r>
          </a:p>
        </xdr:txBody>
      </xdr:sp>
      <xdr:pic>
        <xdr:nvPicPr>
          <xdr:cNvPr id="75" name="Графический объект 22" descr="Стрелка">
            <a:hlinkClick xmlns:r="http://schemas.openxmlformats.org/officeDocument/2006/relationships" r:id="rId10" tooltip="Дополнительные сведения в Интернете"/>
            <a:extLst>
              <a:ext uri="{FF2B5EF4-FFF2-40B4-BE49-F238E27FC236}">
                <a16:creationId xmlns:a16="http://schemas.microsoft.com/office/drawing/2014/main" id="{DC9BF476-0370-4953-AB5C-6010A5CD3C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81456" y="14435648"/>
            <a:ext cx="492262" cy="364389"/>
          </a:xfrm>
          <a:prstGeom prst="rect">
            <a:avLst/>
          </a:prstGeom>
        </xdr:spPr>
      </xdr:pic>
    </xdr:grpSp>
    <xdr:clientData/>
  </xdr:twoCellAnchor>
  <xdr:absoluteAnchor>
    <xdr:pos x="9217493" y="2048214"/>
    <xdr:ext cx="3940340" cy="1350939"/>
    <xdr:grpSp>
      <xdr:nvGrpSpPr>
        <xdr:cNvPr id="76" name="ВАЖНО" descr="ВАЖНО&#10;&#10;">
          <a:extLst>
            <a:ext uri="{FF2B5EF4-FFF2-40B4-BE49-F238E27FC236}">
              <a16:creationId xmlns:a16="http://schemas.microsoft.com/office/drawing/2014/main" id="{CE95C7FF-176E-420F-B438-188EB8F97F84}"/>
            </a:ext>
          </a:extLst>
        </xdr:cNvPr>
        <xdr:cNvGrpSpPr/>
      </xdr:nvGrpSpPr>
      <xdr:grpSpPr>
        <a:xfrm>
          <a:off x="9217493" y="2048214"/>
          <a:ext cx="3940340" cy="1350939"/>
          <a:chOff x="6396316" y="11324814"/>
          <a:chExt cx="4084641" cy="1343436"/>
        </a:xfrm>
      </xdr:grpSpPr>
      <xdr:sp macro="" textlink="">
        <xdr:nvSpPr>
          <xdr:cNvPr id="77" name="Инструкция" descr="ВАЖНО&#10;Если вы не хотите, чтобы Excel выводил отрицательное число, потому что вы еще не указали свой день рождения, используйте формулу =ЕСЛИ(D7=&quot;&quot;;&quot;&quot;;D7-D6). Она означает следующее: если ячейка D7 пуста, ничего не отображать, в противном случае вывести D7 минус D6.&#10;&#10;">
            <a:extLst>
              <a:ext uri="{FF2B5EF4-FFF2-40B4-BE49-F238E27FC236}">
                <a16:creationId xmlns:a16="http://schemas.microsoft.com/office/drawing/2014/main" id="{6370F824-5148-454A-971A-78A7CBA100CE}"/>
              </a:ext>
            </a:extLst>
          </xdr:cNvPr>
          <xdr:cNvSpPr txBox="1"/>
        </xdr:nvSpPr>
        <xdr:spPr>
          <a:xfrm>
            <a:off x="7073900" y="11363325"/>
            <a:ext cx="3407057" cy="1304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ВАЖНО</a:t>
            </a: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Если вы не хотите, чтобы Excel выводил отрицательное число, потому что вы еще не указали свой день рождения, используйте формулу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=ЕСЛИ(D7="";"";D7-D6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). Она означает следующее: если ячейка D7 пуста, ничего не отображать, в противном случае вывести D7 минус D6.</a:t>
            </a:r>
            <a:endParaRPr lang="en-US" sz="1100">
              <a:effectLst/>
            </a:endParaRPr>
          </a:p>
        </xdr:txBody>
      </xdr:sp>
      <xdr:pic>
        <xdr:nvPicPr>
          <xdr:cNvPr id="78" name="Лупа" descr="Лупа">
            <a:extLst>
              <a:ext uri="{FF2B5EF4-FFF2-40B4-BE49-F238E27FC236}">
                <a16:creationId xmlns:a16="http://schemas.microsoft.com/office/drawing/2014/main" id="{B0D85BA1-0832-46A9-8976-4C0A708F9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xmlns="" r:embed="rId12"/>
              </a:ext>
            </a:extLst>
          </a:blip>
          <a:stretch>
            <a:fillRect/>
          </a:stretch>
        </xdr:blipFill>
        <xdr:spPr>
          <a:xfrm flipH="1">
            <a:off x="6788150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79" name="Стрелка" descr="Стрелка">
            <a:extLst>
              <a:ext uri="{FF2B5EF4-FFF2-40B4-BE49-F238E27FC236}">
                <a16:creationId xmlns:a16="http://schemas.microsoft.com/office/drawing/2014/main" id="{E79FA1D0-4C0D-4A26-85DB-D77B648CF106}"/>
              </a:ext>
            </a:extLst>
          </xdr:cNvPr>
          <xdr:cNvSpPr/>
        </xdr:nvSpPr>
        <xdr:spPr>
          <a:xfrm rot="19569635">
            <a:off x="6396316" y="11324814"/>
            <a:ext cx="475440" cy="394481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66674</xdr:rowOff>
    </xdr:from>
    <xdr:to>
      <xdr:col>1</xdr:col>
      <xdr:colOff>5210175</xdr:colOff>
      <xdr:row>48</xdr:row>
      <xdr:rowOff>20174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CC48A42-3A6D-4341-98DE-7236F8DBE62F}"/>
            </a:ext>
          </a:extLst>
        </xdr:cNvPr>
        <xdr:cNvGrpSpPr/>
      </xdr:nvGrpSpPr>
      <xdr:grpSpPr>
        <a:xfrm>
          <a:off x="323850" y="4882514"/>
          <a:ext cx="5755005" cy="4525500"/>
          <a:chOff x="323850" y="5019674"/>
          <a:chExt cx="5734050" cy="4716000"/>
        </a:xfrm>
      </xdr:grpSpPr>
      <xdr:grpSp>
        <xdr:nvGrpSpPr>
          <xdr:cNvPr id="3" name="Группа_ОбластьКурса">
            <a:extLst>
              <a:ext uri="{FF2B5EF4-FFF2-40B4-BE49-F238E27FC236}">
                <a16:creationId xmlns:a16="http://schemas.microsoft.com/office/drawing/2014/main" id="{E342BD5E-B4D4-4FC3-B2C2-93BE61E18F08}"/>
              </a:ext>
            </a:extLst>
          </xdr:cNvPr>
          <xdr:cNvGrpSpPr/>
        </xdr:nvGrpSpPr>
        <xdr:grpSpPr>
          <a:xfrm>
            <a:off x="323850" y="5019674"/>
            <a:ext cx="5734050" cy="4716000"/>
            <a:chOff x="609600" y="1523999"/>
            <a:chExt cx="5695950" cy="4765642"/>
          </a:xfrm>
        </xdr:grpSpPr>
        <xdr:sp macro="" textlink="">
          <xdr:nvSpPr>
            <xdr:cNvPr id="10" name="текст_ФонКурса" descr="Фон">
              <a:extLst>
                <a:ext uri="{FF2B5EF4-FFF2-40B4-BE49-F238E27FC236}">
                  <a16:creationId xmlns:a16="http://schemas.microsoft.com/office/drawing/2014/main" id="{C36896E4-DFC0-4F5A-B540-83AAE0F89415}"/>
                </a:ext>
              </a:extLst>
            </xdr:cNvPr>
            <xdr:cNvSpPr/>
          </xdr:nvSpPr>
          <xdr:spPr>
            <a:xfrm>
              <a:off x="609600" y="1523999"/>
              <a:ext cx="5695950" cy="4765642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220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1" name="текст_ЗаголовокКурса" descr="Объединение текста и чисел">
              <a:extLst>
                <a:ext uri="{FF2B5EF4-FFF2-40B4-BE49-F238E27FC236}">
                  <a16:creationId xmlns:a16="http://schemas.microsoft.com/office/drawing/2014/main" id="{D8FE3529-6D00-4FA5-893D-ECF9FCF041E0}"/>
                </a:ext>
              </a:extLst>
            </xdr:cNvPr>
            <xdr:cNvSpPr txBox="1"/>
          </xdr:nvSpPr>
          <xdr:spPr>
            <a:xfrm>
              <a:off x="849300" y="1619249"/>
              <a:ext cx="5216551" cy="485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Объединение текста и чисел</a:t>
              </a:r>
            </a:p>
          </xdr:txBody>
        </xdr:sp>
        <xdr:cxnSp macro="">
          <xdr:nvCxnSpPr>
            <xdr:cNvPr id="12" name="текст_Курсстрока1" descr="Декоративная линия">
              <a:extLst>
                <a:ext uri="{FF2B5EF4-FFF2-40B4-BE49-F238E27FC236}">
                  <a16:creationId xmlns:a16="http://schemas.microsoft.com/office/drawing/2014/main" id="{17322816-0F62-4F25-8495-330340D8246E}"/>
                </a:ext>
              </a:extLst>
            </xdr:cNvPr>
            <xdr:cNvCxnSpPr>
              <a:cxnSpLocks/>
            </xdr:cNvCxnSpPr>
          </xdr:nvCxnSpPr>
          <xdr:spPr>
            <a:xfrm>
              <a:off x="850887" y="219075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текст_Курсстрока2" descr="Декоративная линия">
              <a:extLst>
                <a:ext uri="{FF2B5EF4-FFF2-40B4-BE49-F238E27FC236}">
                  <a16:creationId xmlns:a16="http://schemas.microsoft.com/office/drawing/2014/main" id="{E84E7227-245C-499E-A50B-B7EAA4EAD582}"/>
                </a:ext>
              </a:extLst>
            </xdr:cNvPr>
            <xdr:cNvCxnSpPr>
              <a:cxnSpLocks/>
            </xdr:cNvCxnSpPr>
          </xdr:nvCxnSpPr>
          <xdr:spPr>
            <a:xfrm>
              <a:off x="850887" y="554767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текст_КурсВведение" descr="Попробуем объединить с помощью оператора &amp; не только текстовые строки, но и числа.&#10;&#10;Взгляните на диапазон C28:D29. Значения даты и времени указаны в разных ячейках. Их можно объединить с помощью символа &amp;, но результат в ячейках C32:C33 не слишком радует. К сожалению, Excel не знает, как вы хотите отформатировать числа, поэтому представляет их в базовом формате. В данном случае это порядковый номер даты. Нужно в явном виде указать, как следует отформатировать число в формуле. Для этого можно использовать функцию ТЕКСТ и код формата.&#10;">
              <a:extLst>
                <a:ext uri="{FF2B5EF4-FFF2-40B4-BE49-F238E27FC236}">
                  <a16:creationId xmlns:a16="http://schemas.microsoft.com/office/drawing/2014/main" id="{31E3095B-53A6-4F2E-AD68-F467E8261444}"/>
                </a:ext>
              </a:extLst>
            </xdr:cNvPr>
            <xdr:cNvSpPr txBox="1"/>
          </xdr:nvSpPr>
          <xdr:spPr>
            <a:xfrm>
              <a:off x="846305" y="2224166"/>
              <a:ext cx="5216551" cy="19371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Попробуем объединить с помощью оператора &amp; не только текстовые строки, но и числа.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Взгляните на диапазон C28:D29. Значения даты и времени указаны в разных ячейках. Их можно объединить с помощью символа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&amp;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но результат в ячейках C32:C33 не слишком радует. К сожалению, Excel не знает, как вы хотите отформатировать числа, поэтому представляет их в базовом формате. В данном случае это порядковый номер даты. Нужно в явном виде указать, как следует отформатировать число в формуле. Для этого можно использовать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ТЕКСТ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и код формата.</a:t>
              </a:r>
            </a:p>
          </xdr:txBody>
        </xdr:sp>
      </xdr:grpSp>
      <xdr:grpSp>
        <xdr:nvGrpSpPr>
          <xdr:cNvPr id="4" name="группа_Шаг">
            <a:extLst>
              <a:ext uri="{FF2B5EF4-FFF2-40B4-BE49-F238E27FC236}">
                <a16:creationId xmlns:a16="http://schemas.microsoft.com/office/drawing/2014/main" id="{BA4EA49A-BDC7-4BDC-8DC3-BE8CBA6B9943}"/>
              </a:ext>
            </a:extLst>
          </xdr:cNvPr>
          <xdr:cNvGrpSpPr/>
        </xdr:nvGrpSpPr>
        <xdr:grpSpPr>
          <a:xfrm>
            <a:off x="561975" y="7791450"/>
            <a:ext cx="4895851" cy="596207"/>
            <a:chOff x="619063" y="8001000"/>
            <a:chExt cx="4864087" cy="596207"/>
          </a:xfrm>
        </xdr:grpSpPr>
        <xdr:sp macro="" textlink="">
          <xdr:nvSpPr>
            <xdr:cNvPr id="8" name="текст_Шаг" descr="В ячейке C36 введите =C28&amp;&quot; &quot;&amp;ТЕКСТ(D28;&quot;ДД.ММ.ГГГГ&quot;). ДД.ММ.ГГГГ — это русский формат даты, например 23.09.2017.&#10;&#10;">
              <a:extLst>
                <a:ext uri="{FF2B5EF4-FFF2-40B4-BE49-F238E27FC236}">
                  <a16:creationId xmlns:a16="http://schemas.microsoft.com/office/drawing/2014/main" id="{015AE479-1235-40D2-A5A5-8B9FBF17FADA}"/>
                </a:ext>
              </a:extLst>
            </xdr:cNvPr>
            <xdr:cNvSpPr txBox="1"/>
          </xdr:nvSpPr>
          <xdr:spPr>
            <a:xfrm>
              <a:off x="1036221" y="8042958"/>
              <a:ext cx="444692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C36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=C28&amp;" "&amp;ТЕКСТ(D28;"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ДД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ММ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ГГГГ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")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</a:t>
              </a:r>
              <a:r>
                <a:rPr lang="ru-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ДД-ММ-ГГГГ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— это русский формат даты, например 23</a:t>
              </a:r>
              <a:r>
                <a:rPr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09</a:t>
              </a:r>
              <a:r>
                <a:rPr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2017.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9" name="фигура_Шаг" descr="1">
              <a:extLst>
                <a:ext uri="{FF2B5EF4-FFF2-40B4-BE49-F238E27FC236}">
                  <a16:creationId xmlns:a16="http://schemas.microsoft.com/office/drawing/2014/main" id="{08DEDDAA-12BE-4487-B097-A3E906183F6D}"/>
                </a:ext>
              </a:extLst>
            </xdr:cNvPr>
            <xdr:cNvSpPr/>
          </xdr:nvSpPr>
          <xdr:spPr>
            <a:xfrm>
              <a:off x="619063" y="80010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5" name="группа_Шаг">
            <a:extLst>
              <a:ext uri="{FF2B5EF4-FFF2-40B4-BE49-F238E27FC236}">
                <a16:creationId xmlns:a16="http://schemas.microsoft.com/office/drawing/2014/main" id="{8F0196F8-CA16-43D1-8820-4FAA71423371}"/>
              </a:ext>
            </a:extLst>
          </xdr:cNvPr>
          <xdr:cNvGrpSpPr/>
        </xdr:nvGrpSpPr>
        <xdr:grpSpPr>
          <a:xfrm>
            <a:off x="561975" y="8372475"/>
            <a:ext cx="5229626" cy="596207"/>
            <a:chOff x="619063" y="8001000"/>
            <a:chExt cx="5195697" cy="596207"/>
          </a:xfrm>
        </xdr:grpSpPr>
        <xdr:sp macro="" textlink="">
          <xdr:nvSpPr>
            <xdr:cNvPr id="6" name="текст_Шаг" descr="В ячейке C37 введите =C29&amp;&quot; &quot;&amp;ТЕКСТ(D29;&quot;ЧЧ:ММ&quot;). ЧЧ:ММ — это русский формат времени, например 13:30.&#10;">
              <a:extLst>
                <a:ext uri="{FF2B5EF4-FFF2-40B4-BE49-F238E27FC236}">
                  <a16:creationId xmlns:a16="http://schemas.microsoft.com/office/drawing/2014/main" id="{AD3BE822-3C81-408B-82FD-77E38EDF0080}"/>
                </a:ext>
              </a:extLst>
            </xdr:cNvPr>
            <xdr:cNvSpPr txBox="1"/>
          </xdr:nvSpPr>
          <xdr:spPr>
            <a:xfrm>
              <a:off x="1036221" y="8042958"/>
              <a:ext cx="477853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C37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=C29&amp;" "&amp;ТЕКСТ(D29;"</a:t>
              </a:r>
              <a:r>
                <a:rPr lang="ru-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ч:мм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")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</a:t>
              </a:r>
              <a:r>
                <a:rPr lang="ru-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ч:мм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— это русский формат времени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например 13:30.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7" name="фигура_Шаг" descr="2">
              <a:extLst>
                <a:ext uri="{FF2B5EF4-FFF2-40B4-BE49-F238E27FC236}">
                  <a16:creationId xmlns:a16="http://schemas.microsoft.com/office/drawing/2014/main" id="{789D1995-0ED3-4F4C-BF3F-E935497B3ED4}"/>
                </a:ext>
              </a:extLst>
            </xdr:cNvPr>
            <xdr:cNvSpPr/>
          </xdr:nvSpPr>
          <xdr:spPr>
            <a:xfrm>
              <a:off x="619063" y="80010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</xdr:grpSp>
    <xdr:clientData/>
  </xdr:twoCellAnchor>
  <xdr:absoluteAnchor>
    <xdr:pos x="542925" y="8905875"/>
    <xdr:ext cx="1296125" cy="320209"/>
    <xdr:sp macro="" textlink="">
      <xdr:nvSpPr>
        <xdr:cNvPr id="15" name="Кнопка«Назад»" descr="Вернуться на предыдущий лист">
          <a:hlinkClick xmlns:r="http://schemas.openxmlformats.org/officeDocument/2006/relationships" r:id="rId1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D001CB23-B323-4701-9A43-714301A12A90}"/>
            </a:ext>
          </a:extLst>
        </xdr:cNvPr>
        <xdr:cNvSpPr/>
      </xdr:nvSpPr>
      <xdr:spPr>
        <a:xfrm flipH="1">
          <a:off x="542925" y="8905875"/>
          <a:ext cx="1296125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/>
  </xdr:absoluteAnchor>
  <xdr:absoluteAnchor>
    <xdr:pos x="4581891" y="8905875"/>
    <xdr:ext cx="1275170" cy="320209"/>
    <xdr:sp macro="" textlink="">
      <xdr:nvSpPr>
        <xdr:cNvPr id="16" name="Кнопка«Далее»" descr="Перейти к следующему листу">
          <a:hlinkClick xmlns:r="http://schemas.openxmlformats.org/officeDocument/2006/relationships" r:id="rId2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0E9DB171-C8F7-4858-8F13-122183E3F13D}"/>
            </a:ext>
          </a:extLst>
        </xdr:cNvPr>
        <xdr:cNvSpPr/>
      </xdr:nvSpPr>
      <xdr:spPr>
        <a:xfrm>
          <a:off x="4581891" y="8905875"/>
          <a:ext cx="1275170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6321742" y="8231505"/>
    <xdr:ext cx="3587326" cy="1646979"/>
    <xdr:grpSp>
      <xdr:nvGrpSpPr>
        <xdr:cNvPr id="17" name="СЛЕДУЕТ ЗНАТЬ" descr="СЛЕДУЕТ ЗНАТЬ">
          <a:extLst>
            <a:ext uri="{FF2B5EF4-FFF2-40B4-BE49-F238E27FC236}">
              <a16:creationId xmlns:a16="http://schemas.microsoft.com/office/drawing/2014/main" id="{EBD792F4-60EE-4663-9869-7A24559A7EBC}"/>
            </a:ext>
          </a:extLst>
        </xdr:cNvPr>
        <xdr:cNvGrpSpPr/>
      </xdr:nvGrpSpPr>
      <xdr:grpSpPr>
        <a:xfrm>
          <a:off x="6321742" y="8231505"/>
          <a:ext cx="3587326" cy="1646979"/>
          <a:chOff x="8477250" y="8591549"/>
          <a:chExt cx="3314700" cy="1504951"/>
        </a:xfrm>
      </xdr:grpSpPr>
      <xdr:pic>
        <xdr:nvPicPr>
          <xdr:cNvPr id="18" name="Графический объект 9" descr="Турист">
            <a:extLst>
              <a:ext uri="{FF2B5EF4-FFF2-40B4-BE49-F238E27FC236}">
                <a16:creationId xmlns:a16="http://schemas.microsoft.com/office/drawing/2014/main" id="{C9371685-751B-428B-9EDD-736DA3B877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19" name="Шаг" descr="СЛЕДУЕТ ЗНАТЬ&#10;Если вы не знаете, какой код формата использовать, нажмите клавиши CTRL+1 и выберите формат на вкладке «Число».  Затем щелкните «(все форматы)». Вы можете скопировать нужный код формата в формулу.&#10;">
            <a:extLst>
              <a:ext uri="{FF2B5EF4-FFF2-40B4-BE49-F238E27FC236}">
                <a16:creationId xmlns:a16="http://schemas.microsoft.com/office/drawing/2014/main" id="{D362E953-5149-4F2D-8F42-E11B3CEDDA51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СЛЕДУЕТ ЗНАТЬ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Если вы не знаете, какой код формата использовать, нажмите клавиши </a:t>
            </a:r>
            <a:r>
              <a:rPr lang="ru" sz="1100" b="1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CTRL+1</a:t>
            </a:r>
            <a:r>
              <a:rPr lang="ru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и выберите формат на вкладке </a:t>
            </a:r>
            <a:r>
              <a:rPr lang="ru" sz="1100" b="1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Число</a:t>
            </a:r>
            <a:r>
              <a:rPr lang="ru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 Затем щелкните </a:t>
            </a:r>
            <a:r>
              <a:rPr lang="ru" sz="1100" b="1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(все форматы)</a:t>
            </a:r>
            <a:r>
              <a:rPr lang="ru" sz="1100" b="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</a:t>
            </a:r>
            <a:r>
              <a:rPr lang="ru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Вы можете скопировать нужный код формата в формулу.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absoluteAnchor>
  <xdr:twoCellAnchor>
    <xdr:from>
      <xdr:col>0</xdr:col>
      <xdr:colOff>323850</xdr:colOff>
      <xdr:row>48</xdr:row>
      <xdr:rowOff>104773</xdr:rowOff>
    </xdr:from>
    <xdr:to>
      <xdr:col>1</xdr:col>
      <xdr:colOff>5209413</xdr:colOff>
      <xdr:row>59</xdr:row>
      <xdr:rowOff>97273</xdr:rowOff>
    </xdr:to>
    <xdr:grpSp>
      <xdr:nvGrpSpPr>
        <xdr:cNvPr id="20" name="Группа 109">
          <a:extLst>
            <a:ext uri="{FF2B5EF4-FFF2-40B4-BE49-F238E27FC236}">
              <a16:creationId xmlns:a16="http://schemas.microsoft.com/office/drawing/2014/main" id="{5CB750D8-B485-40AE-A53F-F8C94847F90C}"/>
            </a:ext>
          </a:extLst>
        </xdr:cNvPr>
        <xdr:cNvGrpSpPr/>
      </xdr:nvGrpSpPr>
      <xdr:grpSpPr>
        <a:xfrm>
          <a:off x="323850" y="9492613"/>
          <a:ext cx="5754243" cy="2004180"/>
          <a:chOff x="323850" y="9629773"/>
          <a:chExt cx="5733288" cy="2088000"/>
        </a:xfrm>
      </xdr:grpSpPr>
      <xdr:sp macro="" textlink="">
        <xdr:nvSpPr>
          <xdr:cNvPr id="21" name="Прямоугольник 20">
            <a:extLst>
              <a:ext uri="{FF2B5EF4-FFF2-40B4-BE49-F238E27FC236}">
                <a16:creationId xmlns:a16="http://schemas.microsoft.com/office/drawing/2014/main" id="{4364FD29-1461-4FE4-8DDF-99D5049B22BF}"/>
              </a:ext>
            </a:extLst>
          </xdr:cNvPr>
          <xdr:cNvSpPr/>
        </xdr:nvSpPr>
        <xdr:spPr>
          <a:xfrm>
            <a:off x="323850" y="9629773"/>
            <a:ext cx="5733288" cy="2088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22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6EB70480-5681-4A23-951E-77BD216738D2}"/>
              </a:ext>
            </a:extLst>
          </xdr:cNvPr>
          <xdr:cNvSpPr txBox="1"/>
        </xdr:nvSpPr>
        <xdr:spPr>
          <a:xfrm>
            <a:off x="555440" y="9729487"/>
            <a:ext cx="5254218" cy="3963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23" name="Прямая соединительная линия 22" descr="Декоративная линия">
            <a:extLst>
              <a:ext uri="{FF2B5EF4-FFF2-40B4-BE49-F238E27FC236}">
                <a16:creationId xmlns:a16="http://schemas.microsoft.com/office/drawing/2014/main" id="{C26BF12F-D73B-4C8D-B2A4-654ECAA428EE}"/>
              </a:ext>
            </a:extLst>
          </xdr:cNvPr>
          <xdr:cNvCxnSpPr>
            <a:cxnSpLocks/>
          </xdr:cNvCxnSpPr>
        </xdr:nvCxnSpPr>
        <xdr:spPr>
          <a:xfrm>
            <a:off x="558613" y="10149257"/>
            <a:ext cx="525104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Прямая соединительная линия 23" descr="Декоративная линия">
            <a:extLst>
              <a:ext uri="{FF2B5EF4-FFF2-40B4-BE49-F238E27FC236}">
                <a16:creationId xmlns:a16="http://schemas.microsoft.com/office/drawing/2014/main" id="{504CBBCA-2525-49DB-8333-68A743E55A52}"/>
              </a:ext>
            </a:extLst>
          </xdr:cNvPr>
          <xdr:cNvCxnSpPr>
            <a:cxnSpLocks/>
          </xdr:cNvCxnSpPr>
        </xdr:nvCxnSpPr>
        <xdr:spPr>
          <a:xfrm>
            <a:off x="558613" y="11483133"/>
            <a:ext cx="525104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535207</xdr:colOff>
      <xdr:row>51</xdr:row>
      <xdr:rowOff>104951</xdr:rowOff>
    </xdr:from>
    <xdr:to>
      <xdr:col>1</xdr:col>
      <xdr:colOff>2572868</xdr:colOff>
      <xdr:row>53</xdr:row>
      <xdr:rowOff>80567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4B969C09-3198-4008-967A-8E75FAE82093}"/>
            </a:ext>
          </a:extLst>
        </xdr:cNvPr>
        <xdr:cNvGrpSpPr/>
      </xdr:nvGrpSpPr>
      <xdr:grpSpPr>
        <a:xfrm>
          <a:off x="535207" y="10041431"/>
          <a:ext cx="2906341" cy="341376"/>
          <a:chOff x="535207" y="10201451"/>
          <a:chExt cx="2885386" cy="356616"/>
        </a:xfrm>
      </xdr:grpSpPr>
      <xdr:sp macro="" textlink="">
        <xdr:nvSpPr>
          <xdr:cNvPr id="26" name="Шаг" descr="Все о функции ТЕКСТ&#10;&#10;&#10;">
            <a:hlinkClick xmlns:r="http://schemas.openxmlformats.org/officeDocument/2006/relationships" r:id="rId5" tooltip="Подробные сведения о функции ТЕКСТ в Интернете"/>
            <a:extLst>
              <a:ext uri="{FF2B5EF4-FFF2-40B4-BE49-F238E27FC236}">
                <a16:creationId xmlns:a16="http://schemas.microsoft.com/office/drawing/2014/main" id="{206BE042-7272-485E-A7BE-FAC8D978C4DB}"/>
              </a:ext>
            </a:extLst>
          </xdr:cNvPr>
          <xdr:cNvSpPr txBox="1"/>
        </xdr:nvSpPr>
        <xdr:spPr>
          <a:xfrm>
            <a:off x="1003442" y="10276156"/>
            <a:ext cx="2417151" cy="255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ТЕКСТ</a:t>
            </a:r>
          </a:p>
        </xdr:txBody>
      </xdr:sp>
      <xdr:pic>
        <xdr:nvPicPr>
          <xdr:cNvPr id="27" name="Графический объект 22" descr="Стрелка">
            <a:hlinkClick xmlns:r="http://schemas.openxmlformats.org/officeDocument/2006/relationships" r:id="rId5" tooltip="Дополнительные сведения в Интернете"/>
            <a:extLst>
              <a:ext uri="{FF2B5EF4-FFF2-40B4-BE49-F238E27FC236}">
                <a16:creationId xmlns:a16="http://schemas.microsoft.com/office/drawing/2014/main" id="{B9D92543-FE43-4532-B602-6F7189DA71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35207" y="10201451"/>
            <a:ext cx="489823" cy="35661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535207</xdr:colOff>
      <xdr:row>53</xdr:row>
      <xdr:rowOff>126167</xdr:rowOff>
    </xdr:from>
    <xdr:to>
      <xdr:col>1</xdr:col>
      <xdr:colOff>2601630</xdr:colOff>
      <xdr:row>55</xdr:row>
      <xdr:rowOff>101783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2FCD64A3-677E-41E0-932C-00197C18C9D2}"/>
            </a:ext>
          </a:extLst>
        </xdr:cNvPr>
        <xdr:cNvGrpSpPr/>
      </xdr:nvGrpSpPr>
      <xdr:grpSpPr>
        <a:xfrm>
          <a:off x="535207" y="10428407"/>
          <a:ext cx="2935103" cy="341376"/>
          <a:chOff x="535207" y="10603667"/>
          <a:chExt cx="2914148" cy="356616"/>
        </a:xfrm>
      </xdr:grpSpPr>
      <xdr:sp macro="" textlink="">
        <xdr:nvSpPr>
          <xdr:cNvPr id="29" name="Шаг" descr="Гиперссылка на веб-страницу об объединении текста и чисел&#10;">
            <a:hlinkClick xmlns:r="http://schemas.openxmlformats.org/officeDocument/2006/relationships" r:id="rId8" tooltip="Сведения в Интернете об объединении текста и чисел"/>
            <a:extLst>
              <a:ext uri="{FF2B5EF4-FFF2-40B4-BE49-F238E27FC236}">
                <a16:creationId xmlns:a16="http://schemas.microsoft.com/office/drawing/2014/main" id="{848E2924-2812-4433-8B07-1B85E7242DA8}"/>
              </a:ext>
            </a:extLst>
          </xdr:cNvPr>
          <xdr:cNvSpPr txBox="1"/>
        </xdr:nvSpPr>
        <xdr:spPr>
          <a:xfrm>
            <a:off x="1003442" y="10655787"/>
            <a:ext cx="2445913" cy="2333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Объединение текста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и чисел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0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0F48E997-FFE9-47A7-85CB-E9FC533E1C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35207" y="10603667"/>
            <a:ext cx="482685" cy="35661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547899</xdr:colOff>
      <xdr:row>55</xdr:row>
      <xdr:rowOff>152717</xdr:rowOff>
    </xdr:from>
    <xdr:to>
      <xdr:col>1</xdr:col>
      <xdr:colOff>3086099</xdr:colOff>
      <xdr:row>57</xdr:row>
      <xdr:rowOff>128333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DB9769A8-DB86-465B-AEC8-9B7E1D32B9F3}"/>
            </a:ext>
          </a:extLst>
        </xdr:cNvPr>
        <xdr:cNvGrpSpPr/>
      </xdr:nvGrpSpPr>
      <xdr:grpSpPr>
        <a:xfrm>
          <a:off x="547899" y="10820717"/>
          <a:ext cx="3406880" cy="341376"/>
          <a:chOff x="547899" y="11011217"/>
          <a:chExt cx="3385925" cy="356616"/>
        </a:xfrm>
      </xdr:grpSpPr>
      <xdr:sp macro="" textlink="">
        <xdr:nvSpPr>
          <xdr:cNvPr id="32" name="Шаг" descr="Гиперссылка на бесплатные учебные веб-курсы по Excel&#10;">
            <a:hlinkClick xmlns:r="http://schemas.openxmlformats.org/officeDocument/2006/relationships" r:id="rId9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CC584FE1-9EEF-4069-A76C-C2CECAD6539A}"/>
              </a:ext>
            </a:extLst>
          </xdr:cNvPr>
          <xdr:cNvSpPr txBox="1"/>
        </xdr:nvSpPr>
        <xdr:spPr>
          <a:xfrm>
            <a:off x="1016131" y="11062558"/>
            <a:ext cx="2917693" cy="2497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33" name="Графический объект 22" descr="Стрелка">
            <a:hlinkClick xmlns:r="http://schemas.openxmlformats.org/officeDocument/2006/relationships" r:id="rId9" tooltip="Дополнительные сведения в Интернете"/>
            <a:extLst>
              <a:ext uri="{FF2B5EF4-FFF2-40B4-BE49-F238E27FC236}">
                <a16:creationId xmlns:a16="http://schemas.microsoft.com/office/drawing/2014/main" id="{9286A8AC-15D4-4A92-BFA9-7D5653A37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547899" y="11011217"/>
            <a:ext cx="482685" cy="35661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333375</xdr:colOff>
      <xdr:row>0</xdr:row>
      <xdr:rowOff>352425</xdr:rowOff>
    </xdr:from>
    <xdr:to>
      <xdr:col>1</xdr:col>
      <xdr:colOff>5219700</xdr:colOff>
      <xdr:row>22</xdr:row>
      <xdr:rowOff>161925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DDCF29CC-31AF-4E62-83FA-E7ADEDE7A0CF}"/>
            </a:ext>
          </a:extLst>
        </xdr:cNvPr>
        <xdr:cNvGrpSpPr/>
      </xdr:nvGrpSpPr>
      <xdr:grpSpPr>
        <a:xfrm>
          <a:off x="333375" y="352425"/>
          <a:ext cx="5755005" cy="4442460"/>
          <a:chOff x="0" y="0"/>
          <a:chExt cx="5734050" cy="4572000"/>
        </a:xfrm>
      </xdr:grpSpPr>
      <xdr:grpSp>
        <xdr:nvGrpSpPr>
          <xdr:cNvPr id="35" name="Группа_ОбластьКурса">
            <a:extLst>
              <a:ext uri="{FF2B5EF4-FFF2-40B4-BE49-F238E27FC236}">
                <a16:creationId xmlns:a16="http://schemas.microsoft.com/office/drawing/2014/main" id="{953FB200-583A-452E-AD98-A778C2DD7AB7}"/>
              </a:ext>
            </a:extLst>
          </xdr:cNvPr>
          <xdr:cNvGrpSpPr/>
        </xdr:nvGrpSpPr>
        <xdr:grpSpPr>
          <a:xfrm>
            <a:off x="0" y="0"/>
            <a:ext cx="5734050" cy="4572000"/>
            <a:chOff x="609600" y="1524000"/>
            <a:chExt cx="5695950" cy="4572000"/>
          </a:xfrm>
        </xdr:grpSpPr>
        <xdr:sp macro="" textlink="">
          <xdr:nvSpPr>
            <xdr:cNvPr id="45" name="текст_ФонКурса" descr="Фон">
              <a:extLst>
                <a:ext uri="{FF2B5EF4-FFF2-40B4-BE49-F238E27FC236}">
                  <a16:creationId xmlns:a16="http://schemas.microsoft.com/office/drawing/2014/main" id="{BA8CADAE-D3F6-46AE-A726-0D22D221EB44}"/>
                </a:ext>
              </a:extLst>
            </xdr:cNvPr>
            <xdr:cNvSpPr/>
          </xdr:nvSpPr>
          <xdr:spPr>
            <a:xfrm>
              <a:off x="609600" y="1524000"/>
              <a:ext cx="5695950" cy="4572000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220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46" name="текст_ЗаголовокКурса" descr="Объединение текста из разных ячеек">
              <a:extLst>
                <a:ext uri="{FF2B5EF4-FFF2-40B4-BE49-F238E27FC236}">
                  <a16:creationId xmlns:a16="http://schemas.microsoft.com/office/drawing/2014/main" id="{02E70353-9751-4A76-A108-7BAB4D97FA95}"/>
                </a:ext>
              </a:extLst>
            </xdr:cNvPr>
            <xdr:cNvSpPr txBox="1"/>
          </xdr:nvSpPr>
          <xdr:spPr>
            <a:xfrm>
              <a:off x="849300" y="1619249"/>
              <a:ext cx="5216551" cy="485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Объединение текста из разных ячеек</a:t>
              </a:r>
            </a:p>
          </xdr:txBody>
        </xdr:sp>
        <xdr:cxnSp macro="">
          <xdr:nvCxnSpPr>
            <xdr:cNvPr id="47" name="текст_Курсстрока1" descr="Декоративная линия">
              <a:extLst>
                <a:ext uri="{FF2B5EF4-FFF2-40B4-BE49-F238E27FC236}">
                  <a16:creationId xmlns:a16="http://schemas.microsoft.com/office/drawing/2014/main" id="{659B4895-D00D-4BE4-8F9F-E4041833EF40}"/>
                </a:ext>
              </a:extLst>
            </xdr:cNvPr>
            <xdr:cNvCxnSpPr>
              <a:cxnSpLocks/>
            </xdr:cNvCxnSpPr>
          </xdr:nvCxnSpPr>
          <xdr:spPr>
            <a:xfrm>
              <a:off x="850887" y="219075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текст_Курсстрока2" descr="Декоративная линия">
              <a:extLst>
                <a:ext uri="{FF2B5EF4-FFF2-40B4-BE49-F238E27FC236}">
                  <a16:creationId xmlns:a16="http://schemas.microsoft.com/office/drawing/2014/main" id="{3FCC0824-23FA-479A-8A4A-8471949E31E9}"/>
                </a:ext>
              </a:extLst>
            </xdr:cNvPr>
            <xdr:cNvCxnSpPr>
              <a:cxnSpLocks/>
            </xdr:cNvCxnSpPr>
          </xdr:nvCxnSpPr>
          <xdr:spPr>
            <a:xfrm>
              <a:off x="850887" y="535516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" name="текст_КурсВведение" descr="В Excel часто приходится объединять текстовые строки, которые находятся в разных ячейках. Допустим, у вас есть списки имен и фамилий и вы хотите объединить их в полные имена. К счастью, в Excel это можно сделать с помощью знака &amp; (клавиши SHIFT+7).">
              <a:extLst>
                <a:ext uri="{FF2B5EF4-FFF2-40B4-BE49-F238E27FC236}">
                  <a16:creationId xmlns:a16="http://schemas.microsoft.com/office/drawing/2014/main" id="{C803C42D-C965-4FC8-B44C-038A0B10D043}"/>
                </a:ext>
              </a:extLst>
            </xdr:cNvPr>
            <xdr:cNvSpPr txBox="1"/>
          </xdr:nvSpPr>
          <xdr:spPr>
            <a:xfrm>
              <a:off x="846305" y="2224166"/>
              <a:ext cx="5216551" cy="8809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Excel часто приходится объединять текстовые строки, которые находятся в разных ячейках. Допустим, у вас есть списки имен и фамилий и вы хотите объединить их в полные имена. К счастью, в Excel это можно сделать с помощью амперсанда (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&amp;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), который вводится путем нажатия клавиш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SHIFT+7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6" name="группа_Шаг">
            <a:extLst>
              <a:ext uri="{FF2B5EF4-FFF2-40B4-BE49-F238E27FC236}">
                <a16:creationId xmlns:a16="http://schemas.microsoft.com/office/drawing/2014/main" id="{A675717C-87F3-4EA1-B2B2-5E808ACAB3E4}"/>
              </a:ext>
            </a:extLst>
          </xdr:cNvPr>
          <xdr:cNvGrpSpPr/>
        </xdr:nvGrpSpPr>
        <xdr:grpSpPr>
          <a:xfrm>
            <a:off x="238125" y="1628775"/>
            <a:ext cx="5220101" cy="596207"/>
            <a:chOff x="590674" y="7810500"/>
            <a:chExt cx="5186234" cy="596207"/>
          </a:xfrm>
        </xdr:grpSpPr>
        <xdr:sp macro="" textlink="">
          <xdr:nvSpPr>
            <xdr:cNvPr id="43" name="текст_Шаг" descr="В ячейке E3 введите =D3&amp;C3, чтобы объединить фамилии и имена. ">
              <a:extLst>
                <a:ext uri="{FF2B5EF4-FFF2-40B4-BE49-F238E27FC236}">
                  <a16:creationId xmlns:a16="http://schemas.microsoft.com/office/drawing/2014/main" id="{67114CA9-8F68-4B29-BF95-3A9B34E35D98}"/>
                </a:ext>
              </a:extLst>
            </xdr:cNvPr>
            <xdr:cNvSpPr txBox="1"/>
          </xdr:nvSpPr>
          <xdr:spPr>
            <a:xfrm>
              <a:off x="998369" y="7852458"/>
              <a:ext cx="477853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E3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=D3&amp;C3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чтобы объединить фамилии и имена. 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4" name="фигура_Шаг" descr="1">
              <a:extLst>
                <a:ext uri="{FF2B5EF4-FFF2-40B4-BE49-F238E27FC236}">
                  <a16:creationId xmlns:a16="http://schemas.microsoft.com/office/drawing/2014/main" id="{88C29D7D-DD7D-4E8F-9A89-EC6BABCA90E6}"/>
                </a:ext>
              </a:extLst>
            </xdr:cNvPr>
            <xdr:cNvSpPr/>
          </xdr:nvSpPr>
          <xdr:spPr>
            <a:xfrm>
              <a:off x="590674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37" name="группа_Шаг">
            <a:extLst>
              <a:ext uri="{FF2B5EF4-FFF2-40B4-BE49-F238E27FC236}">
                <a16:creationId xmlns:a16="http://schemas.microsoft.com/office/drawing/2014/main" id="{CA83B20E-4D8F-4965-9098-26DA0B3AFDD9}"/>
              </a:ext>
            </a:extLst>
          </xdr:cNvPr>
          <xdr:cNvGrpSpPr/>
        </xdr:nvGrpSpPr>
        <xdr:grpSpPr>
          <a:xfrm>
            <a:off x="238125" y="2166938"/>
            <a:ext cx="5220101" cy="881062"/>
            <a:chOff x="590674" y="7810500"/>
            <a:chExt cx="5186234" cy="881062"/>
          </a:xfrm>
        </xdr:grpSpPr>
        <xdr:sp macro="" textlink="">
          <xdr:nvSpPr>
            <xdr:cNvPr id="41" name="текст_Шаг" descr="Хм, «КолесниковаНадежда» смотрится не так уж красиво. Нужно добавить пробел. Используем кавычки, чтобы создать новую текстовую строку. Введем =D3&amp;&quot; &quot;&amp;C3. Синтаксис &amp;&quot; &quot;&amp; позволяет объединить пробел с текстом в ячейках.&#10;">
              <a:extLst>
                <a:ext uri="{FF2B5EF4-FFF2-40B4-BE49-F238E27FC236}">
                  <a16:creationId xmlns:a16="http://schemas.microsoft.com/office/drawing/2014/main" id="{7C62A396-82C5-46B4-AEFD-6BE3AFFD6760}"/>
                </a:ext>
              </a:extLst>
            </xdr:cNvPr>
            <xdr:cNvSpPr txBox="1"/>
          </xdr:nvSpPr>
          <xdr:spPr>
            <a:xfrm>
              <a:off x="998369" y="7823883"/>
              <a:ext cx="4778539" cy="8676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Хм, «КолесниковаНадежда» смотрится не так уж красиво. Нужно добавить пробел. Используем кавычки, чтобы создать новую текстовую строку. Введем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=D3&amp;"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"&amp;C3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Синтаксис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&amp;"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"&amp;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позволяет объединить пробел с текстом в ячейках.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2" name="фигура_Шаг" descr="2">
              <a:extLst>
                <a:ext uri="{FF2B5EF4-FFF2-40B4-BE49-F238E27FC236}">
                  <a16:creationId xmlns:a16="http://schemas.microsoft.com/office/drawing/2014/main" id="{6439CC57-216D-46FE-A99A-C05D1BDA02B3}"/>
                </a:ext>
              </a:extLst>
            </xdr:cNvPr>
            <xdr:cNvSpPr/>
          </xdr:nvSpPr>
          <xdr:spPr>
            <a:xfrm>
              <a:off x="590674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38" name="группа_Шаг">
            <a:extLst>
              <a:ext uri="{FF2B5EF4-FFF2-40B4-BE49-F238E27FC236}">
                <a16:creationId xmlns:a16="http://schemas.microsoft.com/office/drawing/2014/main" id="{EC695C98-7F57-42E3-87B1-ED3A79262B06}"/>
              </a:ext>
            </a:extLst>
          </xdr:cNvPr>
          <xdr:cNvGrpSpPr/>
        </xdr:nvGrpSpPr>
        <xdr:grpSpPr>
          <a:xfrm>
            <a:off x="238125" y="3105150"/>
            <a:ext cx="5220101" cy="596207"/>
            <a:chOff x="590674" y="7810500"/>
            <a:chExt cx="5186234" cy="596207"/>
          </a:xfrm>
        </xdr:grpSpPr>
        <xdr:sp macro="" textlink="">
          <xdr:nvSpPr>
            <xdr:cNvPr id="39" name="текст_Шаг" descr="Кроме того, соединим имя с фамилией в обратном порядке. В ячейке F3 введем =C3&amp;&quot; &quot;&amp;D3.">
              <a:extLst>
                <a:ext uri="{FF2B5EF4-FFF2-40B4-BE49-F238E27FC236}">
                  <a16:creationId xmlns:a16="http://schemas.microsoft.com/office/drawing/2014/main" id="{F100D86A-E817-43E2-B097-78D84E883683}"/>
                </a:ext>
              </a:extLst>
            </xdr:cNvPr>
            <xdr:cNvSpPr txBox="1"/>
          </xdr:nvSpPr>
          <xdr:spPr>
            <a:xfrm>
              <a:off x="998369" y="7852458"/>
              <a:ext cx="477853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Кроме того, соединим имя с фамилией в обратном порядке. В ячейке F3 введем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=C3&amp;" "&amp;D3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0" name="фигура_Шаг" descr="3">
              <a:extLst>
                <a:ext uri="{FF2B5EF4-FFF2-40B4-BE49-F238E27FC236}">
                  <a16:creationId xmlns:a16="http://schemas.microsoft.com/office/drawing/2014/main" id="{AAE3E478-9BCC-4FE8-A642-175C0B5F45CD}"/>
                </a:ext>
              </a:extLst>
            </xdr:cNvPr>
            <xdr:cNvSpPr/>
          </xdr:nvSpPr>
          <xdr:spPr>
            <a:xfrm>
              <a:off x="590674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</xdr:grpSp>
    <xdr:clientData/>
  </xdr:twoCellAnchor>
  <xdr:absoluteAnchor>
    <xdr:pos x="581025" y="4227195"/>
    <xdr:ext cx="2762237" cy="512827"/>
    <xdr:sp macro="" textlink="">
      <xdr:nvSpPr>
        <xdr:cNvPr id="50" name="кнопка_Подробнее" descr="Подробнее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7FB950-10AE-416C-BDCE-0B469C70E782}"/>
            </a:ext>
          </a:extLst>
        </xdr:cNvPr>
        <xdr:cNvSpPr/>
      </xdr:nvSpPr>
      <xdr:spPr>
        <a:xfrm>
          <a:off x="581025" y="4227195"/>
          <a:ext cx="2762237" cy="512827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absoluteAnchor>
  <xdr:absoluteAnchor>
    <xdr:pos x="4581891" y="4227195"/>
    <xdr:ext cx="1275170" cy="320209"/>
    <xdr:sp macro="" textlink="">
      <xdr:nvSpPr>
        <xdr:cNvPr id="51" name="Кнопка«Далее»" descr="Перейти к следующему листу">
          <a:hlinkClick xmlns:r="http://schemas.openxmlformats.org/officeDocument/2006/relationships" r:id="rId2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E11DFD5A-DDBD-443A-B04D-D08F6E60E6F5}"/>
            </a:ext>
          </a:extLst>
        </xdr:cNvPr>
        <xdr:cNvSpPr/>
      </xdr:nvSpPr>
      <xdr:spPr>
        <a:xfrm>
          <a:off x="4581891" y="4227195"/>
          <a:ext cx="1275170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9845040" y="6711315"/>
    <xdr:ext cx="3297554" cy="1356361"/>
    <xdr:grpSp>
      <xdr:nvGrpSpPr>
        <xdr:cNvPr id="52" name="ПОПРОБУЙТЕ САМИ!" descr="ПОПРОБУЙТЕ САМИ!&#10;&#10;">
          <a:extLst>
            <a:ext uri="{FF2B5EF4-FFF2-40B4-BE49-F238E27FC236}">
              <a16:creationId xmlns:a16="http://schemas.microsoft.com/office/drawing/2014/main" id="{35E5FEC0-686E-4AFA-93C9-FAAE90F5D5D7}"/>
            </a:ext>
          </a:extLst>
        </xdr:cNvPr>
        <xdr:cNvGrpSpPr/>
      </xdr:nvGrpSpPr>
      <xdr:grpSpPr>
        <a:xfrm>
          <a:off x="9845040" y="6711315"/>
          <a:ext cx="3297554" cy="1356361"/>
          <a:chOff x="7539454" y="7993902"/>
          <a:chExt cx="3209767" cy="1409701"/>
        </a:xfrm>
      </xdr:grpSpPr>
      <xdr:grpSp>
        <xdr:nvGrpSpPr>
          <xdr:cNvPr id="53" name="Строки с квадратной скобкой">
            <a:extLst>
              <a:ext uri="{FF2B5EF4-FFF2-40B4-BE49-F238E27FC236}">
                <a16:creationId xmlns:a16="http://schemas.microsoft.com/office/drawing/2014/main" id="{A9813A4E-EBF8-4D7A-8C89-92678580B39E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56" name="Другая строка с квадратной скобкой" descr="Строка с квадратной скобкой">
              <a:extLst>
                <a:ext uri="{FF2B5EF4-FFF2-40B4-BE49-F238E27FC236}">
                  <a16:creationId xmlns:a16="http://schemas.microsoft.com/office/drawing/2014/main" id="{EAAC09BE-0DDB-4549-A69F-BFA71F0FE35F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57" name="Строка с квадратной скобкой" descr="Строка с квадратной скобкой&#10;">
              <a:extLst>
                <a:ext uri="{FF2B5EF4-FFF2-40B4-BE49-F238E27FC236}">
                  <a16:creationId xmlns:a16="http://schemas.microsoft.com/office/drawing/2014/main" id="{91C5041A-1905-467C-B348-FDB092A107AF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54" name="Звезды" descr="Звезды">
            <a:extLst>
              <a:ext uri="{FF2B5EF4-FFF2-40B4-BE49-F238E27FC236}">
                <a16:creationId xmlns:a16="http://schemas.microsoft.com/office/drawing/2014/main" id="{0076658F-55E7-437B-BAE1-CD391DA66A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xmlns="" r:embed="rId12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55" name="Инструкции" descr="ПОПРОБУЙТЕ САМИ!&#10;Формулы, особенно длинные, иногда сложно читать. Вы можете разделить их на части пробелами:&#10;&#10;=C28 &amp; &quot; &quot; &amp; ТЕКСТ(D28;&quot;ДД.ММ.ГГГГ&quot;)&#10;">
            <a:extLst>
              <a:ext uri="{FF2B5EF4-FFF2-40B4-BE49-F238E27FC236}">
                <a16:creationId xmlns:a16="http://schemas.microsoft.com/office/drawing/2014/main" id="{FBB16975-FB56-47B3-93C1-4977CD15CAFA}"/>
              </a:ext>
            </a:extLst>
          </xdr:cNvPr>
          <xdr:cNvSpPr txBox="1"/>
        </xdr:nvSpPr>
        <xdr:spPr>
          <a:xfrm>
            <a:off x="8132528" y="7993902"/>
            <a:ext cx="2616693" cy="14097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ПОПРОБУЙТЕ САМИ!</a:t>
            </a: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Формулы,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особенно длинные, иногда сложно читать. Вы можете разделить их на части пробелами:</a:t>
            </a:r>
          </a:p>
          <a:p>
            <a:pPr lvl="0" rtl="0">
              <a:defRPr/>
            </a:pPr>
            <a:endParaRPr lang="en-US" sz="1100" kern="0" baseline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b="1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=C28 &amp; " " &amp; ТЕКСТ(D28;"</a:t>
            </a:r>
            <a:r>
              <a:rPr lang="ru-RU" sz="1100" b="1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ДД-ММ-ГГГГ</a:t>
            </a:r>
            <a:r>
              <a:rPr lang="ru" sz="1100" b="1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")</a:t>
            </a:r>
          </a:p>
        </xdr:txBody>
      </xdr:sp>
    </xdr:grpSp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342900" y="361949"/>
    <xdr:ext cx="5755005" cy="4637700"/>
    <xdr:grpSp>
      <xdr:nvGrpSpPr>
        <xdr:cNvPr id="2" name="Группа 1">
          <a:extLst>
            <a:ext uri="{FF2B5EF4-FFF2-40B4-BE49-F238E27FC236}">
              <a16:creationId xmlns:a16="http://schemas.microsoft.com/office/drawing/2014/main" id="{7BC09CEC-36CC-4511-94B0-7771AE4B4422}"/>
            </a:ext>
          </a:extLst>
        </xdr:cNvPr>
        <xdr:cNvGrpSpPr/>
      </xdr:nvGrpSpPr>
      <xdr:grpSpPr>
        <a:xfrm>
          <a:off x="342900" y="361949"/>
          <a:ext cx="5755005" cy="4637700"/>
          <a:chOff x="342900" y="361949"/>
          <a:chExt cx="5734050" cy="4752000"/>
        </a:xfrm>
      </xdr:grpSpPr>
      <xdr:grpSp>
        <xdr:nvGrpSpPr>
          <xdr:cNvPr id="3" name="Группа 2">
            <a:extLst>
              <a:ext uri="{FF2B5EF4-FFF2-40B4-BE49-F238E27FC236}">
                <a16:creationId xmlns:a16="http://schemas.microsoft.com/office/drawing/2014/main" id="{A518A848-1CED-4F63-9366-D20966007A46}"/>
              </a:ext>
            </a:extLst>
          </xdr:cNvPr>
          <xdr:cNvGrpSpPr/>
        </xdr:nvGrpSpPr>
        <xdr:grpSpPr>
          <a:xfrm>
            <a:off x="342900" y="361949"/>
            <a:ext cx="5734050" cy="4752000"/>
            <a:chOff x="342900" y="342899"/>
            <a:chExt cx="5734050" cy="4608621"/>
          </a:xfrm>
        </xdr:grpSpPr>
        <xdr:sp macro="" textlink="">
          <xdr:nvSpPr>
            <xdr:cNvPr id="13" name="текст_ФонКурса" descr="Фон">
              <a:extLst>
                <a:ext uri="{FF2B5EF4-FFF2-40B4-BE49-F238E27FC236}">
                  <a16:creationId xmlns:a16="http://schemas.microsoft.com/office/drawing/2014/main" id="{B56D4BEA-D875-43D8-835C-336651963C3A}"/>
                </a:ext>
              </a:extLst>
            </xdr:cNvPr>
            <xdr:cNvSpPr/>
          </xdr:nvSpPr>
          <xdr:spPr>
            <a:xfrm>
              <a:off x="342900" y="342899"/>
              <a:ext cx="5734050" cy="4608621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2200">
                <a:solidFill>
                  <a:sysClr val="windowText" lastClr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4" name="текст_ЗаголовокКурса" descr="Операторы ЕСЛИ">
              <a:extLst>
                <a:ext uri="{FF2B5EF4-FFF2-40B4-BE49-F238E27FC236}">
                  <a16:creationId xmlns:a16="http://schemas.microsoft.com/office/drawing/2014/main" id="{DF8F9B2B-36CA-4998-A39A-A5EFB39060D1}"/>
                </a:ext>
              </a:extLst>
            </xdr:cNvPr>
            <xdr:cNvSpPr txBox="1"/>
          </xdr:nvSpPr>
          <xdr:spPr>
            <a:xfrm>
              <a:off x="555628" y="438149"/>
              <a:ext cx="5251444" cy="4858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 Light" panose="020B0502040204020203" pitchFamily="34" charset="0"/>
                  <a:ea typeface="Segoe UI" pitchFamily="34" charset="0"/>
                  <a:cs typeface="Segoe UI Light" panose="020B0502040204020203" pitchFamily="34" charset="0"/>
                </a:rPr>
                <a:t>Операторы ЕСЛИ</a:t>
              </a:r>
              <a:endParaRPr kumimoji="0" lang="en-US" sz="22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15" name="текст_Курсстрока1" descr="Декоративная линия">
              <a:extLst>
                <a:ext uri="{FF2B5EF4-FFF2-40B4-BE49-F238E27FC236}">
                  <a16:creationId xmlns:a16="http://schemas.microsoft.com/office/drawing/2014/main" id="{9E474D79-C6EA-4626-8369-ADE015FC2BFB}"/>
                </a:ext>
              </a:extLst>
            </xdr:cNvPr>
            <xdr:cNvCxnSpPr>
              <a:cxnSpLocks/>
            </xdr:cNvCxnSpPr>
          </xdr:nvCxnSpPr>
          <xdr:spPr>
            <a:xfrm>
              <a:off x="555628" y="1009651"/>
              <a:ext cx="5248248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текст_Курсстрока2" descr="Декоративная линия">
              <a:extLst>
                <a:ext uri="{FF2B5EF4-FFF2-40B4-BE49-F238E27FC236}">
                  <a16:creationId xmlns:a16="http://schemas.microsoft.com/office/drawing/2014/main" id="{AE84F1BB-E02A-4BF9-AD6C-E935335EE1A6}"/>
                </a:ext>
              </a:extLst>
            </xdr:cNvPr>
            <xdr:cNvCxnSpPr>
              <a:cxnSpLocks/>
            </xdr:cNvCxnSpPr>
          </xdr:nvCxnSpPr>
          <xdr:spPr>
            <a:xfrm>
              <a:off x="555628" y="4111456"/>
              <a:ext cx="5248248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текст_КурсВведение" descr="Операторы ЕСЛИ позволяют выполнять логические сравнения условий. Обычно оператор ЕСЛИ означает следующее: если условие имеет значение ИСТИНА, следует выполнить некое действие, в противном случае (если условие возвращает значение ЛОЖЬ) необходимо выполнить другое действие. Формулы могут возвращать текст, значения или даже другие вычисления.&#10;">
              <a:extLst>
                <a:ext uri="{FF2B5EF4-FFF2-40B4-BE49-F238E27FC236}">
                  <a16:creationId xmlns:a16="http://schemas.microsoft.com/office/drawing/2014/main" id="{2736D51F-860C-4CFB-A537-FA3CBE42E966}"/>
                </a:ext>
              </a:extLst>
            </xdr:cNvPr>
            <xdr:cNvSpPr txBox="1"/>
          </xdr:nvSpPr>
          <xdr:spPr>
            <a:xfrm>
              <a:off x="562138" y="1043066"/>
              <a:ext cx="5251444" cy="9995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Операторы ЕСЛИ позволяют выполнять логические сравнения условий. Обычно оператор ЕСЛИ означает следующее: если условие имеет значение ИСТИНА, следует выполнить некое действие, в противном случае необходимо выполнить другое действие. Формулы могут возвращать текст, значения или даже другие вычисления.</a:t>
              </a:r>
            </a:p>
          </xdr:txBody>
        </xdr:sp>
      </xdr:grpSp>
      <xdr:grpSp>
        <xdr:nvGrpSpPr>
          <xdr:cNvPr id="4" name="группа_Шаг">
            <a:extLst>
              <a:ext uri="{FF2B5EF4-FFF2-40B4-BE49-F238E27FC236}">
                <a16:creationId xmlns:a16="http://schemas.microsoft.com/office/drawing/2014/main" id="{54C3D932-0782-4DC5-B701-833C27ED3471}"/>
              </a:ext>
            </a:extLst>
          </xdr:cNvPr>
          <xdr:cNvGrpSpPr/>
        </xdr:nvGrpSpPr>
        <xdr:grpSpPr>
          <a:xfrm>
            <a:off x="571500" y="2276475"/>
            <a:ext cx="5305429" cy="596207"/>
            <a:chOff x="666377" y="8124825"/>
            <a:chExt cx="5271008" cy="596207"/>
          </a:xfrm>
        </xdr:grpSpPr>
        <xdr:sp macro="" textlink="">
          <xdr:nvSpPr>
            <xdr:cNvPr id="11" name="текст_Шаг" descr="В ячейке D9 введите =ЕСЛИ(C9=&quot;Яблоко&quot;;ИСТИНА;ЛОЖЬ). Правильный ответ — ИСТИНА. &#10;&#10;&#10;">
              <a:extLst>
                <a:ext uri="{FF2B5EF4-FFF2-40B4-BE49-F238E27FC236}">
                  <a16:creationId xmlns:a16="http://schemas.microsoft.com/office/drawing/2014/main" id="{746E0902-BCA5-4709-8EBF-217A23B19015}"/>
                </a:ext>
              </a:extLst>
            </xdr:cNvPr>
            <xdr:cNvSpPr txBox="1"/>
          </xdr:nvSpPr>
          <xdr:spPr>
            <a:xfrm>
              <a:off x="1074075" y="8166783"/>
              <a:ext cx="4863310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D9 введите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=ЕСЛИ(C9="Яблоко";ИСТИНА;ЛОЖЬ)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Правильный ответ —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ИСТИНА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2" name="фигура_Шаг" descr="1">
              <a:extLst>
                <a:ext uri="{FF2B5EF4-FFF2-40B4-BE49-F238E27FC236}">
                  <a16:creationId xmlns:a16="http://schemas.microsoft.com/office/drawing/2014/main" id="{4F11A153-8E47-48FF-B777-401AD9FA52CD}"/>
                </a:ext>
              </a:extLst>
            </xdr:cNvPr>
            <xdr:cNvSpPr/>
          </xdr:nvSpPr>
          <xdr:spPr>
            <a:xfrm>
              <a:off x="666377" y="8124825"/>
              <a:ext cx="372192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5" name="группа_Шаг">
            <a:extLst>
              <a:ext uri="{FF2B5EF4-FFF2-40B4-BE49-F238E27FC236}">
                <a16:creationId xmlns:a16="http://schemas.microsoft.com/office/drawing/2014/main" id="{81AD50F3-DE94-47B8-AD93-AFD0ECDDD8EE}"/>
              </a:ext>
            </a:extLst>
          </xdr:cNvPr>
          <xdr:cNvGrpSpPr/>
        </xdr:nvGrpSpPr>
        <xdr:grpSpPr>
          <a:xfrm>
            <a:off x="571500" y="2854325"/>
            <a:ext cx="5220103" cy="596207"/>
            <a:chOff x="685304" y="8124825"/>
            <a:chExt cx="5186236" cy="596207"/>
          </a:xfrm>
        </xdr:grpSpPr>
        <xdr:sp macro="" textlink="">
          <xdr:nvSpPr>
            <xdr:cNvPr id="9" name="текст_Шаг" descr="Скопируйте ячейку D9 в D10. В ней будет выведен ответ ЛОЖЬ, так как апельсины и яблоки — разные вещи.&#10;&#10;">
              <a:extLst>
                <a:ext uri="{FF2B5EF4-FFF2-40B4-BE49-F238E27FC236}">
                  <a16:creationId xmlns:a16="http://schemas.microsoft.com/office/drawing/2014/main" id="{8EF5873F-3097-4F4D-A8C1-215E17290F2E}"/>
                </a:ext>
              </a:extLst>
            </xdr:cNvPr>
            <xdr:cNvSpPr txBox="1"/>
          </xdr:nvSpPr>
          <xdr:spPr>
            <a:xfrm>
              <a:off x="1093001" y="8166783"/>
              <a:ext cx="477853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Скопируйте ячейку D9 в D10. В ней будет выведен ответ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ЛОЖЬ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так как апельсины и яблоки — разные вещи.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0" name="фигура_Шаг" descr="2">
              <a:extLst>
                <a:ext uri="{FF2B5EF4-FFF2-40B4-BE49-F238E27FC236}">
                  <a16:creationId xmlns:a16="http://schemas.microsoft.com/office/drawing/2014/main" id="{A21136D7-CB36-4ABA-A72D-D87EFAE878C3}"/>
                </a:ext>
              </a:extLst>
            </xdr:cNvPr>
            <xdr:cNvSpPr/>
          </xdr:nvSpPr>
          <xdr:spPr>
            <a:xfrm>
              <a:off x="685304" y="8124825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6" name="группа_Шаг">
            <a:extLst>
              <a:ext uri="{FF2B5EF4-FFF2-40B4-BE49-F238E27FC236}">
                <a16:creationId xmlns:a16="http://schemas.microsoft.com/office/drawing/2014/main" id="{02BC1B9C-26D3-4E09-A509-6456D30520FA}"/>
              </a:ext>
            </a:extLst>
          </xdr:cNvPr>
          <xdr:cNvGrpSpPr/>
        </xdr:nvGrpSpPr>
        <xdr:grpSpPr>
          <a:xfrm>
            <a:off x="571500" y="3479800"/>
            <a:ext cx="5220103" cy="844550"/>
            <a:chOff x="694767" y="8124825"/>
            <a:chExt cx="5186236" cy="844550"/>
          </a:xfrm>
        </xdr:grpSpPr>
        <xdr:sp macro="" textlink="">
          <xdr:nvSpPr>
            <xdr:cNvPr id="7" name="текст_Шаг" descr="Попробуем еще один пример. Взгляните на формулу в ячейке D12: =ЕСЛИ(C12&lt;100;&quot;Меньше 100&quot;;&quot;Больше 100&quot;). Что произойдет, если в ячейку C12 ввести число больше 100?&#10;&#10;&#10;">
              <a:extLst>
                <a:ext uri="{FF2B5EF4-FFF2-40B4-BE49-F238E27FC236}">
                  <a16:creationId xmlns:a16="http://schemas.microsoft.com/office/drawing/2014/main" id="{5C6C3C57-500E-43F0-951F-EA213935E996}"/>
                </a:ext>
              </a:extLst>
            </xdr:cNvPr>
            <xdr:cNvSpPr txBox="1"/>
          </xdr:nvSpPr>
          <xdr:spPr>
            <a:xfrm>
              <a:off x="1102464" y="8166783"/>
              <a:ext cx="4778539" cy="8025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Попробуем еще один пример. Взгляните на формулу в ячейке D12: =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ЕСЛИ(C12&lt;100;"Меньше 100";"100 или больше").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Что произойдет, если в ячейку C12 ввести 100 или число больше 100?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" name="фигура_Шаг" descr="3">
              <a:extLst>
                <a:ext uri="{FF2B5EF4-FFF2-40B4-BE49-F238E27FC236}">
                  <a16:creationId xmlns:a16="http://schemas.microsoft.com/office/drawing/2014/main" id="{72C55927-15A1-42EF-998D-A7831F1FDFF6}"/>
                </a:ext>
              </a:extLst>
            </xdr:cNvPr>
            <xdr:cNvSpPr/>
          </xdr:nvSpPr>
          <xdr:spPr>
            <a:xfrm>
              <a:off x="694767" y="8124825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</xdr:grpSp>
    <xdr:clientData/>
  </xdr:absoluteAnchor>
  <xdr:absoluteAnchor>
    <xdr:pos x="4552752" y="4366260"/>
    <xdr:ext cx="1275170" cy="320209"/>
    <xdr:sp macro="" textlink="">
      <xdr:nvSpPr>
        <xdr:cNvPr id="18" name="Кнопка«Далее»" descr="Перейти к следующему листу">
          <a:hlinkClick xmlns:r="http://schemas.openxmlformats.org/officeDocument/2006/relationships" r:id="rId1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4BC73FCE-EE8C-4B33-B03C-8873DBCE4AB3}"/>
            </a:ext>
          </a:extLst>
        </xdr:cNvPr>
        <xdr:cNvSpPr/>
      </xdr:nvSpPr>
      <xdr:spPr>
        <a:xfrm>
          <a:off x="4552752" y="4366260"/>
          <a:ext cx="1275170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absoluteAnchor>
    <xdr:pos x="6973293" y="3175518"/>
    <xdr:ext cx="3751868" cy="1354570"/>
    <xdr:grpSp>
      <xdr:nvGrpSpPr>
        <xdr:cNvPr id="19" name="ВАЖНО" descr="ВАЖНО&#10;&#10;">
          <a:extLst>
            <a:ext uri="{FF2B5EF4-FFF2-40B4-BE49-F238E27FC236}">
              <a16:creationId xmlns:a16="http://schemas.microsoft.com/office/drawing/2014/main" id="{2E39D5EE-84FE-4617-B62C-AE0AACD69349}"/>
            </a:ext>
          </a:extLst>
        </xdr:cNvPr>
        <xdr:cNvGrpSpPr/>
      </xdr:nvGrpSpPr>
      <xdr:grpSpPr>
        <a:xfrm>
          <a:off x="6973293" y="3175518"/>
          <a:ext cx="3751868" cy="1354570"/>
          <a:chOff x="6863991" y="11363325"/>
          <a:chExt cx="2736277" cy="1199442"/>
        </a:xfrm>
      </xdr:grpSpPr>
      <xdr:sp macro="" textlink="">
        <xdr:nvSpPr>
          <xdr:cNvPr id="20" name="Инструкция" descr="ВАЖНО&#10;В отличие от других слов, значения ИСТИНА и ЛОЖЬ не нужно заключать в кавычки. Кроме того, Excel автоматически пишет их с большой буквы. Для чисел также не нужны кавычки. Обычный текст, такой как «Да» или «Нет», необходимо заключать в кавычки: =ЕСЛИ(C3=&quot;Яблоко&quot;;&quot;Да&quot;;&quot;Нет&quot;)&#10;">
            <a:extLst>
              <a:ext uri="{FF2B5EF4-FFF2-40B4-BE49-F238E27FC236}">
                <a16:creationId xmlns:a16="http://schemas.microsoft.com/office/drawing/2014/main" id="{6B3827D2-F7A4-4B4E-8A12-3D61A40B3B4A}"/>
              </a:ext>
            </a:extLst>
          </xdr:cNvPr>
          <xdr:cNvSpPr txBox="1"/>
        </xdr:nvSpPr>
        <xdr:spPr>
          <a:xfrm>
            <a:off x="7073900" y="11363325"/>
            <a:ext cx="2526368" cy="11994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ВАЖНО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В отличие от других слов, значения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ИСТИНА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и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ЛОЖЬ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не нужно заключать в кавычки. Кроме того, Excel автоматически пишет их с большой буквы. Для чисел также не нужны кавычки. Обычный текст, такой как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Да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или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Нет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необходимо заключать в кавычки: </a:t>
            </a:r>
          </a:p>
          <a:p>
            <a:pPr rtl="0" eaLnBrk="1" fontAlgn="auto" latinLnBrk="0" hangingPunct="1"/>
            <a:r>
              <a:rPr lang="ru" sz="1100" b="1" kern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=ЕСЛИ(C3="Яблоко";"Да";"Нет")</a:t>
            </a:r>
            <a:endParaRPr lang="en-US" sz="800" b="1">
              <a:effectLst/>
            </a:endParaRPr>
          </a:p>
        </xdr:txBody>
      </xdr:sp>
      <xdr:pic>
        <xdr:nvPicPr>
          <xdr:cNvPr id="21" name="Лупа" descr="Лупа">
            <a:extLst>
              <a:ext uri="{FF2B5EF4-FFF2-40B4-BE49-F238E27FC236}">
                <a16:creationId xmlns:a16="http://schemas.microsoft.com/office/drawing/2014/main" id="{3A1FA2F3-5E02-45FF-9246-1A44DF15DD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 flipH="1">
            <a:off x="6863991" y="11396132"/>
            <a:ext cx="253174" cy="244047"/>
          </a:xfrm>
          <a:prstGeom prst="rect">
            <a:avLst/>
          </a:prstGeom>
        </xdr:spPr>
      </xdr:pic>
    </xdr:grpSp>
    <xdr:clientData/>
  </xdr:absoluteAnchor>
  <xdr:absoluteAnchor>
    <xdr:pos x="6345555" y="9204958"/>
    <xdr:ext cx="3771900" cy="1384935"/>
    <xdr:grpSp>
      <xdr:nvGrpSpPr>
        <xdr:cNvPr id="22" name="СОВЕТ ЭКСПЕРТА" descr="СОВЕТ ЭКСПЕРТА">
          <a:extLst>
            <a:ext uri="{FF2B5EF4-FFF2-40B4-BE49-F238E27FC236}">
              <a16:creationId xmlns:a16="http://schemas.microsoft.com/office/drawing/2014/main" id="{A1800939-6D26-43F3-B7DD-38FDAF94DBA4}"/>
            </a:ext>
          </a:extLst>
        </xdr:cNvPr>
        <xdr:cNvGrpSpPr/>
      </xdr:nvGrpSpPr>
      <xdr:grpSpPr>
        <a:xfrm>
          <a:off x="6345555" y="9204958"/>
          <a:ext cx="3771900" cy="1384935"/>
          <a:chOff x="8448675" y="2143124"/>
          <a:chExt cx="2812587" cy="1429499"/>
        </a:xfrm>
      </xdr:grpSpPr>
      <xdr:pic>
        <xdr:nvPicPr>
          <xdr:cNvPr id="23" name="Графический объект 2" descr="Сова">
            <a:extLst>
              <a:ext uri="{FF2B5EF4-FFF2-40B4-BE49-F238E27FC236}">
                <a16:creationId xmlns:a16="http://schemas.microsoft.com/office/drawing/2014/main" id="{FA16E131-8764-4C78-9B3D-BB7EA94DDE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24" name="Шаг" descr="СОВЕТ ЭКСПЕРТА&#10;Благодаря именованным диапазонам можно определить условия или значения один раз, а затем многократно использовать их в книге. Чтобы просмотреть все именованные диапазоны в книге, выберите «Формулы» &gt; «Диспетчер имен». Щелкните здесь, чтобы узнать больше.&#10;">
            <a:hlinkClick xmlns:r="http://schemas.openxmlformats.org/officeDocument/2006/relationships" r:id="rId6" tooltip="Щелкните здесь, чтобы узнать больше об именованных диапазонах."/>
            <a:extLst>
              <a:ext uri="{FF2B5EF4-FFF2-40B4-BE49-F238E27FC236}">
                <a16:creationId xmlns:a16="http://schemas.microsoft.com/office/drawing/2014/main" id="{8DA5021C-B58E-49BD-924C-D48FA81BF5FF}"/>
              </a:ext>
            </a:extLst>
          </xdr:cNvPr>
          <xdr:cNvSpPr txBox="1"/>
        </xdr:nvSpPr>
        <xdr:spPr>
          <a:xfrm>
            <a:off x="8782052" y="2143124"/>
            <a:ext cx="2479210" cy="1429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СОВЕТ ЭКСПЕРТА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Благодаря </a:t>
            </a:r>
            <a:r>
              <a:rPr lang="ru" sz="1100" b="1" i="1" u="sng" kern="0">
                <a:solidFill>
                  <a:schemeClr val="accent1"/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именованным диапазонам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можно определить условия или значения один раз, а затем многократно использовать их в книге. Чтобы просмотреть все именованные диапазоны в книге, выберите </a:t>
            </a:r>
            <a:r>
              <a:rPr lang="ru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Формулы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&gt; </a:t>
            </a:r>
            <a:r>
              <a:rPr lang="ru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Диспетчер имен.</a:t>
            </a:r>
            <a:r>
              <a:rPr lang="ru" sz="1100" b="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Щелкните здесь, чтобы узнать больше.</a:t>
            </a:r>
            <a:endParaRPr lang="en-US" sz="1100" b="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absoluteAnchor>
  <xdr:absoluteAnchor>
    <xdr:pos x="10925176" y="6452899"/>
    <xdr:ext cx="3476623" cy="1656235"/>
    <xdr:grpSp>
      <xdr:nvGrpSpPr>
        <xdr:cNvPr id="25" name="ПОЛЕЗНЫЕ СВЕДЕНИЯ" descr="ПОЛЕЗНЫЕ СВЕДЕНИЯ&#10;&#10;">
          <a:extLst>
            <a:ext uri="{FF2B5EF4-FFF2-40B4-BE49-F238E27FC236}">
              <a16:creationId xmlns:a16="http://schemas.microsoft.com/office/drawing/2014/main" id="{2E1C330D-B166-41CD-A2EE-1FBE3A5DE3E0}"/>
            </a:ext>
          </a:extLst>
        </xdr:cNvPr>
        <xdr:cNvGrpSpPr/>
      </xdr:nvGrpSpPr>
      <xdr:grpSpPr>
        <a:xfrm>
          <a:off x="10925176" y="6452899"/>
          <a:ext cx="3476623" cy="1656235"/>
          <a:chOff x="6778625" y="15619705"/>
          <a:chExt cx="3174461" cy="1671345"/>
        </a:xfrm>
      </xdr:grpSpPr>
      <xdr:sp macro="" textlink="">
        <xdr:nvSpPr>
          <xdr:cNvPr id="26" name="Шаг" descr="ПОЛЕЗНЫЕ СВЕДЕНИЯ&#10;При создании формулы Excel автоматически выводит цветные границы вокруг диапазонов, на которые она ссылается; при этом цвет границ соответствует цвету диапазона в формуле. Убедитесь в этом сами: выделите ячейку F33 и нажмите клавишу F2, чтобы изменить формулу.&#10;">
            <a:extLst>
              <a:ext uri="{FF2B5EF4-FFF2-40B4-BE49-F238E27FC236}">
                <a16:creationId xmlns:a16="http://schemas.microsoft.com/office/drawing/2014/main" id="{B82A2CC2-96F8-4D06-A936-93A3EA5BB8AD}"/>
              </a:ext>
            </a:extLst>
          </xdr:cNvPr>
          <xdr:cNvSpPr txBox="1"/>
        </xdr:nvSpPr>
        <xdr:spPr>
          <a:xfrm>
            <a:off x="7042959" y="15665450"/>
            <a:ext cx="2910127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ПОЛЕЗНЫЕ СВЕДЕНИЯ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При создании формулы Excel автоматически выводит цветные границы вокруг диапазонов, на которые она ссылается; при этом цвет границ соответствует цвету диапазона в формуле. Убедитесь в этом сами: выделите ячейку F33 и нажмите клавишу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F2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чтобы изменить формулу.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27" name="Графический объект 147" descr="Очки">
            <a:extLst>
              <a:ext uri="{FF2B5EF4-FFF2-40B4-BE49-F238E27FC236}">
                <a16:creationId xmlns:a16="http://schemas.microsoft.com/office/drawing/2014/main" id="{AC284789-00FB-4043-B67C-BFE2F65215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6778625" y="15619705"/>
            <a:ext cx="323347" cy="349115"/>
          </a:xfrm>
          <a:prstGeom prst="rect">
            <a:avLst/>
          </a:prstGeom>
        </xdr:spPr>
      </xdr:pic>
    </xdr:grpSp>
    <xdr:clientData/>
  </xdr:absoluteAnchor>
  <xdr:absoluteAnchor>
    <xdr:pos x="590550" y="4366260"/>
    <xdr:ext cx="2762237" cy="512827"/>
    <xdr:sp macro="" textlink="">
      <xdr:nvSpPr>
        <xdr:cNvPr id="28" name="кнопка_Подробнее" descr="Подробнее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738F2A7-BA85-4C14-BEB8-E5EB565E84B9}"/>
            </a:ext>
          </a:extLst>
        </xdr:cNvPr>
        <xdr:cNvSpPr/>
      </xdr:nvSpPr>
      <xdr:spPr>
        <a:xfrm>
          <a:off x="590550" y="4366260"/>
          <a:ext cx="2762237" cy="512827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absoluteAnchor>
  <xdr:absoluteAnchor>
    <xdr:pos x="333375" y="5088254"/>
    <xdr:ext cx="5755005" cy="6505545"/>
    <xdr:grpSp>
      <xdr:nvGrpSpPr>
        <xdr:cNvPr id="29" name="Группа 28">
          <a:extLst>
            <a:ext uri="{FF2B5EF4-FFF2-40B4-BE49-F238E27FC236}">
              <a16:creationId xmlns:a16="http://schemas.microsoft.com/office/drawing/2014/main" id="{207E1619-F5DD-4056-8CB9-189694541FD9}"/>
            </a:ext>
          </a:extLst>
        </xdr:cNvPr>
        <xdr:cNvGrpSpPr/>
      </xdr:nvGrpSpPr>
      <xdr:grpSpPr>
        <a:xfrm>
          <a:off x="333375" y="5088254"/>
          <a:ext cx="5755005" cy="6505545"/>
          <a:chOff x="333375" y="5000624"/>
          <a:chExt cx="5734050" cy="6793200"/>
        </a:xfrm>
      </xdr:grpSpPr>
      <xdr:sp macro="" textlink="">
        <xdr:nvSpPr>
          <xdr:cNvPr id="30" name="текст_ФонКурса" descr="Фон">
            <a:extLst>
              <a:ext uri="{FF2B5EF4-FFF2-40B4-BE49-F238E27FC236}">
                <a16:creationId xmlns:a16="http://schemas.microsoft.com/office/drawing/2014/main" id="{657775C5-807E-439E-BB78-8AF9FAB7B366}"/>
              </a:ext>
            </a:extLst>
          </xdr:cNvPr>
          <xdr:cNvSpPr/>
        </xdr:nvSpPr>
        <xdr:spPr>
          <a:xfrm>
            <a:off x="333375" y="5000624"/>
            <a:ext cx="5734050" cy="6793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1" name="текст_ЗаголовокКурса" descr="Оператор ЕСЛИ с другой функцией">
            <a:extLst>
              <a:ext uri="{FF2B5EF4-FFF2-40B4-BE49-F238E27FC236}">
                <a16:creationId xmlns:a16="http://schemas.microsoft.com/office/drawing/2014/main" id="{EFC9EA92-576C-4791-9593-1578E399BC6A}"/>
              </a:ext>
            </a:extLst>
          </xdr:cNvPr>
          <xdr:cNvSpPr txBox="1"/>
        </xdr:nvSpPr>
        <xdr:spPr>
          <a:xfrm>
            <a:off x="546103" y="5096668"/>
            <a:ext cx="5251444" cy="4898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Оператор ЕСЛИ с другой функцией</a:t>
            </a:r>
          </a:p>
        </xdr:txBody>
      </xdr:sp>
      <xdr:cxnSp macro="">
        <xdr:nvCxnSpPr>
          <xdr:cNvPr id="32" name="текст_Курсстрока1" descr="Декоративная линия">
            <a:extLst>
              <a:ext uri="{FF2B5EF4-FFF2-40B4-BE49-F238E27FC236}">
                <a16:creationId xmlns:a16="http://schemas.microsoft.com/office/drawing/2014/main" id="{2A6E5789-9E6F-499D-84F7-1656A3685173}"/>
              </a:ext>
            </a:extLst>
          </xdr:cNvPr>
          <xdr:cNvCxnSpPr>
            <a:cxnSpLocks/>
          </xdr:cNvCxnSpPr>
        </xdr:nvCxnSpPr>
        <xdr:spPr>
          <a:xfrm>
            <a:off x="546103" y="568245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текст_Курсстрока2" descr="Декоративная линия">
            <a:extLst>
              <a:ext uri="{FF2B5EF4-FFF2-40B4-BE49-F238E27FC236}">
                <a16:creationId xmlns:a16="http://schemas.microsoft.com/office/drawing/2014/main" id="{F966DDBA-DD6F-46D5-A78B-38A73A0701D8}"/>
              </a:ext>
            </a:extLst>
          </xdr:cNvPr>
          <xdr:cNvCxnSpPr>
            <a:cxnSpLocks/>
          </xdr:cNvCxnSpPr>
        </xdr:nvCxnSpPr>
        <xdr:spPr>
          <a:xfrm>
            <a:off x="546103" y="11063992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текст_КурсВведение" descr="С помощью операторов ЕСЛИ также можно выполнять дополнительные вычисления при соблюдении определенного условия. В этом примере мы определим, нужно ли взимать НДС, и вычислим его, если условие соблюдается.&#10;&#10;">
            <a:extLst>
              <a:ext uri="{FF2B5EF4-FFF2-40B4-BE49-F238E27FC236}">
                <a16:creationId xmlns:a16="http://schemas.microsoft.com/office/drawing/2014/main" id="{AC921790-F5B4-4D0A-AFA6-B28075F51E27}"/>
              </a:ext>
            </a:extLst>
          </xdr:cNvPr>
          <xdr:cNvSpPr txBox="1"/>
        </xdr:nvSpPr>
        <xdr:spPr>
          <a:xfrm>
            <a:off x="571663" y="5716150"/>
            <a:ext cx="5251444" cy="665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 помощью операторов ЕСЛИ также можно выполнять дополнительные вычисления при соблюдении определенного условия. В этом примере мы определим, нужно ли взимать НДС, и вычислим его, если условие соблюдается.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5" name="группа_Шаг">
            <a:extLst>
              <a:ext uri="{FF2B5EF4-FFF2-40B4-BE49-F238E27FC236}">
                <a16:creationId xmlns:a16="http://schemas.microsoft.com/office/drawing/2014/main" id="{71617BA9-331A-4BE8-ADE8-CB393493EB38}"/>
              </a:ext>
            </a:extLst>
          </xdr:cNvPr>
          <xdr:cNvGrpSpPr/>
        </xdr:nvGrpSpPr>
        <xdr:grpSpPr>
          <a:xfrm>
            <a:off x="561975" y="6486525"/>
            <a:ext cx="5295900" cy="1438275"/>
            <a:chOff x="581211" y="7810500"/>
            <a:chExt cx="5261541" cy="1438275"/>
          </a:xfrm>
        </xdr:grpSpPr>
        <xdr:sp macro="" textlink="">
          <xdr:nvSpPr>
            <xdr:cNvPr id="42" name="текст_Шаг" descr="В ячейке F33 мы ввели =ЕСЛИ(E33=&quot;Да&quot;;F31*НДС;0), где «НДС» — это именованный диапазон со значением 0,0825. Формула означает следующее: если значение в ячейке E33 равно «Да», следует умножить значение в ячейке F31 на НДС, в противном случае вернуть 0.&#10;&#10;Выберите «Нет» вместо «Да» в ячейке E33 и посмотрите, как изменится вычисление.&#10;">
              <a:extLst>
                <a:ext uri="{FF2B5EF4-FFF2-40B4-BE49-F238E27FC236}">
                  <a16:creationId xmlns:a16="http://schemas.microsoft.com/office/drawing/2014/main" id="{5A598C62-39A7-4EBE-9323-26E83A3F209E}"/>
                </a:ext>
              </a:extLst>
            </xdr:cNvPr>
            <xdr:cNvSpPr txBox="1"/>
          </xdr:nvSpPr>
          <xdr:spPr>
            <a:xfrm>
              <a:off x="998369" y="7852457"/>
              <a:ext cx="4844383" cy="139631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 ячейке F33 мы ввели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=ЕСЛИ(E33="Да";F31*НДС;0)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где «НДС» — это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именованный диапазон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со значением 0,0825. Формула означает следующее: если значение в ячейке E33 равно «Да», следует умножить значение в ячейке F31 на НДС, в противном случае вернуть 0.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Выберите «Нет» вместо «Да» в ячейке E33 и посмотрите, как изменится вычисление.</a:t>
              </a:r>
            </a:p>
          </xdr:txBody>
        </xdr:sp>
        <xdr:sp macro="" textlink="">
          <xdr:nvSpPr>
            <xdr:cNvPr id="43" name="фигура_Шаг" descr="1">
              <a:extLst>
                <a:ext uri="{FF2B5EF4-FFF2-40B4-BE49-F238E27FC236}">
                  <a16:creationId xmlns:a16="http://schemas.microsoft.com/office/drawing/2014/main" id="{0BF86B16-1F9D-40B8-B4C2-EF618985215A}"/>
                </a:ext>
              </a:extLst>
            </xdr:cNvPr>
            <xdr:cNvSpPr/>
          </xdr:nvSpPr>
          <xdr:spPr>
            <a:xfrm>
              <a:off x="581211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36" name="группа_Шаг">
            <a:extLst>
              <a:ext uri="{FF2B5EF4-FFF2-40B4-BE49-F238E27FC236}">
                <a16:creationId xmlns:a16="http://schemas.microsoft.com/office/drawing/2014/main" id="{CA57988A-FE75-4CA8-B9FE-C4DD5B561CAA}"/>
              </a:ext>
            </a:extLst>
          </xdr:cNvPr>
          <xdr:cNvGrpSpPr/>
        </xdr:nvGrpSpPr>
        <xdr:grpSpPr>
          <a:xfrm>
            <a:off x="561975" y="8039100"/>
            <a:ext cx="5229626" cy="1257300"/>
            <a:chOff x="581211" y="8191500"/>
            <a:chExt cx="5195697" cy="1257300"/>
          </a:xfrm>
        </xdr:grpSpPr>
        <xdr:sp macro="" textlink="">
          <xdr:nvSpPr>
            <xdr:cNvPr id="40" name="текст_Шаг" descr="Затем мы добавим оператор ЕСЛИ, чтобы рассчитать стоимость доставки, если она требуется. В ячейке F35 указана формула =ЕСЛИ(E35=&quot;Да&quot;;СУММ(D28:D29)*1,25;0). Она означает следующее: если ячейка E35 имеет значение «Да», следует вычислить сумму в столбце «Количество» приведенной выше таблицы и умножить ее на 1,25, в противном случае необходимо вернуть 0.&#10;">
              <a:extLst>
                <a:ext uri="{FF2B5EF4-FFF2-40B4-BE49-F238E27FC236}">
                  <a16:creationId xmlns:a16="http://schemas.microsoft.com/office/drawing/2014/main" id="{1AF002BD-7622-40EB-8A61-AE7D5CD3F8AA}"/>
                </a:ext>
              </a:extLst>
            </xdr:cNvPr>
            <xdr:cNvSpPr txBox="1"/>
          </xdr:nvSpPr>
          <xdr:spPr>
            <a:xfrm>
              <a:off x="998369" y="8233458"/>
              <a:ext cx="4778539" cy="12153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Затем мы добавим оператор ЕСЛИ, чтобы рассчитать стоимость доставки, если она требуется. В ячейке F35 указана формула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=ЕСЛИ(E35="Да";СУММ(D28:D29)*1,25;0)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Она означает следующее: если ячейка E35 имеет значение «Да», следует вычислить сумму в столбце «Количество» приведенной выше таблицы и умножить ее на 1,25, в противном случае необходимо вернуть 0.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1" name="фигура_Шаг" descr="2">
              <a:extLst>
                <a:ext uri="{FF2B5EF4-FFF2-40B4-BE49-F238E27FC236}">
                  <a16:creationId xmlns:a16="http://schemas.microsoft.com/office/drawing/2014/main" id="{F3786DAF-D4E3-4B46-A55F-3A800B3666FB}"/>
                </a:ext>
              </a:extLst>
            </xdr:cNvPr>
            <xdr:cNvSpPr/>
          </xdr:nvSpPr>
          <xdr:spPr>
            <a:xfrm>
              <a:off x="581211" y="8191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37" name="группа_Шаг">
            <a:extLst>
              <a:ext uri="{FF2B5EF4-FFF2-40B4-BE49-F238E27FC236}">
                <a16:creationId xmlns:a16="http://schemas.microsoft.com/office/drawing/2014/main" id="{BD2F27D3-33A4-485F-9BBF-E93738A7ED66}"/>
              </a:ext>
            </a:extLst>
          </xdr:cNvPr>
          <xdr:cNvGrpSpPr/>
        </xdr:nvGrpSpPr>
        <xdr:grpSpPr>
          <a:xfrm>
            <a:off x="561975" y="9372600"/>
            <a:ext cx="5229626" cy="1428750"/>
            <a:chOff x="581211" y="8610600"/>
            <a:chExt cx="5195697" cy="1428750"/>
          </a:xfrm>
        </xdr:grpSpPr>
        <xdr:sp macro="" textlink="">
          <xdr:nvSpPr>
            <xdr:cNvPr id="38" name="текст_Шаг" descr="Теперь замените 1,25 в формуле в ячейке F35 словом «Доставка». По мере ввода Excel найдет и предложит вам это значение. Нажмите клавишу TAB, чтобы ввести его. Это именованный диапазон, который мы определили с помощью команды «Формулы» &gt; «Задать имя». Если вам когда-либо потребуется изменить стоимость доставки, вы можете сделать это один раз, а затем использовать имя «Доставка» в любой ячейке книги.&#10;&#10;">
              <a:extLst>
                <a:ext uri="{FF2B5EF4-FFF2-40B4-BE49-F238E27FC236}">
                  <a16:creationId xmlns:a16="http://schemas.microsoft.com/office/drawing/2014/main" id="{BB64F119-B897-45FF-85AC-89A2700D5CD3}"/>
                </a:ext>
              </a:extLst>
            </xdr:cNvPr>
            <xdr:cNvSpPr txBox="1"/>
          </xdr:nvSpPr>
          <xdr:spPr>
            <a:xfrm>
              <a:off x="998369" y="8652558"/>
              <a:ext cx="4778539" cy="138679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Теперь замените 1,25 в формуле в ячейке F35 словом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Доставка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По мере ввода Excel найдет и предложит вам это значение. Нажмите клавишу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TAB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чтобы ввести его. Это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именованный диапазон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, который мы определили с помощью команды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Формулы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&gt;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Задать  имя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Если вам когда-либо потребуется изменить стоимость доставки, вы можете сделать это один раз, а затем использовать имя «Доставка» в любой ячейке книги.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9" name="фигура_Шаг" descr="3">
              <a:extLst>
                <a:ext uri="{FF2B5EF4-FFF2-40B4-BE49-F238E27FC236}">
                  <a16:creationId xmlns:a16="http://schemas.microsoft.com/office/drawing/2014/main" id="{B5C48FE8-C786-48B5-A46D-8EC32AFBE689}"/>
                </a:ext>
              </a:extLst>
            </xdr:cNvPr>
            <xdr:cNvSpPr/>
          </xdr:nvSpPr>
          <xdr:spPr>
            <a:xfrm>
              <a:off x="581211" y="86106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</xdr:grpSp>
    </xdr:grpSp>
    <xdr:clientData/>
  </xdr:absoluteAnchor>
  <xdr:absoluteAnchor>
    <xdr:pos x="552450" y="11081385"/>
    <xdr:ext cx="1296689" cy="320209"/>
    <xdr:sp macro="" textlink="">
      <xdr:nvSpPr>
        <xdr:cNvPr id="44" name="Кнопка«Назад»" descr="Вернуться на предыдущий лист">
          <a:hlinkClick xmlns:r="http://schemas.openxmlformats.org/officeDocument/2006/relationships" r:id="rId10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6FBC57F6-8C77-4BBC-9134-A7ABA60EC9AB}"/>
            </a:ext>
          </a:extLst>
        </xdr:cNvPr>
        <xdr:cNvSpPr/>
      </xdr:nvSpPr>
      <xdr:spPr>
        <a:xfrm flipH="1">
          <a:off x="552450" y="11081385"/>
          <a:ext cx="1296689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552752" y="11081385"/>
    <xdr:ext cx="1275734" cy="320209"/>
    <xdr:sp macro="" textlink="">
      <xdr:nvSpPr>
        <xdr:cNvPr id="45" name="Кнопка«Далее»" descr="Перейти к следующему листу">
          <a:hlinkClick xmlns:r="http://schemas.openxmlformats.org/officeDocument/2006/relationships" r:id="rId1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A9808660-6F30-4017-BF3B-BF5896D7191E}"/>
            </a:ext>
          </a:extLst>
        </xdr:cNvPr>
        <xdr:cNvSpPr/>
      </xdr:nvSpPr>
      <xdr:spPr>
        <a:xfrm>
          <a:off x="4552752" y="11081385"/>
          <a:ext cx="1275734" cy="32020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352425" y="11687174"/>
    <xdr:ext cx="5754243" cy="2377320"/>
    <xdr:grpSp>
      <xdr:nvGrpSpPr>
        <xdr:cNvPr id="46" name="Группа 45">
          <a:extLst>
            <a:ext uri="{FF2B5EF4-FFF2-40B4-BE49-F238E27FC236}">
              <a16:creationId xmlns:a16="http://schemas.microsoft.com/office/drawing/2014/main" id="{40BA8922-0E36-4FD4-8881-7F0BC815B166}"/>
            </a:ext>
          </a:extLst>
        </xdr:cNvPr>
        <xdr:cNvGrpSpPr/>
      </xdr:nvGrpSpPr>
      <xdr:grpSpPr>
        <a:xfrm>
          <a:off x="352425" y="11687174"/>
          <a:ext cx="5754243" cy="2377320"/>
          <a:chOff x="352425" y="10715624"/>
          <a:chExt cx="5733288" cy="2484000"/>
        </a:xfrm>
      </xdr:grpSpPr>
      <xdr:sp macro="" textlink="">
        <xdr:nvSpPr>
          <xdr:cNvPr id="47" name="Прямоугольник 46">
            <a:extLst>
              <a:ext uri="{FF2B5EF4-FFF2-40B4-BE49-F238E27FC236}">
                <a16:creationId xmlns:a16="http://schemas.microsoft.com/office/drawing/2014/main" id="{D1D22223-CE6D-4560-9D2A-11606DA62C3F}"/>
              </a:ext>
            </a:extLst>
          </xdr:cNvPr>
          <xdr:cNvSpPr/>
        </xdr:nvSpPr>
        <xdr:spPr>
          <a:xfrm>
            <a:off x="352425" y="10715624"/>
            <a:ext cx="5733288" cy="2484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48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F29B1219-419A-4E3A-9421-2AC59483632C}"/>
              </a:ext>
            </a:extLst>
          </xdr:cNvPr>
          <xdr:cNvSpPr txBox="1"/>
        </xdr:nvSpPr>
        <xdr:spPr>
          <a:xfrm>
            <a:off x="544407" y="10814879"/>
            <a:ext cx="5220000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49" name="Прямая соединительная линия 48" descr="Декоративная линия">
            <a:extLst>
              <a:ext uri="{FF2B5EF4-FFF2-40B4-BE49-F238E27FC236}">
                <a16:creationId xmlns:a16="http://schemas.microsoft.com/office/drawing/2014/main" id="{873EF6F6-B76B-423D-A683-58D6BF125620}"/>
              </a:ext>
            </a:extLst>
          </xdr:cNvPr>
          <xdr:cNvCxnSpPr>
            <a:cxnSpLocks/>
          </xdr:cNvCxnSpPr>
        </xdr:nvCxnSpPr>
        <xdr:spPr>
          <a:xfrm>
            <a:off x="585659" y="11261343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 descr="Декоративная линия">
            <a:extLst>
              <a:ext uri="{FF2B5EF4-FFF2-40B4-BE49-F238E27FC236}">
                <a16:creationId xmlns:a16="http://schemas.microsoft.com/office/drawing/2014/main" id="{60A3D010-65E3-4B91-90FB-FB55DFE2B263}"/>
              </a:ext>
            </a:extLst>
          </xdr:cNvPr>
          <xdr:cNvCxnSpPr>
            <a:cxnSpLocks/>
          </xdr:cNvCxnSpPr>
        </xdr:nvCxnSpPr>
        <xdr:spPr>
          <a:xfrm>
            <a:off x="585659" y="1298915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 descr="Декоративная линия">
            <a:extLst>
              <a:ext uri="{FF2B5EF4-FFF2-40B4-BE49-F238E27FC236}">
                <a16:creationId xmlns:a16="http://schemas.microsoft.com/office/drawing/2014/main" id="{527F15CB-B8D3-4E4D-AD06-51ED22A68B14}"/>
              </a:ext>
            </a:extLst>
          </xdr:cNvPr>
          <xdr:cNvCxnSpPr>
            <a:cxnSpLocks/>
          </xdr:cNvCxnSpPr>
        </xdr:nvCxnSpPr>
        <xdr:spPr>
          <a:xfrm>
            <a:off x="544407" y="11261343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 descr="Декоративная линия">
            <a:extLst>
              <a:ext uri="{FF2B5EF4-FFF2-40B4-BE49-F238E27FC236}">
                <a16:creationId xmlns:a16="http://schemas.microsoft.com/office/drawing/2014/main" id="{48D1AA5F-B479-4B8F-AD9E-3A334AC01915}"/>
              </a:ext>
            </a:extLst>
          </xdr:cNvPr>
          <xdr:cNvCxnSpPr>
            <a:cxnSpLocks/>
          </xdr:cNvCxnSpPr>
        </xdr:nvCxnSpPr>
        <xdr:spPr>
          <a:xfrm>
            <a:off x="544407" y="1298915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absoluteAnchor>
  <xdr:absoluteAnchor>
    <xdr:pos x="562406" y="12235264"/>
    <xdr:ext cx="2887549" cy="351459"/>
    <xdr:grpSp>
      <xdr:nvGrpSpPr>
        <xdr:cNvPr id="53" name="Группа 52">
          <a:extLst>
            <a:ext uri="{FF2B5EF4-FFF2-40B4-BE49-F238E27FC236}">
              <a16:creationId xmlns:a16="http://schemas.microsoft.com/office/drawing/2014/main" id="{E1267EE9-B87C-43E0-9121-CA4630C25CB1}"/>
            </a:ext>
          </a:extLst>
        </xdr:cNvPr>
        <xdr:cNvGrpSpPr/>
      </xdr:nvGrpSpPr>
      <xdr:grpSpPr>
        <a:xfrm>
          <a:off x="562406" y="12235264"/>
          <a:ext cx="2887549" cy="351459"/>
          <a:chOff x="562406" y="11418019"/>
          <a:chExt cx="2866594" cy="359079"/>
        </a:xfrm>
      </xdr:grpSpPr>
      <xdr:sp macro="" textlink="">
        <xdr:nvSpPr>
          <xdr:cNvPr id="54" name="Шаг" descr="Гиперссылка на веб-страницу о функции ЕСЛИ&#10;&#10;">
            <a:hlinkClick xmlns:r="http://schemas.openxmlformats.org/officeDocument/2006/relationships" r:id="rId11" tooltip="Подробные сведения о функции ЕСЛИ в Интернете"/>
            <a:extLst>
              <a:ext uri="{FF2B5EF4-FFF2-40B4-BE49-F238E27FC236}">
                <a16:creationId xmlns:a16="http://schemas.microsoft.com/office/drawing/2014/main" id="{A2579697-69CA-4A97-93C7-793FA1C61CE4}"/>
              </a:ext>
            </a:extLst>
          </xdr:cNvPr>
          <xdr:cNvSpPr txBox="1"/>
        </xdr:nvSpPr>
        <xdr:spPr>
          <a:xfrm>
            <a:off x="1027591" y="11492379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</a:t>
            </a:r>
          </a:p>
        </xdr:txBody>
      </xdr:sp>
      <xdr:pic>
        <xdr:nvPicPr>
          <xdr:cNvPr id="55" name="Графический объект 22" descr="Стрелка">
            <a:hlinkClick xmlns:r="http://schemas.openxmlformats.org/officeDocument/2006/relationships" r:id="rId11" tooltip="Дополнительные сведения в Интернете"/>
            <a:extLst>
              <a:ext uri="{FF2B5EF4-FFF2-40B4-BE49-F238E27FC236}">
                <a16:creationId xmlns:a16="http://schemas.microsoft.com/office/drawing/2014/main" id="{9C87D8DC-EFB0-4D39-A869-3EBC8D4A6E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xmlns="" r:embed="rId13"/>
              </a:ext>
            </a:extLst>
          </a:blip>
          <a:stretch>
            <a:fillRect/>
          </a:stretch>
        </xdr:blipFill>
        <xdr:spPr>
          <a:xfrm>
            <a:off x="562406" y="11418019"/>
            <a:ext cx="492262" cy="359079"/>
          </a:xfrm>
          <a:prstGeom prst="rect">
            <a:avLst/>
          </a:prstGeom>
        </xdr:spPr>
      </xdr:pic>
    </xdr:grpSp>
    <xdr:clientData/>
  </xdr:absoluteAnchor>
  <xdr:absoluteAnchor>
    <xdr:pos x="562406" y="12602710"/>
    <xdr:ext cx="2916124" cy="349149"/>
    <xdr:grpSp>
      <xdr:nvGrpSpPr>
        <xdr:cNvPr id="56" name="Группа 55">
          <a:extLst>
            <a:ext uri="{FF2B5EF4-FFF2-40B4-BE49-F238E27FC236}">
              <a16:creationId xmlns:a16="http://schemas.microsoft.com/office/drawing/2014/main" id="{6A5EDD24-9032-48B2-82A0-7172763A05A8}"/>
            </a:ext>
          </a:extLst>
        </xdr:cNvPr>
        <xdr:cNvGrpSpPr/>
      </xdr:nvGrpSpPr>
      <xdr:grpSpPr>
        <a:xfrm>
          <a:off x="562406" y="12602710"/>
          <a:ext cx="2916124" cy="349149"/>
          <a:chOff x="562406" y="11793085"/>
          <a:chExt cx="2895169" cy="364389"/>
        </a:xfrm>
      </xdr:grpSpPr>
      <xdr:sp macro="" textlink="">
        <xdr:nvSpPr>
          <xdr:cNvPr id="57" name="Шаг" descr="Гиперссылка на веб-страницу о функции ЕСЛИМН&#10;">
            <a:hlinkClick xmlns:r="http://schemas.openxmlformats.org/officeDocument/2006/relationships" r:id="rId14" tooltip="Подробные сведения о функции ЕСЛИМН в Интернете"/>
            <a:extLst>
              <a:ext uri="{FF2B5EF4-FFF2-40B4-BE49-F238E27FC236}">
                <a16:creationId xmlns:a16="http://schemas.microsoft.com/office/drawing/2014/main" id="{8322F623-61BD-4B09-AAF2-B0C8FB517B9F}"/>
              </a:ext>
            </a:extLst>
          </xdr:cNvPr>
          <xdr:cNvSpPr txBox="1"/>
        </xdr:nvSpPr>
        <xdr:spPr>
          <a:xfrm>
            <a:off x="1027591" y="11870261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ЕСЛИМН</a:t>
            </a:r>
          </a:p>
        </xdr:txBody>
      </xdr:sp>
      <xdr:pic>
        <xdr:nvPicPr>
          <xdr:cNvPr id="58" name="Графический объект 22" descr="Стрелка">
            <a:hlinkClick xmlns:r="http://schemas.openxmlformats.org/officeDocument/2006/relationships" r:id="rId14" tooltip="Дополнительные сведения в Интернете"/>
            <a:extLst>
              <a:ext uri="{FF2B5EF4-FFF2-40B4-BE49-F238E27FC236}">
                <a16:creationId xmlns:a16="http://schemas.microsoft.com/office/drawing/2014/main" id="{5CD7A77A-3374-4A3F-9BD8-578839E37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xmlns="" r:embed="rId13"/>
              </a:ext>
            </a:extLst>
          </a:blip>
          <a:stretch>
            <a:fillRect/>
          </a:stretch>
        </xdr:blipFill>
        <xdr:spPr>
          <a:xfrm>
            <a:off x="562406" y="11793085"/>
            <a:ext cx="492262" cy="364389"/>
          </a:xfrm>
          <a:prstGeom prst="rect">
            <a:avLst/>
          </a:prstGeom>
        </xdr:spPr>
      </xdr:pic>
    </xdr:grpSp>
    <xdr:clientData/>
  </xdr:absoluteAnchor>
  <xdr:absoluteAnchor>
    <xdr:pos x="562406" y="13357528"/>
    <xdr:ext cx="3344749" cy="349149"/>
    <xdr:grpSp>
      <xdr:nvGrpSpPr>
        <xdr:cNvPr id="59" name="Группа 58">
          <a:extLst>
            <a:ext uri="{FF2B5EF4-FFF2-40B4-BE49-F238E27FC236}">
              <a16:creationId xmlns:a16="http://schemas.microsoft.com/office/drawing/2014/main" id="{763FDADC-DDBC-4004-B187-A7A8A73A30E6}"/>
            </a:ext>
          </a:extLst>
        </xdr:cNvPr>
        <xdr:cNvGrpSpPr/>
      </xdr:nvGrpSpPr>
      <xdr:grpSpPr>
        <a:xfrm>
          <a:off x="562406" y="13357528"/>
          <a:ext cx="3344749" cy="349149"/>
          <a:chOff x="562406" y="12586003"/>
          <a:chExt cx="3323794" cy="364389"/>
        </a:xfrm>
      </xdr:grpSpPr>
      <xdr:sp macro="" textlink="">
        <xdr:nvSpPr>
          <xdr:cNvPr id="60" name="Шаг" descr="Гиперссылка на веб-страницу «Бесплатные учебные веб-курсы по Excel»&#10;">
            <a:hlinkClick xmlns:r="http://schemas.openxmlformats.org/officeDocument/2006/relationships" r:id="rId15" tooltip="Сведения в Интернете о бесплатных учебных веб-курсах по Excel"/>
            <a:extLst>
              <a:ext uri="{FF2B5EF4-FFF2-40B4-BE49-F238E27FC236}">
                <a16:creationId xmlns:a16="http://schemas.microsoft.com/office/drawing/2014/main" id="{97E88E70-8259-4ECC-BC52-F678981AE41A}"/>
              </a:ext>
            </a:extLst>
          </xdr:cNvPr>
          <xdr:cNvSpPr txBox="1"/>
        </xdr:nvSpPr>
        <xdr:spPr>
          <a:xfrm>
            <a:off x="1040199" y="12637107"/>
            <a:ext cx="2846001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61" name="Графический объект 22" descr="Стрелка">
            <a:hlinkClick xmlns:r="http://schemas.openxmlformats.org/officeDocument/2006/relationships" r:id="rId15" tooltip="Дополнительные сведения в Интернете"/>
            <a:extLst>
              <a:ext uri="{FF2B5EF4-FFF2-40B4-BE49-F238E27FC236}">
                <a16:creationId xmlns:a16="http://schemas.microsoft.com/office/drawing/2014/main" id="{E223DAD0-1472-4E79-8EDD-C6E1EA9B1B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xmlns="" r:embed="rId13"/>
              </a:ext>
            </a:extLst>
          </a:blip>
          <a:stretch>
            <a:fillRect/>
          </a:stretch>
        </xdr:blipFill>
        <xdr:spPr>
          <a:xfrm>
            <a:off x="562406" y="12586003"/>
            <a:ext cx="492262" cy="364389"/>
          </a:xfrm>
          <a:prstGeom prst="rect">
            <a:avLst/>
          </a:prstGeom>
        </xdr:spPr>
      </xdr:pic>
    </xdr:grpSp>
    <xdr:clientData/>
  </xdr:absoluteAnchor>
  <xdr:absoluteAnchor>
    <xdr:pos x="562406" y="12967846"/>
    <xdr:ext cx="2916124" cy="349149"/>
    <xdr:grpSp>
      <xdr:nvGrpSpPr>
        <xdr:cNvPr id="62" name="Группа 61">
          <a:extLst>
            <a:ext uri="{FF2B5EF4-FFF2-40B4-BE49-F238E27FC236}">
              <a16:creationId xmlns:a16="http://schemas.microsoft.com/office/drawing/2014/main" id="{918CF7CA-BAFE-4DBC-A596-EA823FD8C0FA}"/>
            </a:ext>
          </a:extLst>
        </xdr:cNvPr>
        <xdr:cNvGrpSpPr/>
      </xdr:nvGrpSpPr>
      <xdr:grpSpPr>
        <a:xfrm>
          <a:off x="562406" y="12967846"/>
          <a:ext cx="2916124" cy="349149"/>
          <a:chOff x="562406" y="12173461"/>
          <a:chExt cx="2895169" cy="364389"/>
        </a:xfrm>
      </xdr:grpSpPr>
      <xdr:sp macro="" textlink="">
        <xdr:nvSpPr>
          <xdr:cNvPr id="63" name="Шаг" descr="Гиперссылка на веб-страницу о сложных операторах ЕСЛИ&#10;">
            <a:hlinkClick xmlns:r="http://schemas.openxmlformats.org/officeDocument/2006/relationships" r:id="rId16" tooltip="Подробные сведения о сложных операторах ЕСЛИ в Интернете"/>
            <a:extLst>
              <a:ext uri="{FF2B5EF4-FFF2-40B4-BE49-F238E27FC236}">
                <a16:creationId xmlns:a16="http://schemas.microsoft.com/office/drawing/2014/main" id="{470B2B73-B661-40DE-9D01-95ABAE6C044E}"/>
              </a:ext>
            </a:extLst>
          </xdr:cNvPr>
          <xdr:cNvSpPr txBox="1"/>
        </xdr:nvSpPr>
        <xdr:spPr>
          <a:xfrm>
            <a:off x="1027591" y="12241736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Сложные операторы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</a:t>
            </a:r>
          </a:p>
        </xdr:txBody>
      </xdr:sp>
      <xdr:pic>
        <xdr:nvPicPr>
          <xdr:cNvPr id="64" name="Графический объект 22" descr="Стрелка">
            <a:hlinkClick xmlns:r="http://schemas.openxmlformats.org/officeDocument/2006/relationships" r:id="rId16" tooltip="Дополнительные сведения в Интернете"/>
            <a:extLst>
              <a:ext uri="{FF2B5EF4-FFF2-40B4-BE49-F238E27FC236}">
                <a16:creationId xmlns:a16="http://schemas.microsoft.com/office/drawing/2014/main" id="{705FC43D-9EBB-47B5-8913-BE3CEFD56C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xmlns="" r:embed="rId13"/>
              </a:ext>
            </a:extLst>
          </a:blip>
          <a:stretch>
            <a:fillRect/>
          </a:stretch>
        </xdr:blipFill>
        <xdr:spPr>
          <a:xfrm>
            <a:off x="562406" y="12173461"/>
            <a:ext cx="492262" cy="364389"/>
          </a:xfrm>
          <a:prstGeom prst="rect">
            <a:avLst/>
          </a:prstGeom>
        </xdr:spPr>
      </xdr:pic>
    </xdr:grpSp>
    <xdr:clientData/>
  </xdr:absoluteAnchor>
  <xdr:oneCellAnchor>
    <xdr:from>
      <xdr:col>2</xdr:col>
      <xdr:colOff>419100</xdr:colOff>
      <xdr:row>54</xdr:row>
      <xdr:rowOff>133350</xdr:rowOff>
    </xdr:from>
    <xdr:ext cx="2954295" cy="2118084"/>
    <xdr:pic>
      <xdr:nvPicPr>
        <xdr:cNvPr id="65" name="Рисунок 1">
          <a:extLst>
            <a:ext uri="{FF2B5EF4-FFF2-40B4-BE49-F238E27FC236}">
              <a16:creationId xmlns:a16="http://schemas.microsoft.com/office/drawing/2014/main" id="{EACFE513-B042-4307-9158-2685CC6B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10008870"/>
          <a:ext cx="2954295" cy="211808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333375</xdr:rowOff>
    </xdr:from>
    <xdr:to>
      <xdr:col>1</xdr:col>
      <xdr:colOff>5248275</xdr:colOff>
      <xdr:row>32</xdr:row>
      <xdr:rowOff>109875</xdr:rowOff>
    </xdr:to>
    <xdr:sp macro="" textlink="">
      <xdr:nvSpPr>
        <xdr:cNvPr id="2" name="текст_ФонКурса" descr="Фон">
          <a:extLst>
            <a:ext uri="{FF2B5EF4-FFF2-40B4-BE49-F238E27FC236}">
              <a16:creationId xmlns:a16="http://schemas.microsoft.com/office/drawing/2014/main" id="{1051B299-3DAE-4EEB-BFF6-F81460AACD5F}"/>
            </a:ext>
          </a:extLst>
        </xdr:cNvPr>
        <xdr:cNvSpPr/>
      </xdr:nvSpPr>
      <xdr:spPr>
        <a:xfrm>
          <a:off x="361950" y="180975"/>
          <a:ext cx="855345" cy="578106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574678</xdr:colOff>
      <xdr:row>0</xdr:row>
      <xdr:rowOff>457199</xdr:rowOff>
    </xdr:from>
    <xdr:to>
      <xdr:col>1</xdr:col>
      <xdr:colOff>4978397</xdr:colOff>
      <xdr:row>1</xdr:row>
      <xdr:rowOff>181041</xdr:rowOff>
    </xdr:to>
    <xdr:sp macro="" textlink="">
      <xdr:nvSpPr>
        <xdr:cNvPr id="3" name="текст_ЗаголовокКурса" descr="ВПР">
          <a:extLst>
            <a:ext uri="{FF2B5EF4-FFF2-40B4-BE49-F238E27FC236}">
              <a16:creationId xmlns:a16="http://schemas.microsoft.com/office/drawing/2014/main" id="{3EEC06B6-D950-41CF-BF0A-0F9D0541BB64}"/>
            </a:ext>
          </a:extLst>
        </xdr:cNvPr>
        <xdr:cNvSpPr txBox="1"/>
      </xdr:nvSpPr>
      <xdr:spPr>
        <a:xfrm>
          <a:off x="574678" y="182879"/>
          <a:ext cx="647059" cy="1810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22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ВПР</a:t>
          </a:r>
        </a:p>
      </xdr:txBody>
    </xdr:sp>
    <xdr:clientData/>
  </xdr:twoCellAnchor>
  <xdr:twoCellAnchor>
    <xdr:from>
      <xdr:col>0</xdr:col>
      <xdr:colOff>576276</xdr:colOff>
      <xdr:row>2</xdr:row>
      <xdr:rowOff>76201</xdr:rowOff>
    </xdr:from>
    <xdr:to>
      <xdr:col>1</xdr:col>
      <xdr:colOff>4976799</xdr:colOff>
      <xdr:row>2</xdr:row>
      <xdr:rowOff>76201</xdr:rowOff>
    </xdr:to>
    <xdr:cxnSp macro="">
      <xdr:nvCxnSpPr>
        <xdr:cNvPr id="4" name="текст_Курсстрока1" descr="Декоративная линия">
          <a:extLst>
            <a:ext uri="{FF2B5EF4-FFF2-40B4-BE49-F238E27FC236}">
              <a16:creationId xmlns:a16="http://schemas.microsoft.com/office/drawing/2014/main" id="{01E1FC34-F379-409F-884A-071BC610685D}"/>
            </a:ext>
          </a:extLst>
        </xdr:cNvPr>
        <xdr:cNvCxnSpPr>
          <a:cxnSpLocks/>
        </xdr:cNvCxnSpPr>
      </xdr:nvCxnSpPr>
      <xdr:spPr>
        <a:xfrm>
          <a:off x="576276" y="441961"/>
          <a:ext cx="64386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576276</xdr:colOff>
      <xdr:row>27</xdr:row>
      <xdr:rowOff>178304</xdr:rowOff>
    </xdr:from>
    <xdr:to>
      <xdr:col>1</xdr:col>
      <xdr:colOff>4976799</xdr:colOff>
      <xdr:row>27</xdr:row>
      <xdr:rowOff>178304</xdr:rowOff>
    </xdr:to>
    <xdr:cxnSp macro="">
      <xdr:nvCxnSpPr>
        <xdr:cNvPr id="5" name="текст_Курсстрока2" descr="Декоративная линия">
          <a:extLst>
            <a:ext uri="{FF2B5EF4-FFF2-40B4-BE49-F238E27FC236}">
              <a16:creationId xmlns:a16="http://schemas.microsoft.com/office/drawing/2014/main" id="{BA6AFAAA-6B2B-4915-9F00-AC688F2A21A8}"/>
            </a:ext>
          </a:extLst>
        </xdr:cNvPr>
        <xdr:cNvCxnSpPr>
          <a:cxnSpLocks/>
        </xdr:cNvCxnSpPr>
      </xdr:nvCxnSpPr>
      <xdr:spPr>
        <a:xfrm>
          <a:off x="576276" y="5116064"/>
          <a:ext cx="64386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571663</xdr:colOff>
      <xdr:row>2</xdr:row>
      <xdr:rowOff>109615</xdr:rowOff>
    </xdr:from>
    <xdr:to>
      <xdr:col>1</xdr:col>
      <xdr:colOff>4975382</xdr:colOff>
      <xdr:row>5</xdr:row>
      <xdr:rowOff>180974</xdr:rowOff>
    </xdr:to>
    <xdr:sp macro="" textlink="">
      <xdr:nvSpPr>
        <xdr:cNvPr id="6" name="текст_КурсВведение" descr="ВПР — одна из самых популярных (и наших любимых!) функций Excel. Она позволяет найти значение в столбце слева, а затем вернуть данные из другого столбца справа. У функции ВПР следующий синтаксис:&#10;&#10;">
          <a:extLst>
            <a:ext uri="{FF2B5EF4-FFF2-40B4-BE49-F238E27FC236}">
              <a16:creationId xmlns:a16="http://schemas.microsoft.com/office/drawing/2014/main" id="{FC6E2831-872D-4A55-874D-B78EEF828677}"/>
            </a:ext>
          </a:extLst>
        </xdr:cNvPr>
        <xdr:cNvSpPr txBox="1"/>
      </xdr:nvSpPr>
      <xdr:spPr>
        <a:xfrm>
          <a:off x="571663" y="475375"/>
          <a:ext cx="647059" cy="619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ВПР — одна из самых популярных (и наших любимых!) функций Excel. Она позволяет найти значение в столбце слева, а затем вернуть данные из другого столбца справа. У функции ВПР следующий синтаксис: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>
            <a:ln>
              <a:noFill/>
            </a:ln>
            <a:solidFill>
              <a:schemeClr val="bg2">
                <a:lumMod val="25000"/>
              </a:schemeClr>
            </a:solidFill>
            <a:effectLst/>
            <a:uLnTx/>
            <a:uFillTx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600144</xdr:colOff>
      <xdr:row>19</xdr:row>
      <xdr:rowOff>166663</xdr:rowOff>
    </xdr:from>
    <xdr:to>
      <xdr:col>1</xdr:col>
      <xdr:colOff>4991587</xdr:colOff>
      <xdr:row>23</xdr:row>
      <xdr:rowOff>114300</xdr:rowOff>
    </xdr:to>
    <xdr:grpSp>
      <xdr:nvGrpSpPr>
        <xdr:cNvPr id="7" name="Группа 2">
          <a:extLst>
            <a:ext uri="{FF2B5EF4-FFF2-40B4-BE49-F238E27FC236}">
              <a16:creationId xmlns:a16="http://schemas.microsoft.com/office/drawing/2014/main" id="{F661F6CB-9680-4B1B-A980-1BFBB6AE4282}"/>
            </a:ext>
          </a:extLst>
        </xdr:cNvPr>
        <xdr:cNvGrpSpPr/>
      </xdr:nvGrpSpPr>
      <xdr:grpSpPr>
        <a:xfrm>
          <a:off x="600144" y="4357663"/>
          <a:ext cx="5260123" cy="709637"/>
          <a:chOff x="561975" y="4357663"/>
          <a:chExt cx="5229626" cy="596207"/>
        </a:xfrm>
      </xdr:grpSpPr>
      <xdr:sp macro="" textlink="">
        <xdr:nvSpPr>
          <xdr:cNvPr id="8" name="текст_Шаг" descr="В ячейке D22 введите =ВПР(C22;C17:D20;2;ЛОЖЬ). Правильный ответ для значения «Яблоки» — 50. Функция ВПР нашла значение «Яблоки», а затем вернула количество, указанное в столбце справа от него.&#10;&#10;">
            <a:extLst>
              <a:ext uri="{FF2B5EF4-FFF2-40B4-BE49-F238E27FC236}">
                <a16:creationId xmlns:a16="http://schemas.microsoft.com/office/drawing/2014/main" id="{84156BD0-4924-46B6-A6B7-DF1C93191D1B}"/>
              </a:ext>
            </a:extLst>
          </xdr:cNvPr>
          <xdr:cNvSpPr txBox="1"/>
        </xdr:nvSpPr>
        <xdr:spPr>
          <a:xfrm>
            <a:off x="981857" y="4399621"/>
            <a:ext cx="4809744" cy="5542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 ячейке D22 введите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=ВПР(C22;C17:D20;2;ЛОЖЬ). 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Правильный ответ для значения «Яблоки» — 50. Функция ВПР нашла значение «Яблоки», а затем вернула количество, указанное в столбце справа от него.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9" name="фигура_Шаг" descr="1">
            <a:extLst>
              <a:ext uri="{FF2B5EF4-FFF2-40B4-BE49-F238E27FC236}">
                <a16:creationId xmlns:a16="http://schemas.microsoft.com/office/drawing/2014/main" id="{32F8C2A2-9AAA-46A6-8853-B0DC9CD7F3E9}"/>
              </a:ext>
            </a:extLst>
          </xdr:cNvPr>
          <xdr:cNvSpPr/>
        </xdr:nvSpPr>
        <xdr:spPr>
          <a:xfrm>
            <a:off x="561975" y="4357663"/>
            <a:ext cx="374621" cy="308506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>
    <xdr:from>
      <xdr:col>0</xdr:col>
      <xdr:colOff>600144</xdr:colOff>
      <xdr:row>23</xdr:row>
      <xdr:rowOff>119038</xdr:rowOff>
    </xdr:from>
    <xdr:to>
      <xdr:col>1</xdr:col>
      <xdr:colOff>4991587</xdr:colOff>
      <xdr:row>26</xdr:row>
      <xdr:rowOff>180975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880D0DCC-9198-492E-9B54-95A43F989E42}"/>
            </a:ext>
          </a:extLst>
        </xdr:cNvPr>
        <xdr:cNvGrpSpPr/>
      </xdr:nvGrpSpPr>
      <xdr:grpSpPr>
        <a:xfrm>
          <a:off x="600144" y="5072038"/>
          <a:ext cx="5260123" cy="633437"/>
          <a:chOff x="561975" y="5072038"/>
          <a:chExt cx="5229626" cy="633437"/>
        </a:xfrm>
      </xdr:grpSpPr>
      <xdr:sp macro="" textlink="">
        <xdr:nvSpPr>
          <xdr:cNvPr id="11" name="текст_Шаг" descr="Теперь попробуйте самостоятельно ввести формулу для таблицы «Мясо» в ячейку G22. Вы должны получить формулу =ВПР(F22;F17:G20;2;ЛОЖЬ).&#10;&#10;">
            <a:extLst>
              <a:ext uri="{FF2B5EF4-FFF2-40B4-BE49-F238E27FC236}">
                <a16:creationId xmlns:a16="http://schemas.microsoft.com/office/drawing/2014/main" id="{D89D8672-4A1B-4713-B369-A114FFBC6B6B}"/>
              </a:ext>
            </a:extLst>
          </xdr:cNvPr>
          <xdr:cNvSpPr txBox="1"/>
        </xdr:nvSpPr>
        <xdr:spPr>
          <a:xfrm>
            <a:off x="981857" y="5113996"/>
            <a:ext cx="4809744" cy="591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Теперь попробуйте самостоятельно ввести формулу для таблицы «Мясо» в ячейку G22. Вы должны получить формулу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=ВПР(F22;F17:G20;2;ЛОЖЬ).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2" name="фигура_Шаг" descr="2">
            <a:extLst>
              <a:ext uri="{FF2B5EF4-FFF2-40B4-BE49-F238E27FC236}">
                <a16:creationId xmlns:a16="http://schemas.microsoft.com/office/drawing/2014/main" id="{E8730599-A788-4C42-8A55-4D80DB7375EF}"/>
              </a:ext>
            </a:extLst>
          </xdr:cNvPr>
          <xdr:cNvSpPr/>
        </xdr:nvSpPr>
        <xdr:spPr>
          <a:xfrm>
            <a:off x="561975" y="5072038"/>
            <a:ext cx="374621" cy="36686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ru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absoluteAnchor>
    <xdr:pos x="4553316" y="6091213"/>
    <xdr:ext cx="1275170" cy="335449"/>
    <xdr:sp macro="" textlink="">
      <xdr:nvSpPr>
        <xdr:cNvPr id="13" name="Кнопка«Далее»" descr="Перейти к следующему листу">
          <a:hlinkClick xmlns:r="http://schemas.openxmlformats.org/officeDocument/2006/relationships" r:id="rId1" tooltip="Щелкните здесь, чтобы перейти на следующий лист"/>
          <a:extLst>
            <a:ext uri="{FF2B5EF4-FFF2-40B4-BE49-F238E27FC236}">
              <a16:creationId xmlns:a16="http://schemas.microsoft.com/office/drawing/2014/main" id="{190BD510-B56C-4933-9345-E0538E524899}"/>
            </a:ext>
          </a:extLst>
        </xdr:cNvPr>
        <xdr:cNvSpPr/>
      </xdr:nvSpPr>
      <xdr:spPr>
        <a:xfrm>
          <a:off x="4553316" y="6091213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/>
  </xdr:absoluteAnchor>
  <xdr:twoCellAnchor>
    <xdr:from>
      <xdr:col>0</xdr:col>
      <xdr:colOff>333375</xdr:colOff>
      <xdr:row>65</xdr:row>
      <xdr:rowOff>57122</xdr:rowOff>
    </xdr:from>
    <xdr:to>
      <xdr:col>1</xdr:col>
      <xdr:colOff>5218938</xdr:colOff>
      <xdr:row>80</xdr:row>
      <xdr:rowOff>133622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9461B6A2-56CF-477E-BA66-E34056BC72B3}"/>
            </a:ext>
          </a:extLst>
        </xdr:cNvPr>
        <xdr:cNvGrpSpPr/>
      </xdr:nvGrpSpPr>
      <xdr:grpSpPr>
        <a:xfrm>
          <a:off x="333375" y="13011122"/>
          <a:ext cx="5754243" cy="2934000"/>
          <a:chOff x="0" y="5524500"/>
          <a:chExt cx="5695950" cy="2934000"/>
        </a:xfrm>
      </xdr:grpSpPr>
      <xdr:sp macro="" textlink="">
        <xdr:nvSpPr>
          <xdr:cNvPr id="15" name="Прямоугольник 14">
            <a:extLst>
              <a:ext uri="{FF2B5EF4-FFF2-40B4-BE49-F238E27FC236}">
                <a16:creationId xmlns:a16="http://schemas.microsoft.com/office/drawing/2014/main" id="{986D7B88-E0E7-4CF4-9D60-27E036FF8CF2}"/>
              </a:ext>
            </a:extLst>
          </xdr:cNvPr>
          <xdr:cNvSpPr/>
        </xdr:nvSpPr>
        <xdr:spPr>
          <a:xfrm>
            <a:off x="0" y="5524500"/>
            <a:ext cx="5695950" cy="2934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/>
          </a:p>
        </xdr:txBody>
      </xdr:sp>
      <xdr:sp macro="" textlink="">
        <xdr:nvSpPr>
          <xdr:cNvPr id="16" name="Шаг" descr="Дополнительные сведения в Интернете&#10;">
            <a:extLst>
              <a:ext uri="{FF2B5EF4-FFF2-40B4-BE49-F238E27FC236}">
                <a16:creationId xmlns:a16="http://schemas.microsoft.com/office/drawing/2014/main" id="{C10FF5F5-FC33-4EF2-8397-19B256DF6235}"/>
              </a:ext>
            </a:extLst>
          </xdr:cNvPr>
          <xdr:cNvSpPr txBox="1"/>
        </xdr:nvSpPr>
        <xdr:spPr>
          <a:xfrm>
            <a:off x="230082" y="5623754"/>
            <a:ext cx="5220000" cy="39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Дополнительные сведения в Интернете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17" name="Прямая соединительная линия 16" descr="Декоративная линия">
            <a:extLst>
              <a:ext uri="{FF2B5EF4-FFF2-40B4-BE49-F238E27FC236}">
                <a16:creationId xmlns:a16="http://schemas.microsoft.com/office/drawing/2014/main" id="{205A74B5-16F5-4E3E-8E8C-F7797CBCBD9E}"/>
              </a:ext>
            </a:extLst>
          </xdr:cNvPr>
          <xdr:cNvCxnSpPr>
            <a:cxnSpLocks/>
          </xdr:cNvCxnSpPr>
        </xdr:nvCxnSpPr>
        <xdr:spPr>
          <a:xfrm>
            <a:off x="233234" y="6079743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 descr="Декоративная линия">
            <a:extLst>
              <a:ext uri="{FF2B5EF4-FFF2-40B4-BE49-F238E27FC236}">
                <a16:creationId xmlns:a16="http://schemas.microsoft.com/office/drawing/2014/main" id="{F8B8ECCB-0A34-447E-A75C-27082595BE7F}"/>
              </a:ext>
            </a:extLst>
          </xdr:cNvPr>
          <xdr:cNvCxnSpPr>
            <a:cxnSpLocks/>
          </xdr:cNvCxnSpPr>
        </xdr:nvCxnSpPr>
        <xdr:spPr>
          <a:xfrm>
            <a:off x="233234" y="8207607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562406</xdr:colOff>
      <xdr:row>68</xdr:row>
      <xdr:rowOff>92766</xdr:rowOff>
    </xdr:from>
    <xdr:to>
      <xdr:col>1</xdr:col>
      <xdr:colOff>2581275</xdr:colOff>
      <xdr:row>70</xdr:row>
      <xdr:rowOff>70845</xdr:rowOff>
    </xdr:to>
    <xdr:grpSp>
      <xdr:nvGrpSpPr>
        <xdr:cNvPr id="19" name="Группа 16">
          <a:extLst>
            <a:ext uri="{FF2B5EF4-FFF2-40B4-BE49-F238E27FC236}">
              <a16:creationId xmlns:a16="http://schemas.microsoft.com/office/drawing/2014/main" id="{40F73EF0-1C31-4DBF-AAC7-24251318E87A}"/>
            </a:ext>
          </a:extLst>
        </xdr:cNvPr>
        <xdr:cNvGrpSpPr/>
      </xdr:nvGrpSpPr>
      <xdr:grpSpPr>
        <a:xfrm>
          <a:off x="562406" y="13618266"/>
          <a:ext cx="2887549" cy="359079"/>
          <a:chOff x="562406" y="12494316"/>
          <a:chExt cx="2866594" cy="359079"/>
        </a:xfrm>
      </xdr:grpSpPr>
      <xdr:sp macro="" textlink="">
        <xdr:nvSpPr>
          <xdr:cNvPr id="20" name="Шаг" descr="Гиперссылка на веб-страницу о функции ВПР&#10;&#10;">
            <a:hlinkClick xmlns:r="http://schemas.openxmlformats.org/officeDocument/2006/relationships" r:id="rId2" tooltip="Подробные сведения о функции ВПР в Интернете"/>
            <a:extLst>
              <a:ext uri="{FF2B5EF4-FFF2-40B4-BE49-F238E27FC236}">
                <a16:creationId xmlns:a16="http://schemas.microsoft.com/office/drawing/2014/main" id="{E1702A0B-E634-4BB2-B5ED-F30C620E23B8}"/>
              </a:ext>
            </a:extLst>
          </xdr:cNvPr>
          <xdr:cNvSpPr txBox="1"/>
        </xdr:nvSpPr>
        <xdr:spPr>
          <a:xfrm>
            <a:off x="1027591" y="12568676"/>
            <a:ext cx="2401409" cy="253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ВПР</a:t>
            </a:r>
          </a:p>
        </xdr:txBody>
      </xdr:sp>
      <xdr:pic>
        <xdr:nvPicPr>
          <xdr:cNvPr id="21" name="Графический объект 22" descr="Стрелка">
            <a:hlinkClick xmlns:r="http://schemas.openxmlformats.org/officeDocument/2006/relationships" r:id="rId2" tooltip="Дополнительные сведения в Интернете"/>
            <a:extLst>
              <a:ext uri="{FF2B5EF4-FFF2-40B4-BE49-F238E27FC236}">
                <a16:creationId xmlns:a16="http://schemas.microsoft.com/office/drawing/2014/main" id="{7034057A-BB2A-465D-B686-A56ED1D0AF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62406" y="12494316"/>
            <a:ext cx="492262" cy="35907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70</xdr:row>
      <xdr:rowOff>98387</xdr:rowOff>
    </xdr:from>
    <xdr:to>
      <xdr:col>1</xdr:col>
      <xdr:colOff>2990850</xdr:colOff>
      <xdr:row>72</xdr:row>
      <xdr:rowOff>81776</xdr:rowOff>
    </xdr:to>
    <xdr:grpSp>
      <xdr:nvGrpSpPr>
        <xdr:cNvPr id="22" name="Группа 15">
          <a:extLst>
            <a:ext uri="{FF2B5EF4-FFF2-40B4-BE49-F238E27FC236}">
              <a16:creationId xmlns:a16="http://schemas.microsoft.com/office/drawing/2014/main" id="{F688BC1E-0C88-4903-AFE6-414AB75E12B6}"/>
            </a:ext>
          </a:extLst>
        </xdr:cNvPr>
        <xdr:cNvGrpSpPr/>
      </xdr:nvGrpSpPr>
      <xdr:grpSpPr>
        <a:xfrm>
          <a:off x="562406" y="14004887"/>
          <a:ext cx="3297124" cy="364389"/>
          <a:chOff x="562406" y="12880937"/>
          <a:chExt cx="3276169" cy="364389"/>
        </a:xfrm>
      </xdr:grpSpPr>
      <xdr:sp macro="" textlink="">
        <xdr:nvSpPr>
          <xdr:cNvPr id="23" name="Шаг" descr="Гиперссылка на веб-страницу о функциях ИНДЕКС и ПОИСКПОЗ&#10;">
            <a:hlinkClick xmlns:r="http://schemas.openxmlformats.org/officeDocument/2006/relationships" r:id="rId5" tooltip="Подробные сведения о функциях ИНДЕКС и ПОИСКПОЗ в Интернете"/>
            <a:extLst>
              <a:ext uri="{FF2B5EF4-FFF2-40B4-BE49-F238E27FC236}">
                <a16:creationId xmlns:a16="http://schemas.microsoft.com/office/drawing/2014/main" id="{17D6621E-7C5A-4ADA-8B4F-EC751EF690C4}"/>
              </a:ext>
            </a:extLst>
          </xdr:cNvPr>
          <xdr:cNvSpPr txBox="1"/>
        </xdr:nvSpPr>
        <xdr:spPr>
          <a:xfrm>
            <a:off x="1027591" y="12946558"/>
            <a:ext cx="2810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функциях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ИНДЕКС и ПОИСКПОЗ</a:t>
            </a:r>
          </a:p>
        </xdr:txBody>
      </xdr:sp>
      <xdr:pic>
        <xdr:nvPicPr>
          <xdr:cNvPr id="24" name="Графический объект 22" descr="Стрелка">
            <a:hlinkClick xmlns:r="http://schemas.openxmlformats.org/officeDocument/2006/relationships" r:id="rId5" tooltip="Дополнительные сведения в Интернете"/>
            <a:extLst>
              <a:ext uri="{FF2B5EF4-FFF2-40B4-BE49-F238E27FC236}">
                <a16:creationId xmlns:a16="http://schemas.microsoft.com/office/drawing/2014/main" id="{C3AB6D82-28F3-422A-922E-CCBDA694BA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62406" y="12880937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76</xdr:row>
      <xdr:rowOff>146325</xdr:rowOff>
    </xdr:from>
    <xdr:to>
      <xdr:col>1</xdr:col>
      <xdr:colOff>3076575</xdr:colOff>
      <xdr:row>78</xdr:row>
      <xdr:rowOff>129714</xdr:rowOff>
    </xdr:to>
    <xdr:grpSp>
      <xdr:nvGrpSpPr>
        <xdr:cNvPr id="25" name="Группа 24">
          <a:extLst>
            <a:ext uri="{FF2B5EF4-FFF2-40B4-BE49-F238E27FC236}">
              <a16:creationId xmlns:a16="http://schemas.microsoft.com/office/drawing/2014/main" id="{D7813039-EDAA-40DD-B32F-3744414C173A}"/>
            </a:ext>
          </a:extLst>
        </xdr:cNvPr>
        <xdr:cNvGrpSpPr/>
      </xdr:nvGrpSpPr>
      <xdr:grpSpPr>
        <a:xfrm>
          <a:off x="562406" y="15195825"/>
          <a:ext cx="3382849" cy="364389"/>
          <a:chOff x="562406" y="14071875"/>
          <a:chExt cx="3361894" cy="364389"/>
        </a:xfrm>
      </xdr:grpSpPr>
      <xdr:sp macro="" textlink="">
        <xdr:nvSpPr>
          <xdr:cNvPr id="26" name="Шаг" descr="Гиперссылка на бесплатные учебные веб-курсы по Excel&#10;">
            <a:hlinkClick xmlns:r="http://schemas.openxmlformats.org/officeDocument/2006/relationships" r:id="rId6" tooltip="Сведения о бесплатных учебных веб-курсах по Excel"/>
            <a:extLst>
              <a:ext uri="{FF2B5EF4-FFF2-40B4-BE49-F238E27FC236}">
                <a16:creationId xmlns:a16="http://schemas.microsoft.com/office/drawing/2014/main" id="{01C606BB-3048-40E1-9F9E-9A345615B50C}"/>
              </a:ext>
            </a:extLst>
          </xdr:cNvPr>
          <xdr:cNvSpPr txBox="1"/>
        </xdr:nvSpPr>
        <xdr:spPr>
          <a:xfrm>
            <a:off x="1040199" y="14151554"/>
            <a:ext cx="2884101" cy="2486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Бесплатные учебные веб-курсы по Excel</a:t>
            </a:r>
          </a:p>
        </xdr:txBody>
      </xdr:sp>
      <xdr:pic>
        <xdr:nvPicPr>
          <xdr:cNvPr id="27" name="Графический объект 22" descr="Стрелка">
            <a:hlinkClick xmlns:r="http://schemas.openxmlformats.org/officeDocument/2006/relationships" r:id="rId6" tooltip="Дополнительные сведения в Интернете"/>
            <a:extLst>
              <a:ext uri="{FF2B5EF4-FFF2-40B4-BE49-F238E27FC236}">
                <a16:creationId xmlns:a16="http://schemas.microsoft.com/office/drawing/2014/main" id="{6567CFF8-A240-4308-A9B6-AF6F0BAFA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62406" y="14071875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72</xdr:row>
      <xdr:rowOff>109318</xdr:rowOff>
    </xdr:from>
    <xdr:to>
      <xdr:col>1</xdr:col>
      <xdr:colOff>2609850</xdr:colOff>
      <xdr:row>74</xdr:row>
      <xdr:rowOff>92707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D269D786-6F98-4ECE-A66E-CF3415A85C08}"/>
            </a:ext>
          </a:extLst>
        </xdr:cNvPr>
        <xdr:cNvGrpSpPr/>
      </xdr:nvGrpSpPr>
      <xdr:grpSpPr>
        <a:xfrm>
          <a:off x="562406" y="14396818"/>
          <a:ext cx="2916124" cy="364389"/>
          <a:chOff x="562406" y="13272868"/>
          <a:chExt cx="2895169" cy="364389"/>
        </a:xfrm>
      </xdr:grpSpPr>
      <xdr:sp macro="" textlink="">
        <xdr:nvSpPr>
          <xdr:cNvPr id="29" name="Шаг" descr="Гиперссылка на веб-страницу о функции ЕСЛИОШИБКА&#10;">
            <a:hlinkClick xmlns:r="http://schemas.openxmlformats.org/officeDocument/2006/relationships" r:id="rId7" tooltip="Подробные сведения о функции ЕСЛИОШИБКА в Интернете"/>
            <a:extLst>
              <a:ext uri="{FF2B5EF4-FFF2-40B4-BE49-F238E27FC236}">
                <a16:creationId xmlns:a16="http://schemas.microsoft.com/office/drawing/2014/main" id="{CF07C67E-3618-45AB-8EEC-816C254DFB8E}"/>
              </a:ext>
            </a:extLst>
          </xdr:cNvPr>
          <xdr:cNvSpPr txBox="1"/>
        </xdr:nvSpPr>
        <xdr:spPr>
          <a:xfrm>
            <a:off x="1027591" y="13318033"/>
            <a:ext cx="2429984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Все о функции </a:t>
            </a:r>
            <a:r>
              <a:rPr lang="ru" sz="1100" b="1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ЕСЛИОШИБКА</a:t>
            </a:r>
          </a:p>
        </xdr:txBody>
      </xdr:sp>
      <xdr:pic>
        <xdr:nvPicPr>
          <xdr:cNvPr id="30" name="Графический объект 22" descr="Стрелка">
            <a:hlinkClick xmlns:r="http://schemas.openxmlformats.org/officeDocument/2006/relationships" r:id="rId7" tooltip="Дополнительные сведения в Интернете"/>
            <a:extLst>
              <a:ext uri="{FF2B5EF4-FFF2-40B4-BE49-F238E27FC236}">
                <a16:creationId xmlns:a16="http://schemas.microsoft.com/office/drawing/2014/main" id="{10789983-33F6-4197-8AE3-07D4DD9AEC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62406" y="13272868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562406</xdr:colOff>
      <xdr:row>74</xdr:row>
      <xdr:rowOff>101199</xdr:rowOff>
    </xdr:from>
    <xdr:to>
      <xdr:col>1</xdr:col>
      <xdr:colOff>3971925</xdr:colOff>
      <xdr:row>76</xdr:row>
      <xdr:rowOff>84588</xdr:rowOff>
    </xdr:to>
    <xdr:grpSp>
      <xdr:nvGrpSpPr>
        <xdr:cNvPr id="31" name="Группа 30">
          <a:extLst>
            <a:ext uri="{FF2B5EF4-FFF2-40B4-BE49-F238E27FC236}">
              <a16:creationId xmlns:a16="http://schemas.microsoft.com/office/drawing/2014/main" id="{AB09D0E8-939C-47B7-90D7-47ADB9328975}"/>
            </a:ext>
          </a:extLst>
        </xdr:cNvPr>
        <xdr:cNvGrpSpPr/>
      </xdr:nvGrpSpPr>
      <xdr:grpSpPr>
        <a:xfrm>
          <a:off x="562406" y="14769699"/>
          <a:ext cx="4278199" cy="364389"/>
          <a:chOff x="562406" y="13664799"/>
          <a:chExt cx="4257244" cy="364389"/>
        </a:xfrm>
      </xdr:grpSpPr>
      <xdr:sp macro="" textlink="">
        <xdr:nvSpPr>
          <xdr:cNvPr id="32" name="Шаг" descr="Использование сводных таблиц для анализа данных&#10;">
            <a:hlinkClick xmlns:r="http://schemas.openxmlformats.org/officeDocument/2006/relationships" r:id="rId8" tooltip="Сведения в Интернете о создании сводной таблицы для анализа данных листа"/>
            <a:extLst>
              <a:ext uri="{FF2B5EF4-FFF2-40B4-BE49-F238E27FC236}">
                <a16:creationId xmlns:a16="http://schemas.microsoft.com/office/drawing/2014/main" id="{7265C9C5-39C7-4153-B8CE-2FBE78499C18}"/>
              </a:ext>
            </a:extLst>
          </xdr:cNvPr>
          <xdr:cNvSpPr txBox="1"/>
        </xdr:nvSpPr>
        <xdr:spPr>
          <a:xfrm>
            <a:off x="1027590" y="13727608"/>
            <a:ext cx="3792060" cy="2322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Использование </a:t>
            </a:r>
            <a:r>
              <a:rPr lang="ru" sz="1100" b="1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сводных таблиц</a:t>
            </a:r>
            <a:r>
              <a:rPr lang="ru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для анализа</a:t>
            </a:r>
            <a:r>
              <a:rPr lang="ru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 данных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3" name="Графический объект 22" descr="Стрелка">
            <a:hlinkClick xmlns:r="http://schemas.openxmlformats.org/officeDocument/2006/relationships" r:id="rId8" tooltip="Дополнительные сведения в Интернете"/>
            <a:extLst>
              <a:ext uri="{FF2B5EF4-FFF2-40B4-BE49-F238E27FC236}">
                <a16:creationId xmlns:a16="http://schemas.microsoft.com/office/drawing/2014/main" id="{5B9E2EAE-0C5A-4FF9-9BE6-F6379E24DA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562406" y="13664799"/>
            <a:ext cx="492262" cy="36438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5470014</xdr:colOff>
      <xdr:row>22</xdr:row>
      <xdr:rowOff>40290</xdr:rowOff>
    </xdr:from>
    <xdr:to>
      <xdr:col>6</xdr:col>
      <xdr:colOff>774188</xdr:colOff>
      <xdr:row>28</xdr:row>
      <xdr:rowOff>122966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4D59E21F-FA5F-45C9-BD51-90286F0B180B}"/>
            </a:ext>
          </a:extLst>
        </xdr:cNvPr>
        <xdr:cNvGrpSpPr/>
      </xdr:nvGrpSpPr>
      <xdr:grpSpPr>
        <a:xfrm>
          <a:off x="6338694" y="4802790"/>
          <a:ext cx="3891914" cy="1225676"/>
          <a:chOff x="6315744" y="2116740"/>
          <a:chExt cx="3297913" cy="1225676"/>
        </a:xfrm>
      </xdr:grpSpPr>
      <xdr:sp macro="" textlink="">
        <xdr:nvSpPr>
          <xdr:cNvPr id="35" name="Шаг" descr="ЭКСПЕРИМЕНТ&#10;Попробуйте выбрать другие элементы из раскрывающихся списков. Значения в ячейках результатов мгновенно обновятся.&#10;">
            <a:extLst>
              <a:ext uri="{FF2B5EF4-FFF2-40B4-BE49-F238E27FC236}">
                <a16:creationId xmlns:a16="http://schemas.microsoft.com/office/drawing/2014/main" id="{687FC214-5C42-483F-AE31-DD32F30B2D33}"/>
              </a:ext>
            </a:extLst>
          </xdr:cNvPr>
          <xdr:cNvSpPr txBox="1"/>
        </xdr:nvSpPr>
        <xdr:spPr>
          <a:xfrm>
            <a:off x="6570375" y="2394314"/>
            <a:ext cx="3043282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ЭКСПЕРИМЕНТ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ru" sz="1100" kern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Попробуйте выбрать</a:t>
            </a:r>
            <a:r>
              <a:rPr lang="ru" sz="1100" kern="0" baseline="0">
                <a:solidFill>
                  <a:schemeClr val="bg2">
                    <a:lumMod val="25000"/>
                  </a:schemeClr>
                </a:solidFill>
                <a:latin typeface="+mn-lt"/>
                <a:ea typeface="Segoe UI" pitchFamily="34" charset="0"/>
                <a:cs typeface="Segoe UI Light" panose="020B0502040204020203" pitchFamily="34" charset="0"/>
              </a:rPr>
              <a:t> другие элементы из раскрывающихся списков. Значения в ячейках результатов мгновенно обновятся.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6" name="Группа 109">
            <a:extLst>
              <a:ext uri="{FF2B5EF4-FFF2-40B4-BE49-F238E27FC236}">
                <a16:creationId xmlns:a16="http://schemas.microsoft.com/office/drawing/2014/main" id="{2D229AF1-D86A-4358-8596-2A45C48F6EF0}"/>
              </a:ext>
            </a:extLst>
          </xdr:cNvPr>
          <xdr:cNvGrpSpPr/>
        </xdr:nvGrpSpPr>
        <xdr:grpSpPr>
          <a:xfrm>
            <a:off x="6315744" y="2116740"/>
            <a:ext cx="873764" cy="377476"/>
            <a:chOff x="6388583" y="2189579"/>
            <a:chExt cx="873764" cy="377476"/>
          </a:xfrm>
        </xdr:grpSpPr>
        <xdr:sp macro="" textlink="">
          <xdr:nvSpPr>
            <xdr:cNvPr id="38" name="Полилиния: фигура 37" descr="Строка с квадратной скобкой">
              <a:extLst>
                <a:ext uri="{FF2B5EF4-FFF2-40B4-BE49-F238E27FC236}">
                  <a16:creationId xmlns:a16="http://schemas.microsoft.com/office/drawing/2014/main" id="{0E44D8A0-E9CB-487F-A8F8-EBBC794DDF56}"/>
                </a:ext>
              </a:extLst>
            </xdr:cNvPr>
            <xdr:cNvSpPr/>
          </xdr:nvSpPr>
          <xdr:spPr>
            <a:xfrm rot="5400000">
              <a:off x="6989563" y="2111841"/>
              <a:ext cx="165098" cy="380470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0" fmla="*/ 0 w 167704"/>
                <a:gd name="connsiteY0" fmla="*/ 193 h 207258"/>
                <a:gd name="connsiteX1" fmla="*/ 157369 w 167704"/>
                <a:gd name="connsiteY1" fmla="*/ 33323 h 207258"/>
                <a:gd name="connsiteX2" fmla="*/ 165652 w 167704"/>
                <a:gd name="connsiteY2" fmla="*/ 207258 h 20725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67704" h="207258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9" name="Полилиния: фигура 38" descr="Строка с квадратной скобкой">
              <a:extLst>
                <a:ext uri="{FF2B5EF4-FFF2-40B4-BE49-F238E27FC236}">
                  <a16:creationId xmlns:a16="http://schemas.microsoft.com/office/drawing/2014/main" id="{2437F696-3DA8-43A2-A7BF-4C95EB8133A1}"/>
                </a:ext>
              </a:extLst>
            </xdr:cNvPr>
            <xdr:cNvSpPr/>
          </xdr:nvSpPr>
          <xdr:spPr>
            <a:xfrm rot="16200000" flipH="1">
              <a:off x="6495409" y="2082753"/>
              <a:ext cx="167085" cy="380737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0" fmla="*/ 0 w 167704"/>
                <a:gd name="connsiteY0" fmla="*/ 193 h 207258"/>
                <a:gd name="connsiteX1" fmla="*/ 157369 w 167704"/>
                <a:gd name="connsiteY1" fmla="*/ 33323 h 207258"/>
                <a:gd name="connsiteX2" fmla="*/ 165652 w 167704"/>
                <a:gd name="connsiteY2" fmla="*/ 207258 h 207258"/>
                <a:gd name="connsiteX0" fmla="*/ 0 w 169722"/>
                <a:gd name="connsiteY0" fmla="*/ 334 h 219894"/>
                <a:gd name="connsiteX1" fmla="*/ 157369 w 169722"/>
                <a:gd name="connsiteY1" fmla="*/ 33464 h 219894"/>
                <a:gd name="connsiteX2" fmla="*/ 169722 w 169722"/>
                <a:gd name="connsiteY2" fmla="*/ 219894 h 2198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69722" h="219894">
                  <a:moveTo>
                    <a:pt x="0" y="334"/>
                  </a:moveTo>
                  <a:cubicBezTo>
                    <a:pt x="64880" y="-357"/>
                    <a:pt x="129082" y="-3129"/>
                    <a:pt x="157369" y="33464"/>
                  </a:cubicBezTo>
                  <a:cubicBezTo>
                    <a:pt x="185656" y="70057"/>
                    <a:pt x="150396" y="192285"/>
                    <a:pt x="169722" y="219894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0" name="Дуга 39">
              <a:extLst>
                <a:ext uri="{FF2B5EF4-FFF2-40B4-BE49-F238E27FC236}">
                  <a16:creationId xmlns:a16="http://schemas.microsoft.com/office/drawing/2014/main" id="{D2D588E6-9CEA-4BB7-A8AC-BF0657DCA16D}"/>
                </a:ext>
              </a:extLst>
            </xdr:cNvPr>
            <xdr:cNvSpPr/>
          </xdr:nvSpPr>
          <xdr:spPr>
            <a:xfrm>
              <a:off x="6686535" y="2359878"/>
              <a:ext cx="150831" cy="207177"/>
            </a:xfrm>
            <a:prstGeom prst="arc">
              <a:avLst>
                <a:gd name="adj1" fmla="val 15985420"/>
                <a:gd name="adj2" fmla="val 0"/>
              </a:avLst>
            </a:pr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41" name="Дуга 40">
              <a:extLst>
                <a:ext uri="{FF2B5EF4-FFF2-40B4-BE49-F238E27FC236}">
                  <a16:creationId xmlns:a16="http://schemas.microsoft.com/office/drawing/2014/main" id="{E2B50188-EF9F-4D49-BDA9-DCA462B23950}"/>
                </a:ext>
              </a:extLst>
            </xdr:cNvPr>
            <xdr:cNvSpPr/>
          </xdr:nvSpPr>
          <xdr:spPr>
            <a:xfrm flipH="1">
              <a:off x="6844223" y="2370187"/>
              <a:ext cx="137120" cy="182150"/>
            </a:xfrm>
            <a:prstGeom prst="arc">
              <a:avLst>
                <a:gd name="adj1" fmla="val 17341536"/>
                <a:gd name="adj2" fmla="val 0"/>
              </a:avLst>
            </a:pr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37" name="Графический объект 96" descr="Колба">
            <a:extLst>
              <a:ext uri="{FF2B5EF4-FFF2-40B4-BE49-F238E27FC236}">
                <a16:creationId xmlns:a16="http://schemas.microsoft.com/office/drawing/2014/main" id="{98194695-1C43-4A95-8ED8-75E43EDAF4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6370551" y="2499089"/>
            <a:ext cx="331088" cy="368300"/>
          </a:xfrm>
          <a:prstGeom prst="rect">
            <a:avLst/>
          </a:prstGeom>
        </xdr:spPr>
      </xdr:pic>
    </xdr:grpSp>
    <xdr:clientData/>
  </xdr:twoCellAnchor>
  <xdr:absoluteAnchor>
    <xdr:pos x="666750" y="6091213"/>
    <xdr:ext cx="2762237" cy="535687"/>
    <xdr:sp macro="" textlink="">
      <xdr:nvSpPr>
        <xdr:cNvPr id="42" name="кнопка_Подробнее" descr="Подробнее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3EAD42D-FD5A-4D94-8D80-226462E8BC3B}"/>
            </a:ext>
          </a:extLst>
        </xdr:cNvPr>
        <xdr:cNvSpPr/>
      </xdr:nvSpPr>
      <xdr:spPr>
        <a:xfrm>
          <a:off x="666750" y="6091213"/>
          <a:ext cx="2762237" cy="535687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Подробнее</a:t>
          </a:r>
        </a:p>
      </xdr:txBody>
    </xdr:sp>
    <xdr:clientData/>
  </xdr:absoluteAnchor>
  <xdr:twoCellAnchor>
    <xdr:from>
      <xdr:col>0</xdr:col>
      <xdr:colOff>333375</xdr:colOff>
      <xdr:row>33</xdr:row>
      <xdr:rowOff>9496</xdr:rowOff>
    </xdr:from>
    <xdr:to>
      <xdr:col>1</xdr:col>
      <xdr:colOff>5219700</xdr:colOff>
      <xdr:row>64</xdr:row>
      <xdr:rowOff>169996</xdr:rowOff>
    </xdr:to>
    <xdr:grpSp>
      <xdr:nvGrpSpPr>
        <xdr:cNvPr id="43" name="Группа 42">
          <a:extLst>
            <a:ext uri="{FF2B5EF4-FFF2-40B4-BE49-F238E27FC236}">
              <a16:creationId xmlns:a16="http://schemas.microsoft.com/office/drawing/2014/main" id="{056F8FEC-E58C-4103-9CBB-8B48DABE1DC8}"/>
            </a:ext>
          </a:extLst>
        </xdr:cNvPr>
        <xdr:cNvGrpSpPr/>
      </xdr:nvGrpSpPr>
      <xdr:grpSpPr>
        <a:xfrm>
          <a:off x="333375" y="6867496"/>
          <a:ext cx="5755005" cy="6066000"/>
          <a:chOff x="381000" y="6619846"/>
          <a:chExt cx="5734050" cy="6066000"/>
        </a:xfrm>
      </xdr:grpSpPr>
      <xdr:sp macro="" textlink="">
        <xdr:nvSpPr>
          <xdr:cNvPr id="44" name="текст_ФонКурса" descr="Фон">
            <a:extLst>
              <a:ext uri="{FF2B5EF4-FFF2-40B4-BE49-F238E27FC236}">
                <a16:creationId xmlns:a16="http://schemas.microsoft.com/office/drawing/2014/main" id="{159B00F1-6358-4313-9A8F-8F09FCF6E40C}"/>
              </a:ext>
            </a:extLst>
          </xdr:cNvPr>
          <xdr:cNvSpPr/>
        </xdr:nvSpPr>
        <xdr:spPr>
          <a:xfrm>
            <a:off x="381000" y="6619846"/>
            <a:ext cx="5734050" cy="606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45" name="текст_ЗаголовокКурса" descr="ВПР и #Н/Д">
            <a:extLst>
              <a:ext uri="{FF2B5EF4-FFF2-40B4-BE49-F238E27FC236}">
                <a16:creationId xmlns:a16="http://schemas.microsoft.com/office/drawing/2014/main" id="{72BCD59D-C75E-44EC-9ED1-5100B6822A0E}"/>
              </a:ext>
            </a:extLst>
          </xdr:cNvPr>
          <xdr:cNvSpPr txBox="1"/>
        </xdr:nvSpPr>
        <xdr:spPr>
          <a:xfrm>
            <a:off x="622303" y="6715096"/>
            <a:ext cx="5251444" cy="5789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ВПР и #Н/Д</a:t>
            </a:r>
          </a:p>
        </xdr:txBody>
      </xdr:sp>
      <xdr:cxnSp macro="">
        <xdr:nvCxnSpPr>
          <xdr:cNvPr id="46" name="текст_Курсстрока1" descr="Декоративная линия">
            <a:extLst>
              <a:ext uri="{FF2B5EF4-FFF2-40B4-BE49-F238E27FC236}">
                <a16:creationId xmlns:a16="http://schemas.microsoft.com/office/drawing/2014/main" id="{8C90DB2B-FDDF-4669-BE28-3CBD5768E944}"/>
              </a:ext>
            </a:extLst>
          </xdr:cNvPr>
          <xdr:cNvCxnSpPr>
            <a:cxnSpLocks/>
          </xdr:cNvCxnSpPr>
        </xdr:nvCxnSpPr>
        <xdr:spPr>
          <a:xfrm>
            <a:off x="623901" y="7286598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текст_Курсстрока2" descr="Декоративная линия">
            <a:extLst>
              <a:ext uri="{FF2B5EF4-FFF2-40B4-BE49-F238E27FC236}">
                <a16:creationId xmlns:a16="http://schemas.microsoft.com/office/drawing/2014/main" id="{3000881C-18D2-4942-A517-2D09411F8C0E}"/>
              </a:ext>
            </a:extLst>
          </xdr:cNvPr>
          <xdr:cNvCxnSpPr>
            <a:cxnSpLocks/>
          </xdr:cNvCxnSpPr>
        </xdr:nvCxnSpPr>
        <xdr:spPr>
          <a:xfrm>
            <a:off x="623901" y="12022638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текст_КурсВведение" descr="Рано или поздно вы столкнетесь с тем, что функция ВПР не сможет найти требуемое значение и вернет ошибку #Н/Д. Это может произойти потому, что искомое значение не существует или ячейка, указывающая на него, пуста.&#10;&#10;">
            <a:extLst>
              <a:ext uri="{FF2B5EF4-FFF2-40B4-BE49-F238E27FC236}">
                <a16:creationId xmlns:a16="http://schemas.microsoft.com/office/drawing/2014/main" id="{527B1C5F-62FE-4A28-9272-55939192F073}"/>
              </a:ext>
            </a:extLst>
          </xdr:cNvPr>
          <xdr:cNvSpPr txBox="1"/>
        </xdr:nvSpPr>
        <xdr:spPr>
          <a:xfrm>
            <a:off x="619288" y="7320013"/>
            <a:ext cx="5251444" cy="6905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Рано или поздно вы столкнетесь с тем, что функция ВПР не сможет найти требуемое значение и вернет ошибку </a:t>
            </a:r>
            <a:r>
              <a:rPr lang="ru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#Н/Д</a:t>
            </a:r>
            <a:r>
              <a:rPr lang="ru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 Это может произойти потому, что искомое значение не существует или ячейка, указывающая на него, пуста.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49" name="группа_Шаг">
            <a:extLst>
              <a:ext uri="{FF2B5EF4-FFF2-40B4-BE49-F238E27FC236}">
                <a16:creationId xmlns:a16="http://schemas.microsoft.com/office/drawing/2014/main" id="{9CDE68A7-F6F3-4CA9-8108-8B125C78DCA3}"/>
              </a:ext>
            </a:extLst>
          </xdr:cNvPr>
          <xdr:cNvGrpSpPr/>
        </xdr:nvGrpSpPr>
        <xdr:grpSpPr>
          <a:xfrm>
            <a:off x="619125" y="8020022"/>
            <a:ext cx="5353050" cy="2152678"/>
            <a:chOff x="562285" y="7734300"/>
            <a:chExt cx="5318320" cy="2152678"/>
          </a:xfrm>
        </xdr:grpSpPr>
        <xdr:sp macro="" textlink="">
          <xdr:nvSpPr>
            <xdr:cNvPr id="53" name="текст_Шаг" descr="Если вы знаете, что искомое значение существует, и хотите скрывать сообщение об ошибке, если ячейка, ссылающаяся на него, пуста, можно использовать оператор ЕСЛИ. При этом формула в ячейке D43 будет выглядеть следующим образом:&#10;&#10;=ЕСЛИ(C43=&quot;&quot;,&quot;&quot;,ВПР(C43;C37:D41;2;ЛОЖЬ))&#10;&#10;Эта формула означает, что если в ячейке C43 ничего нет (&quot;&quot;), возвращается пустое значение, а в противном случае возвращаются результаты функции ВПР. Обратите внимание на вторую круглую скобку в конце формулы. Она закрывает оператор ЕСЛИ.&#10;&#10;">
              <a:extLst>
                <a:ext uri="{FF2B5EF4-FFF2-40B4-BE49-F238E27FC236}">
                  <a16:creationId xmlns:a16="http://schemas.microsoft.com/office/drawing/2014/main" id="{2B6BCE38-5D94-460B-935C-EC57BEA90F09}"/>
                </a:ext>
              </a:extLst>
            </xdr:cNvPr>
            <xdr:cNvSpPr txBox="1"/>
          </xdr:nvSpPr>
          <xdr:spPr>
            <a:xfrm>
              <a:off x="979442" y="7776258"/>
              <a:ext cx="4901163" cy="21107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Если вы знаете, что искомое значение существует, и хотите скрывать сообщение об ошибке, если ячейка, ссылающаяся на него, пуста, можно использовать оператор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ЕСЛИ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При этом формула в ячейке D43 будет выглядеть следующим образом: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=ЕСЛИ(C43=""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;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""</a:t>
              </a:r>
              <a:r>
                <a:rPr lang="en-US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;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ВПР(C43;C37:D41;2;ЛОЖЬ))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Эта формула означает, что если в ячейке C43 ничего нет (""), возвращается пустое значение, а в противном случае возвращаются результаты функции ВПР. Обратите внимание на вторую круглую скобку в конце формулы. Она закрывает оператор ЕСЛИ.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4" name="фигура_Шаг" descr="1">
              <a:extLst>
                <a:ext uri="{FF2B5EF4-FFF2-40B4-BE49-F238E27FC236}">
                  <a16:creationId xmlns:a16="http://schemas.microsoft.com/office/drawing/2014/main" id="{1B65AEC1-4E38-447B-9685-EDAC4B3AC058}"/>
                </a:ext>
              </a:extLst>
            </xdr:cNvPr>
            <xdr:cNvSpPr/>
          </xdr:nvSpPr>
          <xdr:spPr>
            <a:xfrm>
              <a:off x="562285" y="77343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50" name="Группа 49">
            <a:extLst>
              <a:ext uri="{FF2B5EF4-FFF2-40B4-BE49-F238E27FC236}">
                <a16:creationId xmlns:a16="http://schemas.microsoft.com/office/drawing/2014/main" id="{645F32D2-1964-4A4F-8A0B-59BDFC87B935}"/>
              </a:ext>
            </a:extLst>
          </xdr:cNvPr>
          <xdr:cNvGrpSpPr/>
        </xdr:nvGrpSpPr>
        <xdr:grpSpPr>
          <a:xfrm>
            <a:off x="619125" y="10277447"/>
            <a:ext cx="5229624" cy="1619278"/>
            <a:chOff x="11201400" y="4048125"/>
            <a:chExt cx="5229624" cy="1619278"/>
          </a:xfrm>
        </xdr:grpSpPr>
        <xdr:sp macro="" textlink="">
          <xdr:nvSpPr>
            <xdr:cNvPr id="51" name="текст_Шаг" descr="Если вы не уверены в том, что искомое значение существует, но не хотите, чтобы выводилась ошибка #Н/Д, вы можете использовать в ячейке G43 специальную функцию ЕСЛИОШИБКА: =ЕСЛИОШИБКА(ВПР(F43;F37:G41;2;ЛОЖЬ);&quot;&quot;). Если функция ВПР возвращает действительный результат, он будет выведен; в противном случае не отображается ничего (&quot;&quot;). Кроме того, вы можете вывести определенное число (0, 1, 2 и т. д.) или текстовое значение, например &quot;Неправильная формула&quot;.&#10;&#10;">
              <a:extLst>
                <a:ext uri="{FF2B5EF4-FFF2-40B4-BE49-F238E27FC236}">
                  <a16:creationId xmlns:a16="http://schemas.microsoft.com/office/drawing/2014/main" id="{45D57E59-11C9-42D0-87B1-1271B9F21E06}"/>
                </a:ext>
              </a:extLst>
            </xdr:cNvPr>
            <xdr:cNvSpPr txBox="1"/>
          </xdr:nvSpPr>
          <xdr:spPr>
            <a:xfrm>
              <a:off x="11621281" y="4137708"/>
              <a:ext cx="4809743" cy="15296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Если вы не уверены в том, что искомое значение существует, но не хотите, чтобы выводилась ошибка #Н/Д, вы можете использовать в ячейке G43 специальную функцию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ЕСЛИОШИБКА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: </a:t>
              </a:r>
              <a:r>
                <a:rPr lang="ru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=ЕСЛИОШИБКА(ВПР(F43;F37:G41;2;ЛОЖЬ);"")</a:t>
              </a:r>
              <a:r>
                <a:rPr lang="ru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 Если функция ВПР возвращает действительный результат, он будет выведен; в противном случае не отображается ничего (""). Кроме того, вы можете вывести определенное число (0, 1, 2 и т. д.) или текстовое значение, например "Неправильная формула".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52" name="фигура_Шаг" descr="2">
              <a:extLst>
                <a:ext uri="{FF2B5EF4-FFF2-40B4-BE49-F238E27FC236}">
                  <a16:creationId xmlns:a16="http://schemas.microsoft.com/office/drawing/2014/main" id="{78271432-A782-4AA3-916E-C7247E2AC32E}"/>
                </a:ext>
              </a:extLst>
            </xdr:cNvPr>
            <xdr:cNvSpPr/>
          </xdr:nvSpPr>
          <xdr:spPr>
            <a:xfrm>
              <a:off x="11201400" y="4048125"/>
              <a:ext cx="37462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ru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</xdr:grpSp>
    <xdr:clientData/>
  </xdr:twoCellAnchor>
  <xdr:absoluteAnchor>
    <xdr:pos x="571500" y="12487247"/>
    <xdr:ext cx="1296125" cy="335449"/>
    <xdr:sp macro="" textlink="">
      <xdr:nvSpPr>
        <xdr:cNvPr id="55" name="Кнопка«Назад»" descr="Вернуться на предыдущий лист">
          <a:hlinkClick xmlns:r="http://schemas.openxmlformats.org/officeDocument/2006/relationships" r:id="rId12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E5DBA45A-D738-4FFF-A17C-C974464F8B74}"/>
            </a:ext>
          </a:extLst>
        </xdr:cNvPr>
        <xdr:cNvSpPr/>
      </xdr:nvSpPr>
      <xdr:spPr>
        <a:xfrm flipH="1">
          <a:off x="571500" y="12487247"/>
          <a:ext cx="1296125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Назад</a:t>
          </a:r>
        </a:p>
      </xdr:txBody>
    </xdr:sp>
    <xdr:clientData fPrintsWithSheet="0"/>
  </xdr:absoluteAnchor>
  <xdr:absoluteAnchor>
    <xdr:pos x="4534266" y="12487247"/>
    <xdr:ext cx="1275170" cy="335449"/>
    <xdr:sp macro="" textlink="">
      <xdr:nvSpPr>
        <xdr:cNvPr id="56" name="Кнопка«Далее»" descr="Перейти к следующему листу">
          <a:hlinkClick xmlns:r="http://schemas.openxmlformats.org/officeDocument/2006/relationships" r:id="rId1" tooltip="Щелкните здесь, чтобы вернуться на предыдущий лист"/>
          <a:extLst>
            <a:ext uri="{FF2B5EF4-FFF2-40B4-BE49-F238E27FC236}">
              <a16:creationId xmlns:a16="http://schemas.microsoft.com/office/drawing/2014/main" id="{82957E00-5647-4032-AAFF-301CD4DB9825}"/>
            </a:ext>
          </a:extLst>
        </xdr:cNvPr>
        <xdr:cNvSpPr/>
      </xdr:nvSpPr>
      <xdr:spPr>
        <a:xfrm>
          <a:off x="4534266" y="12487247"/>
          <a:ext cx="1275170" cy="335449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ru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Далее</a:t>
          </a:r>
        </a:p>
      </xdr:txBody>
    </xdr:sp>
    <xdr:clientData fPrintsWithSheet="0"/>
  </xdr:absoluteAnchor>
  <xdr:absoluteAnchor>
    <xdr:pos x="8599168" y="8839207"/>
    <xdr:ext cx="4076690" cy="2295516"/>
    <xdr:grpSp>
      <xdr:nvGrpSpPr>
        <xdr:cNvPr id="57" name="ВАЖНО" descr="ВАЖНО&#10;&#10;">
          <a:extLst>
            <a:ext uri="{FF2B5EF4-FFF2-40B4-BE49-F238E27FC236}">
              <a16:creationId xmlns:a16="http://schemas.microsoft.com/office/drawing/2014/main" id="{80F730F0-3261-4D0E-8BB5-052A5DEFBCB2}"/>
            </a:ext>
          </a:extLst>
        </xdr:cNvPr>
        <xdr:cNvGrpSpPr/>
      </xdr:nvGrpSpPr>
      <xdr:grpSpPr>
        <a:xfrm>
          <a:off x="8599168" y="8839207"/>
          <a:ext cx="4076690" cy="2295516"/>
          <a:chOff x="7479319" y="10960177"/>
          <a:chExt cx="4107498" cy="2217112"/>
        </a:xfrm>
      </xdr:grpSpPr>
      <xdr:sp macro="" textlink="">
        <xdr:nvSpPr>
          <xdr:cNvPr id="58" name="Инструкция" descr="ВАЖНО&#10;Функция ЕСЛИОШИБКА является глобальным обработчиком ошибок, то есть подавляет любые ошибки в формуле. Это может привести к проблемам, если в формуле есть ошибка, которую следовало бы исправить.&#10;&#10;Не добавляйте обработчики ошибок в формулы, пока не будете абсолютно уверены в том, что они работают правильно.&#10;">
            <a:extLst>
              <a:ext uri="{FF2B5EF4-FFF2-40B4-BE49-F238E27FC236}">
                <a16:creationId xmlns:a16="http://schemas.microsoft.com/office/drawing/2014/main" id="{697C79E3-F3D6-48EB-807F-B470D052D753}"/>
              </a:ext>
            </a:extLst>
          </xdr:cNvPr>
          <xdr:cNvSpPr txBox="1"/>
        </xdr:nvSpPr>
        <xdr:spPr>
          <a:xfrm>
            <a:off x="7765058" y="11363327"/>
            <a:ext cx="3821759" cy="18139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ru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ВАЖНО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Функция </a:t>
            </a:r>
            <a:r>
              <a:rPr lang="ru" sz="1100" b="1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ЕСЛИОШИБКА</a:t>
            </a:r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является глобальным обработчиком ошибок, то есть подавляет любые ошибки в формуле. Это может привести к проблемам, если в формуле есть ошибка, которую следовало бы исправить.</a:t>
            </a:r>
          </a:p>
          <a:p>
            <a:pPr rtl="0" eaLnBrk="1" fontAlgn="auto" latinLnBrk="0" hangingPunct="1"/>
            <a:endPara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rtl="0" eaLnBrk="1" fontAlgn="auto" latinLnBrk="0" hangingPunct="1"/>
            <a:r>
              <a:rPr lang="ru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Не добавляйте обработчики ошибок в формулы, пока не будете абсолютно уверены в том, что они работают правильно.</a:t>
            </a:r>
            <a:endParaRPr lang="en-US" sz="1100">
              <a:effectLst/>
            </a:endParaRPr>
          </a:p>
        </xdr:txBody>
      </xdr:sp>
      <xdr:pic>
        <xdr:nvPicPr>
          <xdr:cNvPr id="59" name="Лупа" descr="Лупа">
            <a:extLst>
              <a:ext uri="{FF2B5EF4-FFF2-40B4-BE49-F238E27FC236}">
                <a16:creationId xmlns:a16="http://schemas.microsoft.com/office/drawing/2014/main" id="{99DA18A0-414C-486D-92B7-592BED22E0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 flipH="1">
            <a:off x="7479319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60" name="Стрелка" descr="Стрелка">
            <a:extLst>
              <a:ext uri="{FF2B5EF4-FFF2-40B4-BE49-F238E27FC236}">
                <a16:creationId xmlns:a16="http://schemas.microsoft.com/office/drawing/2014/main" id="{45480D08-FC71-45EB-ACBA-82A86DED8B43}"/>
              </a:ext>
            </a:extLst>
          </xdr:cNvPr>
          <xdr:cNvSpPr/>
        </xdr:nvSpPr>
        <xdr:spPr>
          <a:xfrm rot="3874191">
            <a:off x="8229331" y="10969973"/>
            <a:ext cx="442979" cy="423388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absoluteAnchor>
  <xdr:twoCellAnchor>
    <xdr:from>
      <xdr:col>1</xdr:col>
      <xdr:colOff>100019</xdr:colOff>
      <xdr:row>6</xdr:row>
      <xdr:rowOff>66655</xdr:rowOff>
    </xdr:from>
    <xdr:to>
      <xdr:col>1</xdr:col>
      <xdr:colOff>3829057</xdr:colOff>
      <xdr:row>19</xdr:row>
      <xdr:rowOff>113871</xdr:rowOff>
    </xdr:to>
    <xdr:grpSp>
      <xdr:nvGrpSpPr>
        <xdr:cNvPr id="61" name="Группа 60">
          <a:extLst>
            <a:ext uri="{FF2B5EF4-FFF2-40B4-BE49-F238E27FC236}">
              <a16:creationId xmlns:a16="http://schemas.microsoft.com/office/drawing/2014/main" id="{BB73A908-0281-484C-9FEE-B7DA02325749}"/>
            </a:ext>
          </a:extLst>
        </xdr:cNvPr>
        <xdr:cNvGrpSpPr/>
      </xdr:nvGrpSpPr>
      <xdr:grpSpPr>
        <a:xfrm>
          <a:off x="968699" y="1781155"/>
          <a:ext cx="3729038" cy="2523716"/>
          <a:chOff x="2943225" y="1476375"/>
          <a:chExt cx="3729038" cy="2523716"/>
        </a:xfrm>
      </xdr:grpSpPr>
      <xdr:sp macro="" textlink="">
        <xdr:nvSpPr>
          <xdr:cNvPr id="62" name="ФормулаНижняяСкобка">
            <a:extLst>
              <a:ext uri="{FF2B5EF4-FFF2-40B4-BE49-F238E27FC236}">
                <a16:creationId xmlns:a16="http://schemas.microsoft.com/office/drawing/2014/main" id="{6A3B3356-D476-4008-9AAE-19A2D0E46D6E}"/>
              </a:ext>
            </a:extLst>
          </xdr:cNvPr>
          <xdr:cNvSpPr/>
        </xdr:nvSpPr>
        <xdr:spPr>
          <a:xfrm rot="16200000">
            <a:off x="5128435" y="2648730"/>
            <a:ext cx="497160" cy="64800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3" name="ФормулаНижняяСкобка">
            <a:extLst>
              <a:ext uri="{FF2B5EF4-FFF2-40B4-BE49-F238E27FC236}">
                <a16:creationId xmlns:a16="http://schemas.microsoft.com/office/drawing/2014/main" id="{0332F96E-525E-41F5-9999-240D751130A4}"/>
              </a:ext>
            </a:extLst>
          </xdr:cNvPr>
          <xdr:cNvSpPr/>
        </xdr:nvSpPr>
        <xdr:spPr>
          <a:xfrm rot="16200000">
            <a:off x="4205468" y="2700160"/>
            <a:ext cx="497160" cy="54513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rtl="0"/>
            <a:endParaRPr lang="en-U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4" name="ФормулаВерхняяСкобка">
            <a:extLst>
              <a:ext uri="{FF2B5EF4-FFF2-40B4-BE49-F238E27FC236}">
                <a16:creationId xmlns:a16="http://schemas.microsoft.com/office/drawing/2014/main" id="{3D29E6BB-BBA9-4E99-9FFB-7E683F9AB679}"/>
              </a:ext>
            </a:extLst>
          </xdr:cNvPr>
          <xdr:cNvSpPr/>
        </xdr:nvSpPr>
        <xdr:spPr>
          <a:xfrm rot="5400000">
            <a:off x="4640125" y="2194063"/>
            <a:ext cx="497161" cy="242887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65" name="ФормулаВерхняяСкобка">
            <a:extLst>
              <a:ext uri="{FF2B5EF4-FFF2-40B4-BE49-F238E27FC236}">
                <a16:creationId xmlns:a16="http://schemas.microsoft.com/office/drawing/2014/main" id="{A25DF0E6-CF99-419D-B9DE-859A71716694}"/>
              </a:ext>
            </a:extLst>
          </xdr:cNvPr>
          <xdr:cNvSpPr/>
        </xdr:nvSpPr>
        <xdr:spPr>
          <a:xfrm rot="5400000">
            <a:off x="3600626" y="2161998"/>
            <a:ext cx="497162" cy="30701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/>
          </a:p>
        </xdr:txBody>
      </xdr:sp>
      <xdr:sp macro="" textlink="">
        <xdr:nvSpPr>
          <xdr:cNvPr id="66" name="текст_Формула" descr="=ВПР(A1;B:C;2;ЛОЖЬ)&#10;">
            <a:extLst>
              <a:ext uri="{FF2B5EF4-FFF2-40B4-BE49-F238E27FC236}">
                <a16:creationId xmlns:a16="http://schemas.microsoft.com/office/drawing/2014/main" id="{896AE4A3-8782-4A6E-AD4D-1A5658C873C2}"/>
              </a:ext>
            </a:extLst>
          </xdr:cNvPr>
          <xdr:cNvSpPr txBox="1"/>
        </xdr:nvSpPr>
        <xdr:spPr>
          <a:xfrm>
            <a:off x="2943225" y="2476500"/>
            <a:ext cx="3729038" cy="529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ru" sz="200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Times New Roman" panose="02020603050405020304" pitchFamily="18" charset="0"/>
              </a:rPr>
              <a:t>=ВПР(A1;B:C;2;ЛОЖЬ)</a:t>
            </a:r>
            <a:endParaRPr lang="en-US" sz="2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7" name="текст_ФормулаВерхняяВыноска" descr="Что нужно найти?&#10;&#10;">
            <a:extLst>
              <a:ext uri="{FF2B5EF4-FFF2-40B4-BE49-F238E27FC236}">
                <a16:creationId xmlns:a16="http://schemas.microsoft.com/office/drawing/2014/main" id="{E6C77210-2DBE-44CB-9609-95D6FE6926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19475" y="1476375"/>
            <a:ext cx="928688" cy="72349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Что нужно найти?</a:t>
            </a:r>
          </a:p>
        </xdr:txBody>
      </xdr:sp>
      <xdr:sp macro="" textlink="">
        <xdr:nvSpPr>
          <xdr:cNvPr id="68" name="текст_ФормулаВерхняяВыноска" descr="Из какого столбца справа нужно получить значение?&#10;">
            <a:extLst>
              <a:ext uri="{FF2B5EF4-FFF2-40B4-BE49-F238E27FC236}">
                <a16:creationId xmlns:a16="http://schemas.microsoft.com/office/drawing/2014/main" id="{C2144EE8-EB8C-4494-888D-47A2E527A1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1513" y="1476375"/>
            <a:ext cx="1643062" cy="72349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Из какого столбца справа нужно получить значение?</a:t>
            </a:r>
          </a:p>
        </xdr:txBody>
      </xdr:sp>
      <xdr:sp macro="" textlink="">
        <xdr:nvSpPr>
          <xdr:cNvPr id="69" name="текст_ФормулаНижняяВыноска" descr="Где нужно найти значение?&#10;">
            <a:extLst>
              <a:ext uri="{FF2B5EF4-FFF2-40B4-BE49-F238E27FC236}">
                <a16:creationId xmlns:a16="http://schemas.microsoft.com/office/drawing/2014/main" id="{B28D74EF-BA60-4135-8C0F-FC8DAC586B9F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52875" y="3105150"/>
            <a:ext cx="960438" cy="894941"/>
          </a:xfrm>
          <a:prstGeom prst="rect">
            <a:avLst/>
          </a:prstGeom>
          <a:solidFill>
            <a:srgbClr val="E2F0D9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indent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Где нужно найти значение?</a:t>
            </a:r>
          </a:p>
        </xdr:txBody>
      </xdr:sp>
      <xdr:sp macro="" textlink="">
        <xdr:nvSpPr>
          <xdr:cNvPr id="70" name="текст_ФормулаНижняяВыноска" descr="Может ли совпадение быть неточным?&#10;">
            <a:extLst>
              <a:ext uri="{FF2B5EF4-FFF2-40B4-BE49-F238E27FC236}">
                <a16:creationId xmlns:a16="http://schemas.microsoft.com/office/drawing/2014/main" id="{943DB412-FD50-4926-BFD2-EFAD605AD1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43488" y="3105150"/>
            <a:ext cx="960438" cy="894941"/>
          </a:xfrm>
          <a:prstGeom prst="rect">
            <a:avLst/>
          </a:prstGeom>
          <a:solidFill>
            <a:srgbClr val="E2F0D9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indent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ru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Может ли совпадение быть неточным?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sic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ditional%20Funct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al Func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bl_Fruit" displayName="tbl_Fruit" ref="Z2:Z6" totalsRowShown="0" headerRowDxfId="14" dataDxfId="13">
  <autoFilter ref="Z2:Z6"/>
  <tableColumns count="1">
    <tableColumn id="1" name="Фрукт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_FruitType" displayName="tbl_FruitType" ref="AB2:AB4" totalsRowShown="0" headerRowDxfId="11" dataDxfId="10">
  <autoFilter ref="AB2:AB4"/>
  <tableColumns count="1">
    <tableColumn id="1" name="Яблоки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FruitType4" displayName="tbl_FruitType4" ref="AD2:AD4" totalsRowShown="0" headerRowDxfId="8" dataDxfId="7">
  <autoFilter ref="AD2:AD4"/>
  <tableColumns count="1">
    <tableColumn id="1" name="Апельсины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_FruitType5" displayName="tbl_FruitType5" ref="AH2:AH4" totalsRowShown="0" headerRowDxfId="5" dataDxfId="4">
  <autoFilter ref="AH2:AH4"/>
  <tableColumns count="1">
    <tableColumn id="1" name="Лимоны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_FruitType6" displayName="tbl_FruitType6" ref="AF2:AF4" totalsRowShown="0" headerRowDxfId="2" dataDxfId="1">
  <autoFilter ref="AF2:AF4"/>
  <tableColumns count="1">
    <tableColumn id="1" name="Банан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ru-ru/article/&#1053;&#1086;&#1074;&#1099;&#1077;-&#1074;&#1086;&#1079;&#1084;&#1086;&#1078;&#1085;&#1086;&#1089;&#1090;&#1080;-excel-2016-&#1076;&#1083;&#1103;-windows-5fdb9208-ff33-45b6-9e08-1f5cdb3a6c73?omkt=ru-RU" TargetMode="External"/><Relationship Id="rId1" Type="http://schemas.openxmlformats.org/officeDocument/2006/relationships/hyperlink" Target="http://go.microsoft.com/fwlink/?LinkId=844969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o.microsoft.com/fwlink/?linkid=84473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44732" TargetMode="External"/><Relationship Id="rId2" Type="http://schemas.openxmlformats.org/officeDocument/2006/relationships/hyperlink" Target="https://go.microsoft.com/fwlink/?linkid=844727" TargetMode="External"/><Relationship Id="rId1" Type="http://schemas.openxmlformats.org/officeDocument/2006/relationships/hyperlink" Target="https://go.microsoft.com/fwlink/?linkid=844719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o.microsoft.com/fwlink/?linkid=84473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IF-function-69AED7C9-4E8A-4755-A9BC-AA8BBFF73BE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5"/>
  <sheetViews>
    <sheetView showGridLines="0" showRowColHeaders="0" workbookViewId="0"/>
  </sheetViews>
  <sheetFormatPr defaultColWidth="11.109375" defaultRowHeight="20.25" customHeight="1" x14ac:dyDescent="0.3"/>
  <cols>
    <col min="1" max="1" width="147.6640625" style="1" customWidth="1"/>
    <col min="2" max="2" width="3.5546875" style="1" customWidth="1"/>
    <col min="3" max="16384" width="11.109375" style="1"/>
  </cols>
  <sheetData>
    <row r="1" spans="1:1" ht="20.25" customHeight="1" x14ac:dyDescent="1.55">
      <c r="A1" s="4"/>
    </row>
    <row r="2" spans="1:1" ht="102" customHeight="1" x14ac:dyDescent="1.55">
      <c r="A2" s="4" t="s">
        <v>2</v>
      </c>
    </row>
    <row r="3" spans="1:1" ht="44.4" x14ac:dyDescent="0.45">
      <c r="A3" s="2" t="s">
        <v>1</v>
      </c>
    </row>
    <row r="4" spans="1:1" ht="264" customHeight="1" x14ac:dyDescent="0.3">
      <c r="A4" s="3" t="s">
        <v>0</v>
      </c>
    </row>
    <row r="5" spans="1:1" ht="20.25" customHeight="1" x14ac:dyDescent="0.45">
      <c r="A5" s="2"/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"/>
  <sheetViews>
    <sheetView showGridLines="0" zoomScaleNormal="100" workbookViewId="0"/>
  </sheetViews>
  <sheetFormatPr defaultColWidth="8.88671875" defaultRowHeight="14.4" x14ac:dyDescent="0.3"/>
  <cols>
    <col min="1" max="1" width="12.6640625" style="23" customWidth="1"/>
    <col min="2" max="2" width="82.88671875" style="23" customWidth="1"/>
    <col min="3" max="3" width="14.88671875" style="1" customWidth="1"/>
    <col min="4" max="4" width="12.6640625" style="1" customWidth="1"/>
    <col min="5" max="5" width="17.44140625" style="1" bestFit="1" customWidth="1"/>
    <col min="6" max="7" width="12.6640625" style="1" customWidth="1"/>
    <col min="8" max="8" width="15.109375" style="1" customWidth="1"/>
    <col min="9" max="24" width="8.88671875" style="1"/>
    <col min="25" max="25" width="8.88671875" style="1" customWidth="1"/>
    <col min="26" max="26" width="12" style="1" hidden="1" customWidth="1"/>
    <col min="27" max="27" width="3.88671875" style="1" hidden="1" customWidth="1"/>
    <col min="28" max="28" width="11.33203125" style="1" hidden="1" customWidth="1"/>
    <col min="29" max="29" width="3.6640625" style="1" hidden="1" customWidth="1"/>
    <col min="30" max="30" width="13.88671875" style="1" hidden="1" customWidth="1"/>
    <col min="31" max="31" width="3.88671875" style="1" hidden="1" customWidth="1"/>
    <col min="32" max="32" width="11.33203125" style="1" hidden="1" customWidth="1"/>
    <col min="33" max="33" width="4" style="1" hidden="1" customWidth="1"/>
    <col min="34" max="34" width="11.88671875" style="1" hidden="1" customWidth="1"/>
    <col min="35" max="16384" width="8.88671875" style="1"/>
  </cols>
  <sheetData>
    <row r="1" spans="1:34" ht="60" customHeight="1" x14ac:dyDescent="0.3">
      <c r="A1" s="6" t="s">
        <v>276</v>
      </c>
      <c r="C1" s="13"/>
      <c r="D1" s="49"/>
      <c r="E1" s="49"/>
      <c r="F1" s="49"/>
      <c r="G1" s="49"/>
      <c r="H1" s="49"/>
    </row>
    <row r="2" spans="1:34" ht="15" customHeight="1" x14ac:dyDescent="0.3">
      <c r="A2" s="6" t="s">
        <v>287</v>
      </c>
      <c r="C2" s="20" t="s">
        <v>57</v>
      </c>
      <c r="D2" s="10" t="s">
        <v>50</v>
      </c>
      <c r="E2" s="40"/>
      <c r="F2" s="20" t="s">
        <v>57</v>
      </c>
      <c r="G2" s="20" t="s">
        <v>238</v>
      </c>
      <c r="H2" s="10" t="s">
        <v>50</v>
      </c>
      <c r="Z2" s="20" t="s">
        <v>57</v>
      </c>
      <c r="AB2" s="20" t="s">
        <v>56</v>
      </c>
      <c r="AD2" s="20" t="s">
        <v>55</v>
      </c>
      <c r="AF2" s="20" t="s">
        <v>54</v>
      </c>
      <c r="AH2" s="20" t="s">
        <v>53</v>
      </c>
    </row>
    <row r="3" spans="1:34" ht="15" customHeight="1" x14ac:dyDescent="0.3">
      <c r="A3" s="6" t="s">
        <v>286</v>
      </c>
      <c r="C3" s="16" t="s">
        <v>56</v>
      </c>
      <c r="D3" s="44">
        <v>50</v>
      </c>
      <c r="E3" s="40"/>
      <c r="F3" s="16" t="s">
        <v>56</v>
      </c>
      <c r="G3" s="16" t="s">
        <v>245</v>
      </c>
      <c r="H3" s="44">
        <v>50</v>
      </c>
      <c r="Z3" s="9" t="s">
        <v>56</v>
      </c>
      <c r="AB3" s="9" t="s">
        <v>245</v>
      </c>
      <c r="AD3" s="9" t="s">
        <v>244</v>
      </c>
      <c r="AF3" s="9" t="s">
        <v>239</v>
      </c>
      <c r="AH3" s="9" t="s">
        <v>243</v>
      </c>
    </row>
    <row r="4" spans="1:34" ht="15" customHeight="1" x14ac:dyDescent="0.3">
      <c r="A4" s="6">
        <f>SUMIF(C3:C14,C17,D3:D14)</f>
        <v>150</v>
      </c>
      <c r="C4" s="16" t="s">
        <v>55</v>
      </c>
      <c r="D4" s="44">
        <v>20</v>
      </c>
      <c r="E4" s="40"/>
      <c r="F4" s="16" t="s">
        <v>55</v>
      </c>
      <c r="G4" s="16" t="s">
        <v>244</v>
      </c>
      <c r="H4" s="44">
        <v>20</v>
      </c>
      <c r="J4" s="45"/>
      <c r="K4" s="45"/>
      <c r="L4" s="45"/>
      <c r="M4" s="45"/>
      <c r="N4" s="45"/>
      <c r="Z4" s="9" t="s">
        <v>55</v>
      </c>
      <c r="AB4" s="9" t="s">
        <v>241</v>
      </c>
      <c r="AD4" s="9" t="s">
        <v>240</v>
      </c>
      <c r="AF4" s="9" t="s">
        <v>242</v>
      </c>
      <c r="AH4" s="9" t="s">
        <v>236</v>
      </c>
    </row>
    <row r="5" spans="1:34" s="37" customFormat="1" ht="15" customHeight="1" x14ac:dyDescent="0.35">
      <c r="A5" s="6" t="s">
        <v>272</v>
      </c>
      <c r="C5" s="16" t="s">
        <v>54</v>
      </c>
      <c r="D5" s="44">
        <v>60</v>
      </c>
      <c r="E5" s="40"/>
      <c r="F5" s="16" t="s">
        <v>54</v>
      </c>
      <c r="G5" s="16" t="s">
        <v>239</v>
      </c>
      <c r="H5" s="44">
        <v>60</v>
      </c>
      <c r="I5" s="1"/>
      <c r="J5" s="45"/>
      <c r="K5" s="99"/>
      <c r="L5" s="45"/>
      <c r="M5" s="45"/>
      <c r="N5" s="45"/>
      <c r="O5" s="1"/>
      <c r="P5" s="1"/>
      <c r="Z5" s="9" t="s">
        <v>54</v>
      </c>
    </row>
    <row r="6" spans="1:34" s="37" customFormat="1" ht="15" customHeight="1" x14ac:dyDescent="0.3">
      <c r="A6" s="6" t="s">
        <v>271</v>
      </c>
      <c r="C6" s="16" t="s">
        <v>53</v>
      </c>
      <c r="D6" s="44">
        <v>40</v>
      </c>
      <c r="E6" s="40"/>
      <c r="F6" s="16" t="s">
        <v>53</v>
      </c>
      <c r="G6" s="16" t="s">
        <v>243</v>
      </c>
      <c r="H6" s="44">
        <v>40</v>
      </c>
      <c r="I6" s="1"/>
      <c r="J6" s="1"/>
      <c r="K6" s="1"/>
      <c r="L6" s="1"/>
      <c r="M6" s="1"/>
      <c r="N6" s="45"/>
      <c r="O6" s="1"/>
      <c r="P6" s="1"/>
      <c r="Z6" s="9" t="s">
        <v>53</v>
      </c>
    </row>
    <row r="7" spans="1:34" s="37" customFormat="1" ht="15" customHeight="1" x14ac:dyDescent="0.3">
      <c r="A7" s="6" t="s">
        <v>285</v>
      </c>
      <c r="C7" s="16" t="s">
        <v>56</v>
      </c>
      <c r="D7" s="44">
        <v>50</v>
      </c>
      <c r="E7" s="40"/>
      <c r="F7" s="16" t="s">
        <v>56</v>
      </c>
      <c r="G7" s="16" t="s">
        <v>241</v>
      </c>
      <c r="H7" s="44">
        <v>50</v>
      </c>
      <c r="N7" s="45"/>
    </row>
    <row r="8" spans="1:34" s="37" customFormat="1" ht="15" customHeight="1" x14ac:dyDescent="0.3">
      <c r="A8" s="14" t="s">
        <v>284</v>
      </c>
      <c r="C8" s="16" t="s">
        <v>55</v>
      </c>
      <c r="D8" s="44">
        <v>20</v>
      </c>
      <c r="E8" s="40"/>
      <c r="F8" s="16" t="s">
        <v>55</v>
      </c>
      <c r="G8" s="16" t="s">
        <v>240</v>
      </c>
      <c r="H8" s="44">
        <v>20</v>
      </c>
      <c r="N8" s="45"/>
    </row>
    <row r="9" spans="1:34" s="37" customFormat="1" ht="15" customHeight="1" x14ac:dyDescent="0.3">
      <c r="A9" s="6" t="s">
        <v>283</v>
      </c>
      <c r="C9" s="16" t="s">
        <v>54</v>
      </c>
      <c r="D9" s="44">
        <v>60</v>
      </c>
      <c r="E9" s="40"/>
      <c r="F9" s="16" t="s">
        <v>54</v>
      </c>
      <c r="G9" s="16" t="s">
        <v>242</v>
      </c>
      <c r="H9" s="44">
        <v>60</v>
      </c>
      <c r="N9" s="45"/>
    </row>
    <row r="10" spans="1:34" s="37" customFormat="1" ht="15" customHeight="1" x14ac:dyDescent="0.3">
      <c r="A10" s="6" t="s">
        <v>282</v>
      </c>
      <c r="C10" s="16" t="s">
        <v>53</v>
      </c>
      <c r="D10" s="44">
        <v>40</v>
      </c>
      <c r="E10" s="40"/>
      <c r="F10" s="16" t="s">
        <v>53</v>
      </c>
      <c r="G10" s="16" t="s">
        <v>236</v>
      </c>
      <c r="H10" s="44">
        <v>40</v>
      </c>
      <c r="J10" s="45"/>
      <c r="K10" s="45"/>
      <c r="L10" s="45"/>
      <c r="M10" s="45"/>
      <c r="N10" s="45"/>
    </row>
    <row r="11" spans="1:34" s="37" customFormat="1" ht="15" customHeight="1" x14ac:dyDescent="0.3">
      <c r="A11" s="6" t="s">
        <v>281</v>
      </c>
      <c r="C11" s="16" t="s">
        <v>56</v>
      </c>
      <c r="D11" s="44">
        <v>50</v>
      </c>
      <c r="E11" s="40"/>
      <c r="F11" s="16" t="s">
        <v>56</v>
      </c>
      <c r="G11" s="16" t="s">
        <v>241</v>
      </c>
      <c r="H11" s="44">
        <v>50</v>
      </c>
      <c r="J11" s="97"/>
      <c r="K11" s="42"/>
      <c r="L11" s="45"/>
      <c r="M11" s="45"/>
      <c r="N11" s="45"/>
    </row>
    <row r="12" spans="1:34" s="37" customFormat="1" ht="15" customHeight="1" x14ac:dyDescent="0.3">
      <c r="A12" s="6" t="s">
        <v>267</v>
      </c>
      <c r="C12" s="16" t="s">
        <v>55</v>
      </c>
      <c r="D12" s="44">
        <v>20</v>
      </c>
      <c r="E12" s="40"/>
      <c r="F12" s="16" t="s">
        <v>55</v>
      </c>
      <c r="G12" s="16" t="s">
        <v>240</v>
      </c>
      <c r="H12" s="44">
        <v>20</v>
      </c>
      <c r="J12" s="97"/>
      <c r="K12" s="94"/>
      <c r="L12" s="45"/>
      <c r="M12" s="45"/>
      <c r="N12" s="45"/>
    </row>
    <row r="13" spans="1:34" s="37" customFormat="1" ht="15" customHeight="1" x14ac:dyDescent="0.3">
      <c r="A13" s="14" t="s">
        <v>280</v>
      </c>
      <c r="C13" s="16" t="s">
        <v>54</v>
      </c>
      <c r="D13" s="44">
        <v>60</v>
      </c>
      <c r="E13" s="40"/>
      <c r="F13" s="16" t="s">
        <v>54</v>
      </c>
      <c r="G13" s="16" t="s">
        <v>239</v>
      </c>
      <c r="H13" s="44">
        <v>60</v>
      </c>
      <c r="J13" s="97"/>
      <c r="K13" s="94"/>
      <c r="L13" s="45"/>
      <c r="M13" s="45"/>
      <c r="N13" s="45"/>
    </row>
    <row r="14" spans="1:34" s="37" customFormat="1" ht="15" customHeight="1" x14ac:dyDescent="0.3">
      <c r="A14" s="15" t="s">
        <v>265</v>
      </c>
      <c r="C14" s="16" t="s">
        <v>53</v>
      </c>
      <c r="D14" s="44">
        <v>40</v>
      </c>
      <c r="E14" s="40"/>
      <c r="F14" s="16" t="s">
        <v>53</v>
      </c>
      <c r="G14" s="16" t="s">
        <v>236</v>
      </c>
      <c r="H14" s="44">
        <v>40</v>
      </c>
      <c r="J14" s="97"/>
      <c r="K14" s="98"/>
      <c r="L14" s="45"/>
      <c r="M14" s="45"/>
      <c r="N14" s="45"/>
    </row>
    <row r="15" spans="1:34" s="37" customFormat="1" ht="15" customHeight="1" x14ac:dyDescent="0.3">
      <c r="A15" s="14" t="s">
        <v>279</v>
      </c>
      <c r="C15" s="5"/>
      <c r="D15" s="5"/>
      <c r="E15" s="5"/>
      <c r="F15" s="5"/>
      <c r="G15" s="5"/>
      <c r="H15" s="5"/>
      <c r="J15" s="97"/>
      <c r="K15" s="96"/>
      <c r="L15" s="45"/>
      <c r="M15" s="45"/>
      <c r="N15" s="45"/>
    </row>
    <row r="16" spans="1:34" s="37" customFormat="1" ht="15" customHeight="1" thickBot="1" x14ac:dyDescent="0.35">
      <c r="A16" s="6" t="s">
        <v>24</v>
      </c>
      <c r="C16" s="37" t="s">
        <v>57</v>
      </c>
      <c r="D16" s="83" t="s">
        <v>278</v>
      </c>
      <c r="E16" s="40"/>
      <c r="F16" s="37" t="s">
        <v>57</v>
      </c>
      <c r="G16" s="37" t="s">
        <v>238</v>
      </c>
      <c r="H16" s="83" t="s">
        <v>277</v>
      </c>
      <c r="J16" s="97"/>
      <c r="K16" s="42"/>
      <c r="L16" s="45"/>
      <c r="M16" s="45"/>
      <c r="N16" s="45"/>
    </row>
    <row r="17" spans="1:34" s="37" customFormat="1" ht="15" customHeight="1" thickTop="1" thickBot="1" x14ac:dyDescent="0.35">
      <c r="A17" s="6" t="s">
        <v>23</v>
      </c>
      <c r="C17" s="17" t="s">
        <v>56</v>
      </c>
      <c r="D17" s="76"/>
      <c r="E17" s="40"/>
      <c r="F17" s="17" t="s">
        <v>55</v>
      </c>
      <c r="G17" s="17" t="s">
        <v>244</v>
      </c>
      <c r="H17" s="24"/>
      <c r="J17" s="95"/>
      <c r="K17" s="94"/>
      <c r="L17" s="45"/>
      <c r="M17" s="45"/>
      <c r="N17" s="45"/>
    </row>
    <row r="18" spans="1:34" s="37" customFormat="1" ht="15" customHeight="1" thickTop="1" x14ac:dyDescent="0.3">
      <c r="A18" s="6" t="s">
        <v>276</v>
      </c>
      <c r="E18" s="40"/>
      <c r="J18" s="97"/>
      <c r="K18" s="98"/>
      <c r="L18" s="45"/>
      <c r="M18" s="45"/>
      <c r="N18" s="45"/>
    </row>
    <row r="19" spans="1:34" s="37" customFormat="1" ht="15" customHeight="1" x14ac:dyDescent="0.3">
      <c r="A19" s="6" t="s">
        <v>275</v>
      </c>
      <c r="C19" s="1"/>
      <c r="D19" s="1"/>
      <c r="E19" s="1"/>
      <c r="F19" s="1"/>
      <c r="G19" s="1"/>
      <c r="H19" s="1"/>
      <c r="J19" s="97"/>
      <c r="K19" s="96"/>
      <c r="L19" s="45"/>
      <c r="M19" s="45"/>
    </row>
    <row r="20" spans="1:34" s="37" customFormat="1" ht="15" customHeight="1" x14ac:dyDescent="0.3">
      <c r="A20" s="6" t="s">
        <v>274</v>
      </c>
      <c r="C20" s="1"/>
      <c r="D20" s="1"/>
      <c r="E20" s="1"/>
      <c r="F20" s="1"/>
      <c r="G20" s="1"/>
      <c r="H20" s="1"/>
      <c r="J20" s="95"/>
      <c r="K20" s="42"/>
      <c r="M20" s="45"/>
    </row>
    <row r="21" spans="1:34" s="37" customFormat="1" ht="15" customHeight="1" x14ac:dyDescent="0.3">
      <c r="A21" s="6" t="s">
        <v>273</v>
      </c>
      <c r="C21" s="1"/>
      <c r="D21" s="1"/>
      <c r="E21" s="1"/>
      <c r="F21" s="1"/>
      <c r="G21" s="1"/>
      <c r="H21" s="1"/>
      <c r="J21" s="95"/>
      <c r="K21" s="94"/>
      <c r="M21" s="45"/>
    </row>
    <row r="22" spans="1:34" s="37" customFormat="1" ht="15" customHeight="1" x14ac:dyDescent="0.3">
      <c r="A22" s="6" t="s">
        <v>272</v>
      </c>
      <c r="C22" s="1"/>
      <c r="D22" s="1"/>
      <c r="E22" s="1"/>
      <c r="F22" s="1"/>
      <c r="G22" s="1"/>
      <c r="H22" s="1"/>
      <c r="J22" s="1"/>
      <c r="K22" s="94"/>
      <c r="L22" s="92"/>
      <c r="M22" s="45"/>
    </row>
    <row r="23" spans="1:34" s="37" customFormat="1" ht="15" customHeight="1" x14ac:dyDescent="0.3">
      <c r="A23" s="6" t="s">
        <v>271</v>
      </c>
      <c r="C23" s="1"/>
      <c r="D23" s="1"/>
      <c r="E23" s="1"/>
      <c r="F23" s="1"/>
      <c r="G23" s="1"/>
      <c r="H23" s="1"/>
      <c r="J23" s="1"/>
      <c r="K23" s="93"/>
      <c r="L23" s="92"/>
      <c r="M23" s="45"/>
    </row>
    <row r="24" spans="1:34" s="37" customFormat="1" ht="15" customHeight="1" x14ac:dyDescent="0.3">
      <c r="A24" s="14" t="s">
        <v>270</v>
      </c>
      <c r="C24" s="1"/>
      <c r="D24" s="1"/>
      <c r="E24" s="1"/>
      <c r="F24" s="1"/>
      <c r="G24" s="1"/>
      <c r="H24" s="1"/>
      <c r="J24" s="1"/>
      <c r="L24" s="92"/>
      <c r="M24" s="45"/>
      <c r="AH24" s="1"/>
    </row>
    <row r="25" spans="1:34" s="37" customFormat="1" ht="15" customHeight="1" x14ac:dyDescent="0.3">
      <c r="A25" s="6" t="s">
        <v>269</v>
      </c>
      <c r="C25" s="1"/>
      <c r="D25" s="1"/>
      <c r="E25" s="1"/>
      <c r="F25" s="1"/>
      <c r="G25" s="1"/>
      <c r="H25" s="1"/>
      <c r="J25" s="1"/>
      <c r="L25" s="92"/>
      <c r="M25" s="45"/>
      <c r="AH25" s="1"/>
    </row>
    <row r="26" spans="1:34" s="37" customFormat="1" ht="15" customHeight="1" x14ac:dyDescent="0.3">
      <c r="A26" s="6" t="s">
        <v>268</v>
      </c>
      <c r="C26" s="1"/>
      <c r="D26" s="1"/>
      <c r="E26" s="1"/>
      <c r="F26" s="1"/>
      <c r="G26" s="1"/>
      <c r="H26" s="1"/>
      <c r="J26" s="1"/>
      <c r="L26" s="92"/>
      <c r="M26" s="45"/>
      <c r="AH26" s="1"/>
    </row>
    <row r="27" spans="1:34" s="37" customFormat="1" ht="15" customHeight="1" x14ac:dyDescent="0.3">
      <c r="A27" s="6" t="s">
        <v>267</v>
      </c>
      <c r="C27" s="1"/>
      <c r="D27" s="1"/>
      <c r="E27" s="1"/>
      <c r="F27" s="1"/>
      <c r="G27" s="1"/>
      <c r="H27" s="1"/>
      <c r="J27" s="1"/>
      <c r="L27" s="92"/>
      <c r="M27" s="45"/>
      <c r="AH27" s="1"/>
    </row>
    <row r="28" spans="1:34" s="37" customFormat="1" ht="15" customHeight="1" x14ac:dyDescent="0.3">
      <c r="A28" s="6" t="s">
        <v>266</v>
      </c>
      <c r="C28" s="1"/>
      <c r="D28" s="1"/>
      <c r="E28" s="1"/>
      <c r="F28" s="1"/>
      <c r="G28" s="1"/>
      <c r="H28" s="1"/>
      <c r="J28" s="1"/>
      <c r="L28" s="92"/>
      <c r="AH28" s="1"/>
    </row>
    <row r="29" spans="1:34" s="37" customFormat="1" ht="15" customHeight="1" x14ac:dyDescent="0.3">
      <c r="A29" s="6" t="s">
        <v>265</v>
      </c>
      <c r="C29" s="1"/>
      <c r="D29" s="1"/>
      <c r="E29" s="1"/>
      <c r="F29" s="1"/>
      <c r="G29" s="1"/>
      <c r="H29" s="1"/>
      <c r="J29" s="1"/>
      <c r="L29" s="92"/>
      <c r="AH29" s="1"/>
    </row>
    <row r="30" spans="1:34" s="37" customFormat="1" ht="15" customHeight="1" x14ac:dyDescent="0.3">
      <c r="A30" s="6" t="s">
        <v>24</v>
      </c>
      <c r="C30" s="1"/>
      <c r="D30" s="1"/>
      <c r="E30" s="1"/>
      <c r="F30" s="1"/>
      <c r="G30" s="1"/>
      <c r="H30" s="1"/>
      <c r="AB30" s="1"/>
      <c r="AD30" s="1"/>
      <c r="AH30" s="1"/>
    </row>
    <row r="31" spans="1:34" s="37" customFormat="1" ht="15" customHeight="1" x14ac:dyDescent="0.3">
      <c r="A31" s="6" t="s">
        <v>10</v>
      </c>
      <c r="C31" s="1"/>
      <c r="D31" s="1"/>
      <c r="E31" s="1"/>
      <c r="F31" s="1"/>
      <c r="G31" s="1"/>
      <c r="H31" s="1"/>
      <c r="N31" s="45"/>
      <c r="AB31" s="1"/>
      <c r="AD31" s="1"/>
      <c r="AH31" s="1"/>
    </row>
    <row r="32" spans="1:34" s="37" customFormat="1" ht="15" customHeight="1" x14ac:dyDescent="0.3">
      <c r="A32" s="88" t="s">
        <v>264</v>
      </c>
      <c r="C32" s="1"/>
      <c r="D32" s="1"/>
      <c r="E32" s="1"/>
      <c r="F32" s="1"/>
      <c r="G32" s="1"/>
      <c r="H32" s="1"/>
      <c r="N32" s="45"/>
      <c r="AB32" s="1"/>
      <c r="AD32" s="1"/>
      <c r="AH32" s="1"/>
    </row>
    <row r="33" spans="1:34" s="37" customFormat="1" ht="15" customHeight="1" x14ac:dyDescent="0.3">
      <c r="A33" s="88" t="s">
        <v>263</v>
      </c>
      <c r="C33" s="1"/>
      <c r="D33" s="1"/>
      <c r="E33" s="1"/>
      <c r="F33" s="1"/>
      <c r="G33" s="1"/>
      <c r="H33" s="1"/>
      <c r="AB33" s="1"/>
      <c r="AD33" s="1"/>
      <c r="AH33" s="1"/>
    </row>
    <row r="34" spans="1:34" s="37" customFormat="1" ht="15" customHeight="1" x14ac:dyDescent="0.3">
      <c r="A34" s="88" t="s">
        <v>24</v>
      </c>
      <c r="C34" s="1"/>
      <c r="D34" s="1"/>
      <c r="E34" s="1"/>
      <c r="F34" s="1"/>
      <c r="G34" s="1"/>
      <c r="H34" s="1"/>
      <c r="AB34" s="1"/>
      <c r="AD34" s="1"/>
      <c r="AH34" s="1"/>
    </row>
    <row r="35" spans="1:34" s="37" customFormat="1" ht="15" customHeight="1" x14ac:dyDescent="0.3">
      <c r="A35" s="88" t="s">
        <v>10</v>
      </c>
      <c r="AB35" s="1"/>
      <c r="AD35" s="1"/>
      <c r="AH35" s="1"/>
    </row>
    <row r="36" spans="1:34" x14ac:dyDescent="0.3">
      <c r="A36" s="23" t="s">
        <v>262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34" x14ac:dyDescent="0.3">
      <c r="A37" s="23" t="s">
        <v>261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34" x14ac:dyDescent="0.3">
      <c r="A38" s="23" t="s">
        <v>260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34" x14ac:dyDescent="0.3">
      <c r="A39" s="23" t="s">
        <v>259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1:34" x14ac:dyDescent="0.3">
      <c r="A40" s="23" t="s">
        <v>258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34" x14ac:dyDescent="0.3">
      <c r="A41" s="23" t="s">
        <v>257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1:34" x14ac:dyDescent="0.3">
      <c r="A42" s="23" t="s">
        <v>256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1:34" x14ac:dyDescent="0.3">
      <c r="A43" s="23" t="s">
        <v>9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34" x14ac:dyDescent="0.3">
      <c r="A44" s="23" t="s">
        <v>86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1:34" x14ac:dyDescent="0.3">
      <c r="A45" s="23" t="s">
        <v>255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1:34" x14ac:dyDescent="0.3">
      <c r="A46" s="23" t="s">
        <v>254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1:34" x14ac:dyDescent="0.3">
      <c r="A47" s="23" t="s">
        <v>253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34" x14ac:dyDescent="0.3">
      <c r="A48" s="23" t="s">
        <v>252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1:16" x14ac:dyDescent="0.3">
      <c r="A49" s="23" t="s">
        <v>251</v>
      </c>
      <c r="C49" s="20" t="s">
        <v>57</v>
      </c>
      <c r="D49" s="10" t="s">
        <v>50</v>
      </c>
      <c r="E49" s="40"/>
      <c r="F49" s="20" t="s">
        <v>57</v>
      </c>
      <c r="G49" s="20" t="s">
        <v>238</v>
      </c>
      <c r="H49" s="10" t="s">
        <v>50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3">
      <c r="A50" s="23" t="s">
        <v>250</v>
      </c>
      <c r="C50" s="9" t="s">
        <v>56</v>
      </c>
      <c r="D50" s="91">
        <v>50</v>
      </c>
      <c r="E50" s="40"/>
      <c r="F50" s="9" t="s">
        <v>56</v>
      </c>
      <c r="G50" s="9" t="s">
        <v>245</v>
      </c>
      <c r="H50" s="91">
        <v>50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3">
      <c r="A51" s="23" t="s">
        <v>249</v>
      </c>
      <c r="C51" s="9" t="s">
        <v>55</v>
      </c>
      <c r="D51" s="91">
        <v>20</v>
      </c>
      <c r="E51" s="40"/>
      <c r="F51" s="9" t="s">
        <v>55</v>
      </c>
      <c r="G51" s="9" t="s">
        <v>244</v>
      </c>
      <c r="H51" s="91">
        <v>20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3">
      <c r="A52" s="23" t="s">
        <v>248</v>
      </c>
      <c r="C52" s="9" t="s">
        <v>54</v>
      </c>
      <c r="D52" s="91">
        <v>60</v>
      </c>
      <c r="E52" s="40"/>
      <c r="F52" s="9" t="s">
        <v>54</v>
      </c>
      <c r="G52" s="9" t="s">
        <v>239</v>
      </c>
      <c r="H52" s="91">
        <v>60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3">
      <c r="A53" s="23" t="s">
        <v>4</v>
      </c>
      <c r="C53" s="9" t="s">
        <v>53</v>
      </c>
      <c r="D53" s="91">
        <v>40</v>
      </c>
      <c r="E53" s="40"/>
      <c r="F53" s="9" t="s">
        <v>53</v>
      </c>
      <c r="G53" s="9" t="s">
        <v>243</v>
      </c>
      <c r="H53" s="91">
        <v>40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3">
      <c r="A54" s="23" t="s">
        <v>58</v>
      </c>
      <c r="C54" s="9" t="s">
        <v>56</v>
      </c>
      <c r="D54" s="91">
        <v>50</v>
      </c>
      <c r="E54" s="40"/>
      <c r="F54" s="9" t="s">
        <v>56</v>
      </c>
      <c r="G54" s="9" t="s">
        <v>241</v>
      </c>
      <c r="H54" s="91">
        <v>50</v>
      </c>
      <c r="I54" s="37"/>
      <c r="J54" s="37"/>
      <c r="K54" s="37"/>
      <c r="L54" s="37"/>
      <c r="M54" s="37"/>
      <c r="N54" s="37"/>
      <c r="O54" s="37"/>
      <c r="P54" s="37"/>
    </row>
    <row r="55" spans="1:16" x14ac:dyDescent="0.3">
      <c r="A55" s="23" t="s">
        <v>10</v>
      </c>
      <c r="C55" s="9" t="s">
        <v>55</v>
      </c>
      <c r="D55" s="91">
        <v>20</v>
      </c>
      <c r="E55" s="40"/>
      <c r="F55" s="9" t="s">
        <v>55</v>
      </c>
      <c r="G55" s="9" t="s">
        <v>240</v>
      </c>
      <c r="H55" s="91">
        <v>20</v>
      </c>
      <c r="I55" s="37"/>
      <c r="J55" s="37"/>
      <c r="K55" s="37"/>
      <c r="L55" s="37"/>
      <c r="M55" s="37"/>
      <c r="N55" s="37"/>
      <c r="O55" s="37"/>
      <c r="P55" s="37"/>
    </row>
    <row r="56" spans="1:16" x14ac:dyDescent="0.3">
      <c r="C56" s="9" t="s">
        <v>54</v>
      </c>
      <c r="D56" s="91">
        <v>60</v>
      </c>
      <c r="E56" s="40"/>
      <c r="F56" s="9" t="s">
        <v>54</v>
      </c>
      <c r="G56" s="9" t="s">
        <v>242</v>
      </c>
      <c r="H56" s="91">
        <v>60</v>
      </c>
      <c r="I56" s="37"/>
      <c r="J56" s="37"/>
      <c r="K56" s="37"/>
      <c r="L56" s="37"/>
      <c r="M56" s="37"/>
      <c r="N56" s="37"/>
      <c r="O56" s="37"/>
      <c r="P56" s="37"/>
    </row>
    <row r="57" spans="1:16" x14ac:dyDescent="0.3">
      <c r="C57" s="9" t="s">
        <v>53</v>
      </c>
      <c r="D57" s="91">
        <v>40</v>
      </c>
      <c r="E57" s="40"/>
      <c r="F57" s="9" t="s">
        <v>53</v>
      </c>
      <c r="G57" s="9" t="s">
        <v>236</v>
      </c>
      <c r="H57" s="91">
        <v>40</v>
      </c>
      <c r="I57" s="37"/>
      <c r="J57" s="37"/>
      <c r="K57" s="37"/>
      <c r="L57" s="37"/>
      <c r="M57" s="37"/>
      <c r="N57" s="37"/>
      <c r="O57" s="37"/>
      <c r="P57" s="37"/>
    </row>
    <row r="58" spans="1:16" x14ac:dyDescent="0.3">
      <c r="C58" s="9" t="s">
        <v>56</v>
      </c>
      <c r="D58" s="91">
        <v>50</v>
      </c>
      <c r="E58" s="40"/>
      <c r="F58" s="9" t="s">
        <v>56</v>
      </c>
      <c r="G58" s="9" t="s">
        <v>241</v>
      </c>
      <c r="H58" s="91">
        <v>50</v>
      </c>
      <c r="I58" s="37"/>
      <c r="J58" s="37"/>
      <c r="K58" s="37"/>
      <c r="L58" s="37"/>
      <c r="M58" s="37"/>
      <c r="N58" s="37"/>
      <c r="O58" s="37"/>
      <c r="P58" s="37"/>
    </row>
    <row r="59" spans="1:16" x14ac:dyDescent="0.3">
      <c r="C59" s="9" t="s">
        <v>55</v>
      </c>
      <c r="D59" s="91">
        <v>20</v>
      </c>
      <c r="E59" s="40"/>
      <c r="F59" s="9" t="s">
        <v>55</v>
      </c>
      <c r="G59" s="9" t="s">
        <v>240</v>
      </c>
      <c r="H59" s="91">
        <v>20</v>
      </c>
      <c r="I59" s="37"/>
      <c r="J59" s="37"/>
      <c r="K59" s="37"/>
      <c r="L59" s="37"/>
      <c r="M59" s="37"/>
      <c r="N59" s="37"/>
      <c r="O59" s="37"/>
      <c r="P59" s="37"/>
    </row>
    <row r="60" spans="1:16" x14ac:dyDescent="0.3">
      <c r="C60" s="9" t="s">
        <v>54</v>
      </c>
      <c r="D60" s="91">
        <v>60</v>
      </c>
      <c r="E60" s="40"/>
      <c r="F60" s="9" t="s">
        <v>54</v>
      </c>
      <c r="G60" s="9" t="s">
        <v>239</v>
      </c>
      <c r="H60" s="91">
        <v>60</v>
      </c>
      <c r="I60" s="37"/>
      <c r="J60" s="37"/>
      <c r="K60" s="37"/>
      <c r="L60" s="37"/>
      <c r="M60" s="37"/>
      <c r="N60" s="37"/>
      <c r="O60" s="37"/>
      <c r="P60" s="37"/>
    </row>
    <row r="61" spans="1:16" x14ac:dyDescent="0.3">
      <c r="C61" s="9" t="s">
        <v>53</v>
      </c>
      <c r="D61" s="91">
        <v>40</v>
      </c>
      <c r="E61" s="40"/>
      <c r="F61" s="9" t="s">
        <v>53</v>
      </c>
      <c r="G61" s="9" t="s">
        <v>236</v>
      </c>
      <c r="H61" s="91">
        <v>40</v>
      </c>
      <c r="I61" s="37"/>
      <c r="J61" s="37"/>
      <c r="K61" s="37"/>
      <c r="L61" s="37"/>
      <c r="M61" s="37"/>
      <c r="N61" s="37"/>
      <c r="O61" s="37"/>
      <c r="P61" s="37"/>
    </row>
    <row r="62" spans="1:16" x14ac:dyDescent="0.3">
      <c r="C62" s="5"/>
      <c r="D62" s="5"/>
      <c r="E62" s="5"/>
      <c r="F62" s="5"/>
      <c r="G62" s="5"/>
      <c r="H62" s="5"/>
      <c r="I62" s="37"/>
      <c r="J62" s="37"/>
      <c r="K62" s="37"/>
      <c r="L62" s="37"/>
      <c r="M62" s="37"/>
      <c r="N62" s="37"/>
      <c r="O62" s="37"/>
      <c r="P62" s="37"/>
    </row>
    <row r="63" spans="1:16" ht="15" thickBot="1" x14ac:dyDescent="0.35">
      <c r="C63" s="37" t="s">
        <v>57</v>
      </c>
      <c r="D63" s="83" t="s">
        <v>247</v>
      </c>
      <c r="E63" s="40"/>
      <c r="F63" s="37" t="s">
        <v>57</v>
      </c>
      <c r="G63" s="37" t="s">
        <v>238</v>
      </c>
      <c r="H63" s="83" t="s">
        <v>246</v>
      </c>
      <c r="I63" s="37"/>
      <c r="J63" s="37"/>
      <c r="K63" s="37"/>
      <c r="L63" s="37"/>
      <c r="M63" s="37"/>
      <c r="N63" s="37"/>
      <c r="O63" s="37"/>
      <c r="P63" s="37"/>
    </row>
    <row r="64" spans="1:16" ht="15.6" thickTop="1" thickBot="1" x14ac:dyDescent="0.35">
      <c r="C64" s="17" t="s">
        <v>56</v>
      </c>
      <c r="D64" s="76">
        <f>COUNTIF(C50:C61,C64)</f>
        <v>3</v>
      </c>
      <c r="E64" s="40"/>
      <c r="F64" s="17" t="s">
        <v>55</v>
      </c>
      <c r="G64" s="17" t="s">
        <v>244</v>
      </c>
      <c r="H64" s="24">
        <f>COUNTIFS(F50:F61,F64,G50:G61,G64)</f>
        <v>1</v>
      </c>
      <c r="I64" s="37"/>
      <c r="J64" s="37"/>
      <c r="K64" s="37"/>
      <c r="L64" s="37"/>
      <c r="M64" s="37"/>
      <c r="N64" s="37"/>
      <c r="O64" s="37"/>
      <c r="P64" s="37"/>
    </row>
    <row r="65" spans="3:16" ht="15" thickTop="1" x14ac:dyDescent="0.3">
      <c r="C65" s="37"/>
      <c r="D65" s="37"/>
      <c r="E65" s="40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3:16" x14ac:dyDescent="0.3">
      <c r="I66" s="37"/>
      <c r="J66" s="37"/>
      <c r="K66" s="37"/>
      <c r="L66" s="37"/>
      <c r="M66" s="37"/>
      <c r="N66" s="37"/>
      <c r="O66" s="37"/>
      <c r="P66" s="37"/>
    </row>
    <row r="67" spans="3:16" x14ac:dyDescent="0.3">
      <c r="I67" s="37"/>
      <c r="J67" s="37"/>
      <c r="K67" s="37"/>
      <c r="L67" s="37"/>
      <c r="M67" s="37"/>
      <c r="N67" s="37"/>
      <c r="O67" s="37"/>
      <c r="P67" s="37"/>
    </row>
    <row r="68" spans="3:16" x14ac:dyDescent="0.3">
      <c r="I68" s="37"/>
      <c r="J68" s="37"/>
      <c r="K68" s="37"/>
      <c r="L68" s="37"/>
      <c r="M68" s="37"/>
      <c r="N68" s="37"/>
      <c r="O68" s="37"/>
      <c r="P68" s="37"/>
    </row>
    <row r="69" spans="3:16" x14ac:dyDescent="0.3">
      <c r="I69" s="37"/>
      <c r="J69" s="37"/>
      <c r="K69" s="37"/>
      <c r="L69" s="37"/>
      <c r="M69" s="37"/>
      <c r="N69" s="37"/>
      <c r="O69" s="37"/>
      <c r="P69" s="37"/>
    </row>
    <row r="70" spans="3:16" x14ac:dyDescent="0.3">
      <c r="I70" s="37"/>
      <c r="J70" s="37"/>
      <c r="K70" s="37"/>
      <c r="L70" s="37"/>
      <c r="M70" s="37"/>
      <c r="N70" s="37"/>
      <c r="O70" s="37"/>
      <c r="P70" s="37"/>
    </row>
    <row r="71" spans="3:16" x14ac:dyDescent="0.3">
      <c r="I71" s="37"/>
      <c r="J71" s="37"/>
      <c r="K71" s="37"/>
      <c r="L71" s="37"/>
      <c r="M71" s="37"/>
      <c r="N71" s="37"/>
      <c r="O71" s="37"/>
      <c r="P71" s="37"/>
    </row>
    <row r="72" spans="3:16" x14ac:dyDescent="0.3">
      <c r="I72" s="37"/>
      <c r="J72" s="37"/>
      <c r="K72" s="37"/>
      <c r="L72" s="37"/>
      <c r="M72" s="37"/>
      <c r="N72" s="37"/>
      <c r="O72" s="37"/>
      <c r="P72" s="37"/>
    </row>
    <row r="73" spans="3:16" x14ac:dyDescent="0.3">
      <c r="I73" s="37"/>
      <c r="J73" s="37"/>
      <c r="K73" s="37"/>
      <c r="L73" s="37"/>
      <c r="M73" s="37"/>
      <c r="N73" s="37"/>
      <c r="O73" s="37"/>
      <c r="P73" s="37"/>
    </row>
    <row r="74" spans="3:16" x14ac:dyDescent="0.3">
      <c r="I74" s="37"/>
      <c r="J74" s="37"/>
      <c r="K74" s="37"/>
      <c r="L74" s="37"/>
      <c r="M74" s="37"/>
      <c r="N74" s="37"/>
      <c r="O74" s="37"/>
      <c r="P74" s="37"/>
    </row>
    <row r="75" spans="3:16" x14ac:dyDescent="0.3">
      <c r="I75" s="37"/>
      <c r="J75" s="37"/>
      <c r="K75" s="37"/>
      <c r="L75" s="37"/>
      <c r="M75" s="37"/>
      <c r="N75" s="37"/>
      <c r="O75" s="37"/>
      <c r="P75" s="37"/>
    </row>
    <row r="76" spans="3:16" x14ac:dyDescent="0.3">
      <c r="I76" s="37"/>
      <c r="J76" s="37"/>
      <c r="K76" s="37"/>
      <c r="L76" s="37"/>
      <c r="M76" s="37"/>
      <c r="N76" s="37"/>
      <c r="O76" s="37"/>
      <c r="P76" s="37"/>
    </row>
    <row r="77" spans="3:16" x14ac:dyDescent="0.3">
      <c r="I77" s="37"/>
      <c r="J77" s="37"/>
      <c r="K77" s="37"/>
      <c r="L77" s="37"/>
      <c r="M77" s="37"/>
      <c r="N77" s="37"/>
      <c r="O77" s="37"/>
      <c r="P77" s="37"/>
    </row>
    <row r="78" spans="3:16" x14ac:dyDescent="0.3">
      <c r="I78" s="37"/>
      <c r="J78" s="37"/>
      <c r="K78" s="37"/>
      <c r="L78" s="37"/>
      <c r="M78" s="37"/>
      <c r="N78" s="37"/>
      <c r="O78" s="37"/>
      <c r="P78" s="37"/>
    </row>
    <row r="79" spans="3:16" x14ac:dyDescent="0.3">
      <c r="I79" s="37"/>
      <c r="J79" s="37"/>
      <c r="K79" s="37"/>
      <c r="L79" s="37"/>
      <c r="M79" s="37"/>
      <c r="N79" s="37"/>
      <c r="O79" s="37"/>
      <c r="P79" s="37"/>
    </row>
    <row r="80" spans="3:16" x14ac:dyDescent="0.3">
      <c r="I80" s="37"/>
      <c r="J80" s="37"/>
      <c r="K80" s="37"/>
      <c r="L80" s="37"/>
      <c r="M80" s="37"/>
      <c r="N80" s="37"/>
      <c r="O80" s="37"/>
      <c r="P80" s="37"/>
    </row>
    <row r="81" spans="3:16" x14ac:dyDescent="0.3">
      <c r="I81" s="37"/>
      <c r="J81" s="37"/>
      <c r="K81" s="37"/>
      <c r="L81" s="37"/>
      <c r="M81" s="37"/>
      <c r="N81" s="37"/>
      <c r="O81" s="37"/>
      <c r="P81" s="37"/>
    </row>
    <row r="82" spans="3:16" x14ac:dyDescent="0.3"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</row>
    <row r="83" spans="3:16" x14ac:dyDescent="0.3"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3:16" x14ac:dyDescent="0.3"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</row>
    <row r="85" spans="3:16" x14ac:dyDescent="0.3"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3:16" x14ac:dyDescent="0.3"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</row>
    <row r="87" spans="3:16" x14ac:dyDescent="0.3"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3:16" x14ac:dyDescent="0.3"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</row>
    <row r="89" spans="3:16" x14ac:dyDescent="0.3"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3:16" ht="15" customHeight="1" x14ac:dyDescent="0.3">
      <c r="J90" s="37"/>
      <c r="K90" s="37"/>
      <c r="N90" s="37"/>
    </row>
    <row r="91" spans="3:16" ht="15" customHeight="1" x14ac:dyDescent="0.3">
      <c r="C91" s="20" t="s">
        <v>57</v>
      </c>
      <c r="D91" s="20" t="s">
        <v>238</v>
      </c>
      <c r="E91" s="10" t="s">
        <v>50</v>
      </c>
      <c r="J91" s="37"/>
      <c r="K91" s="37"/>
      <c r="N91" s="37"/>
    </row>
    <row r="92" spans="3:16" ht="15" customHeight="1" x14ac:dyDescent="0.3">
      <c r="C92" s="9" t="s">
        <v>56</v>
      </c>
      <c r="D92" s="9" t="s">
        <v>245</v>
      </c>
      <c r="E92" s="91">
        <v>50</v>
      </c>
    </row>
    <row r="93" spans="3:16" ht="15" customHeight="1" x14ac:dyDescent="0.3">
      <c r="C93" s="9" t="s">
        <v>55</v>
      </c>
      <c r="D93" s="9" t="s">
        <v>244</v>
      </c>
      <c r="E93" s="91">
        <v>20</v>
      </c>
    </row>
    <row r="94" spans="3:16" ht="15" customHeight="1" x14ac:dyDescent="0.3">
      <c r="C94" s="9" t="s">
        <v>54</v>
      </c>
      <c r="D94" s="9" t="s">
        <v>239</v>
      </c>
      <c r="E94" s="91">
        <v>60</v>
      </c>
      <c r="H94" s="37"/>
      <c r="I94" s="37"/>
      <c r="J94" s="37"/>
      <c r="K94" s="37"/>
    </row>
    <row r="95" spans="3:16" ht="15" customHeight="1" x14ac:dyDescent="0.3">
      <c r="C95" s="9" t="s">
        <v>53</v>
      </c>
      <c r="D95" s="9" t="s">
        <v>243</v>
      </c>
      <c r="E95" s="91">
        <v>40</v>
      </c>
      <c r="H95" s="37"/>
      <c r="I95" s="37"/>
      <c r="J95" s="37"/>
      <c r="K95" s="37"/>
    </row>
    <row r="96" spans="3:16" ht="15" customHeight="1" x14ac:dyDescent="0.3">
      <c r="C96" s="9" t="s">
        <v>56</v>
      </c>
      <c r="D96" s="9" t="s">
        <v>241</v>
      </c>
      <c r="E96" s="91">
        <v>50</v>
      </c>
    </row>
    <row r="97" spans="3:5" x14ac:dyDescent="0.3">
      <c r="C97" s="9" t="s">
        <v>55</v>
      </c>
      <c r="D97" s="9" t="s">
        <v>240</v>
      </c>
      <c r="E97" s="91">
        <v>20</v>
      </c>
    </row>
    <row r="98" spans="3:5" x14ac:dyDescent="0.3">
      <c r="C98" s="9" t="s">
        <v>54</v>
      </c>
      <c r="D98" s="9" t="s">
        <v>242</v>
      </c>
      <c r="E98" s="91">
        <v>60</v>
      </c>
    </row>
    <row r="99" spans="3:5" x14ac:dyDescent="0.3">
      <c r="C99" s="9" t="s">
        <v>53</v>
      </c>
      <c r="D99" s="9" t="s">
        <v>236</v>
      </c>
      <c r="E99" s="91">
        <v>40</v>
      </c>
    </row>
    <row r="100" spans="3:5" x14ac:dyDescent="0.3">
      <c r="C100" s="9" t="s">
        <v>56</v>
      </c>
      <c r="D100" s="9" t="s">
        <v>241</v>
      </c>
      <c r="E100" s="91">
        <v>50</v>
      </c>
    </row>
    <row r="101" spans="3:5" x14ac:dyDescent="0.3">
      <c r="C101" s="9" t="s">
        <v>55</v>
      </c>
      <c r="D101" s="9" t="s">
        <v>240</v>
      </c>
      <c r="E101" s="91">
        <v>20</v>
      </c>
    </row>
    <row r="102" spans="3:5" ht="15" customHeight="1" x14ac:dyDescent="0.3">
      <c r="C102" s="9" t="s">
        <v>54</v>
      </c>
      <c r="D102" s="9" t="s">
        <v>239</v>
      </c>
      <c r="E102" s="91">
        <v>60</v>
      </c>
    </row>
    <row r="103" spans="3:5" ht="15" customHeight="1" x14ac:dyDescent="0.3">
      <c r="C103" s="9" t="s">
        <v>53</v>
      </c>
      <c r="D103" s="9" t="s">
        <v>236</v>
      </c>
      <c r="E103" s="91">
        <v>40</v>
      </c>
    </row>
    <row r="104" spans="3:5" ht="15" customHeight="1" x14ac:dyDescent="0.3">
      <c r="C104" s="37"/>
      <c r="D104" s="37"/>
      <c r="E104" s="40"/>
    </row>
    <row r="105" spans="3:5" ht="15" customHeight="1" thickBot="1" x14ac:dyDescent="0.35">
      <c r="C105" s="37" t="s">
        <v>57</v>
      </c>
      <c r="D105" s="37" t="s">
        <v>238</v>
      </c>
      <c r="E105" s="83" t="s">
        <v>237</v>
      </c>
    </row>
    <row r="106" spans="3:5" ht="15" customHeight="1" thickTop="1" thickBot="1" x14ac:dyDescent="0.35">
      <c r="C106" s="17" t="s">
        <v>53</v>
      </c>
      <c r="D106" s="17" t="s">
        <v>236</v>
      </c>
      <c r="E106" s="24">
        <f>SUMIFS(E92:E103,C92:C103,C106,D92:D103,D106)</f>
        <v>80</v>
      </c>
    </row>
    <row r="107" spans="3:5" ht="15" customHeight="1" thickTop="1" x14ac:dyDescent="0.3"/>
    <row r="117" spans="3:4" x14ac:dyDescent="0.3">
      <c r="C117" s="20" t="s">
        <v>235</v>
      </c>
      <c r="D117" s="20" t="s">
        <v>50</v>
      </c>
    </row>
    <row r="118" spans="3:4" x14ac:dyDescent="0.3">
      <c r="C118" s="9" t="s">
        <v>71</v>
      </c>
      <c r="D118" s="9">
        <v>50</v>
      </c>
    </row>
    <row r="119" spans="3:4" x14ac:dyDescent="0.3">
      <c r="C119" s="9" t="s">
        <v>69</v>
      </c>
      <c r="D119" s="9">
        <v>100</v>
      </c>
    </row>
    <row r="120" spans="3:4" x14ac:dyDescent="0.3">
      <c r="C120" s="9" t="s">
        <v>67</v>
      </c>
      <c r="D120" s="9">
        <v>40</v>
      </c>
    </row>
    <row r="121" spans="3:4" x14ac:dyDescent="0.3">
      <c r="C121" s="9" t="s">
        <v>65</v>
      </c>
      <c r="D121" s="9">
        <v>50</v>
      </c>
    </row>
    <row r="122" spans="3:4" ht="15" thickBot="1" x14ac:dyDescent="0.35">
      <c r="C122" s="9" t="s">
        <v>63</v>
      </c>
      <c r="D122" s="9">
        <v>20</v>
      </c>
    </row>
    <row r="123" spans="3:4" ht="15.6" thickTop="1" thickBot="1" x14ac:dyDescent="0.35">
      <c r="C123" s="90"/>
      <c r="D123" s="17">
        <f>SUMIF(D118:D122,"&gt;50")</f>
        <v>100</v>
      </c>
    </row>
    <row r="124" spans="3:4" ht="15" thickTop="1" x14ac:dyDescent="0.3"/>
  </sheetData>
  <dataValidations count="2">
    <dataValidation type="list" allowBlank="1" showInputMessage="1" showErrorMessage="1" sqref="G17 G34 D106 G64 G81">
      <formula1>INDIRECT(C17)</formula1>
    </dataValidation>
    <dataValidation type="list" allowBlank="1" showInputMessage="1" showErrorMessage="1" sqref="C17 C34 F17 F34 C106 C64 C81 F64 F81">
      <formula1>lst_Fruit</formula1>
    </dataValidation>
  </dataValidations>
  <pageMargins left="0.7" right="0.7" top="0.75" bottom="0.75" header="0.3" footer="0.3"/>
  <pageSetup paperSize="9" orientation="landscape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/>
  </sheetViews>
  <sheetFormatPr defaultRowHeight="14.4" x14ac:dyDescent="0.3"/>
  <cols>
    <col min="1" max="1" width="13" style="5" customWidth="1"/>
    <col min="2" max="2" width="82.88671875" style="5" customWidth="1"/>
    <col min="3" max="4" width="13.109375" style="5" customWidth="1"/>
    <col min="5" max="16384" width="8.88671875" style="5"/>
  </cols>
  <sheetData>
    <row r="1" spans="1:4" ht="60" customHeight="1" x14ac:dyDescent="0.3">
      <c r="A1" s="6" t="s">
        <v>296</v>
      </c>
      <c r="C1" s="13"/>
      <c r="D1" s="12"/>
    </row>
    <row r="2" spans="1:4" x14ac:dyDescent="0.3">
      <c r="A2" s="6" t="s">
        <v>295</v>
      </c>
    </row>
    <row r="3" spans="1:4" ht="15" customHeight="1" x14ac:dyDescent="0.3">
      <c r="A3" s="14" t="s">
        <v>294</v>
      </c>
    </row>
    <row r="4" spans="1:4" ht="15" customHeight="1" x14ac:dyDescent="0.3">
      <c r="A4" s="14" t="s">
        <v>293</v>
      </c>
      <c r="C4" s="84" t="s">
        <v>57</v>
      </c>
      <c r="D4" s="81" t="s">
        <v>50</v>
      </c>
    </row>
    <row r="5" spans="1:4" ht="15" customHeight="1" x14ac:dyDescent="0.3">
      <c r="A5" s="14" t="s">
        <v>292</v>
      </c>
      <c r="C5" s="9" t="s">
        <v>56</v>
      </c>
      <c r="D5" s="91">
        <v>50</v>
      </c>
    </row>
    <row r="6" spans="1:4" x14ac:dyDescent="0.3">
      <c r="A6" s="6" t="s">
        <v>291</v>
      </c>
      <c r="C6" s="9" t="s">
        <v>55</v>
      </c>
      <c r="D6" s="91">
        <v>20</v>
      </c>
    </row>
    <row r="7" spans="1:4" ht="15" customHeight="1" x14ac:dyDescent="0.3">
      <c r="A7" s="14" t="s">
        <v>290</v>
      </c>
      <c r="C7" s="9" t="s">
        <v>54</v>
      </c>
      <c r="D7" s="91">
        <v>60</v>
      </c>
    </row>
    <row r="8" spans="1:4" ht="15" customHeight="1" x14ac:dyDescent="0.3">
      <c r="A8" s="6" t="s">
        <v>11</v>
      </c>
      <c r="C8" s="9" t="s">
        <v>53</v>
      </c>
      <c r="D8" s="91">
        <v>40</v>
      </c>
    </row>
    <row r="9" spans="1:4" ht="15" customHeight="1" thickBot="1" x14ac:dyDescent="0.35">
      <c r="A9" s="6" t="s">
        <v>10</v>
      </c>
      <c r="C9" s="37"/>
      <c r="D9" s="37"/>
    </row>
    <row r="10" spans="1:4" ht="15.6" thickTop="1" thickBot="1" x14ac:dyDescent="0.35">
      <c r="A10" s="6" t="s">
        <v>9</v>
      </c>
      <c r="C10" s="80" t="s">
        <v>56</v>
      </c>
      <c r="D10" s="24">
        <f>VLOOKUP(C10,C5:D8,2,FALSE)</f>
        <v>50</v>
      </c>
    </row>
    <row r="11" spans="1:4" ht="15" thickTop="1" x14ac:dyDescent="0.3">
      <c r="A11" s="6" t="s">
        <v>7</v>
      </c>
    </row>
    <row r="12" spans="1:4" x14ac:dyDescent="0.3">
      <c r="A12" s="6" t="s">
        <v>289</v>
      </c>
    </row>
    <row r="13" spans="1:4" x14ac:dyDescent="0.3">
      <c r="A13" s="6" t="s">
        <v>288</v>
      </c>
    </row>
    <row r="14" spans="1:4" x14ac:dyDescent="0.3">
      <c r="A14" s="6" t="s">
        <v>4</v>
      </c>
    </row>
  </sheetData>
  <dataValidations count="1">
    <dataValidation type="list" allowBlank="1" showInputMessage="1" showErrorMessage="1" sqref="C10">
      <formula1>$C$5:$C$8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zoomScaleNormal="100" workbookViewId="0"/>
  </sheetViews>
  <sheetFormatPr defaultRowHeight="14.4" x14ac:dyDescent="0.3"/>
  <cols>
    <col min="1" max="1" width="13" style="5" customWidth="1"/>
    <col min="2" max="2" width="82.88671875" style="5" customWidth="1"/>
    <col min="3" max="4" width="13.33203125" style="5" customWidth="1"/>
    <col min="5" max="16384" width="8.88671875" style="5"/>
  </cols>
  <sheetData>
    <row r="1" spans="1:4" ht="60" customHeight="1" x14ac:dyDescent="0.3">
      <c r="A1" s="6" t="s">
        <v>306</v>
      </c>
      <c r="C1" s="13"/>
      <c r="D1" s="101"/>
    </row>
    <row r="2" spans="1:4" ht="15" customHeight="1" x14ac:dyDescent="0.3">
      <c r="A2" s="6" t="s">
        <v>305</v>
      </c>
      <c r="C2" s="100"/>
      <c r="D2" s="100"/>
    </row>
    <row r="3" spans="1:4" x14ac:dyDescent="0.3">
      <c r="A3" s="6" t="s">
        <v>304</v>
      </c>
      <c r="C3" s="84" t="s">
        <v>57</v>
      </c>
      <c r="D3" s="81" t="s">
        <v>50</v>
      </c>
    </row>
    <row r="4" spans="1:4" x14ac:dyDescent="0.3">
      <c r="A4" s="6" t="s">
        <v>303</v>
      </c>
      <c r="C4" s="16" t="s">
        <v>56</v>
      </c>
      <c r="D4" s="44">
        <v>50</v>
      </c>
    </row>
    <row r="5" spans="1:4" x14ac:dyDescent="0.3">
      <c r="A5" s="6" t="s">
        <v>302</v>
      </c>
      <c r="C5" s="16" t="s">
        <v>55</v>
      </c>
      <c r="D5" s="44">
        <v>20</v>
      </c>
    </row>
    <row r="6" spans="1:4" x14ac:dyDescent="0.3">
      <c r="A6" s="6" t="s">
        <v>301</v>
      </c>
      <c r="C6" s="16" t="s">
        <v>54</v>
      </c>
      <c r="D6" s="44">
        <v>60</v>
      </c>
    </row>
    <row r="7" spans="1:4" ht="15" customHeight="1" x14ac:dyDescent="0.3">
      <c r="A7" s="14" t="s">
        <v>300</v>
      </c>
      <c r="C7" s="16" t="s">
        <v>53</v>
      </c>
      <c r="D7" s="44">
        <v>40</v>
      </c>
    </row>
    <row r="8" spans="1:4" ht="15" thickBot="1" x14ac:dyDescent="0.35">
      <c r="A8" s="6" t="s">
        <v>11</v>
      </c>
      <c r="C8" s="37"/>
      <c r="D8" s="37"/>
    </row>
    <row r="9" spans="1:4" ht="15.6" thickTop="1" thickBot="1" x14ac:dyDescent="0.35">
      <c r="A9" s="6" t="s">
        <v>10</v>
      </c>
      <c r="C9" s="80" t="s">
        <v>206</v>
      </c>
      <c r="D9" s="24" t="e">
        <f>VLOOKUP(C9,C3:D7,2,FALSE)</f>
        <v>#N/A</v>
      </c>
    </row>
    <row r="10" spans="1:4" ht="15" thickTop="1" x14ac:dyDescent="0.3">
      <c r="A10" s="6" t="s">
        <v>9</v>
      </c>
    </row>
    <row r="11" spans="1:4" x14ac:dyDescent="0.3">
      <c r="A11" s="6" t="s">
        <v>299</v>
      </c>
    </row>
    <row r="12" spans="1:4" x14ac:dyDescent="0.3">
      <c r="A12" s="6" t="s">
        <v>298</v>
      </c>
    </row>
    <row r="13" spans="1:4" x14ac:dyDescent="0.3">
      <c r="A13" s="6" t="s">
        <v>297</v>
      </c>
    </row>
    <row r="14" spans="1:4" x14ac:dyDescent="0.3">
      <c r="A14" s="6" t="s">
        <v>4</v>
      </c>
    </row>
    <row r="30" spans="3:4" x14ac:dyDescent="0.3">
      <c r="C30" s="84" t="s">
        <v>57</v>
      </c>
      <c r="D30" s="81" t="s">
        <v>50</v>
      </c>
    </row>
    <row r="31" spans="3:4" x14ac:dyDescent="0.3">
      <c r="C31" s="16" t="s">
        <v>56</v>
      </c>
      <c r="D31" s="44">
        <v>50</v>
      </c>
    </row>
    <row r="32" spans="3:4" x14ac:dyDescent="0.3">
      <c r="C32" s="16" t="s">
        <v>55</v>
      </c>
      <c r="D32" s="44">
        <v>20</v>
      </c>
    </row>
    <row r="33" spans="3:4" x14ac:dyDescent="0.3">
      <c r="C33" s="16" t="s">
        <v>54</v>
      </c>
      <c r="D33" s="44">
        <v>60</v>
      </c>
    </row>
    <row r="34" spans="3:4" x14ac:dyDescent="0.3">
      <c r="C34" s="16" t="s">
        <v>53</v>
      </c>
      <c r="D34" s="44">
        <v>40</v>
      </c>
    </row>
    <row r="35" spans="3:4" ht="15" thickBot="1" x14ac:dyDescent="0.35"/>
    <row r="36" spans="3:4" ht="15.6" thickTop="1" thickBot="1" x14ac:dyDescent="0.35">
      <c r="C36" s="80" t="s">
        <v>188</v>
      </c>
      <c r="D36" s="24" t="e">
        <f ca="1">sume(D31:D34)</f>
        <v>#NAME?</v>
      </c>
    </row>
    <row r="37" spans="3:4" ht="15" thickTop="1" x14ac:dyDescent="0.3"/>
  </sheetData>
  <dataValidations count="1">
    <dataValidation type="list" allowBlank="1" showInputMessage="1" showErrorMessage="1" sqref="C9">
      <formula1>$C$4:$C$7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zoomScaleNormal="100" workbookViewId="0"/>
  </sheetViews>
  <sheetFormatPr defaultColWidth="8.88671875" defaultRowHeight="15" customHeight="1" x14ac:dyDescent="0.3"/>
  <cols>
    <col min="1" max="1" width="8.88671875" style="23"/>
    <col min="2" max="2" width="95.109375" style="102" customWidth="1"/>
    <col min="3" max="16384" width="8.88671875" style="102"/>
  </cols>
  <sheetData>
    <row r="1" spans="1:2" ht="60" customHeight="1" x14ac:dyDescent="0.3">
      <c r="A1" s="23" t="s">
        <v>311</v>
      </c>
    </row>
    <row r="2" spans="1:2" s="105" customFormat="1" ht="15" customHeight="1" x14ac:dyDescent="0.45">
      <c r="A2" s="23" t="s">
        <v>310</v>
      </c>
      <c r="B2" s="102"/>
    </row>
    <row r="3" spans="1:2" s="105" customFormat="1" ht="15" customHeight="1" x14ac:dyDescent="0.45">
      <c r="A3" s="23" t="s">
        <v>309</v>
      </c>
      <c r="B3" s="102"/>
    </row>
    <row r="4" spans="1:2" s="104" customFormat="1" ht="15" customHeight="1" x14ac:dyDescent="0.75">
      <c r="A4" s="23" t="s">
        <v>308</v>
      </c>
      <c r="B4" s="102"/>
    </row>
    <row r="5" spans="1:2" s="103" customFormat="1" ht="15" customHeight="1" x14ac:dyDescent="0.3">
      <c r="A5" s="23" t="s">
        <v>307</v>
      </c>
      <c r="B5" s="102"/>
    </row>
    <row r="6" spans="1:2" s="103" customFormat="1" ht="15" customHeight="1" x14ac:dyDescent="0.3">
      <c r="A6" s="23"/>
      <c r="B6" s="102"/>
    </row>
  </sheetData>
  <hyperlinks>
    <hyperlink ref="A4" r:id="rId1" tooltip="Дополнительные сведения о сообществе" display="http://go.microsoft.com/fwlink/?LinkId=844969"/>
    <hyperlink ref="A5" r:id="rId2" tooltip="Дополнительные сведения о нововведениях" display="https://support.office.com/ru-ru/article/Новые-возможности-excel-2016-для-windows-5fdb9208-ff33-45b6-9e08-1f5cdb3a6c73?omkt=ru-RU"/>
  </hyperlinks>
  <pageMargins left="0.7" right="0.7" top="0.75" bottom="0.75" header="0.3" footer="0.3"/>
  <pageSetup paperSize="9"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showGridLines="0" tabSelected="1" topLeftCell="A37" zoomScaleNormal="100" workbookViewId="0"/>
  </sheetViews>
  <sheetFormatPr defaultColWidth="9.109375" defaultRowHeight="14.4" x14ac:dyDescent="0.3"/>
  <cols>
    <col min="1" max="1" width="12.6640625" style="6" customWidth="1"/>
    <col min="2" max="2" width="82.88671875" style="5" customWidth="1"/>
    <col min="3" max="3" width="15.6640625" style="5" bestFit="1" customWidth="1"/>
    <col min="4" max="4" width="2.33203125" style="5" customWidth="1"/>
    <col min="5" max="5" width="25.6640625" style="5" customWidth="1"/>
    <col min="6" max="6" width="15.6640625" style="5" customWidth="1"/>
    <col min="7" max="7" width="13.33203125" style="5" customWidth="1"/>
    <col min="8" max="9" width="9.109375" style="5"/>
    <col min="10" max="10" width="10" style="5" customWidth="1"/>
    <col min="11" max="11" width="9.109375" style="5" customWidth="1"/>
    <col min="12" max="16384" width="9.109375" style="5"/>
  </cols>
  <sheetData>
    <row r="1" spans="1:7" ht="60" customHeight="1" x14ac:dyDescent="0.3">
      <c r="A1" s="6" t="s">
        <v>41</v>
      </c>
      <c r="C1" s="13"/>
      <c r="D1" s="12"/>
      <c r="E1" s="12"/>
      <c r="F1" s="12"/>
    </row>
    <row r="2" spans="1:7" ht="15" thickBot="1" x14ac:dyDescent="0.35">
      <c r="A2" s="6" t="s">
        <v>40</v>
      </c>
      <c r="C2" s="21" t="s">
        <v>39</v>
      </c>
      <c r="E2" s="20" t="s">
        <v>38</v>
      </c>
      <c r="F2" s="10" t="s">
        <v>37</v>
      </c>
      <c r="G2" s="10" t="s">
        <v>36</v>
      </c>
    </row>
    <row r="3" spans="1:7" ht="15.6" thickTop="1" thickBot="1" x14ac:dyDescent="0.35">
      <c r="A3" s="6" t="s">
        <v>35</v>
      </c>
      <c r="C3" s="17">
        <v>1</v>
      </c>
      <c r="E3" s="18" t="s">
        <v>34</v>
      </c>
      <c r="F3" s="19"/>
      <c r="G3" s="16">
        <f>C3+C4</f>
        <v>3</v>
      </c>
    </row>
    <row r="4" spans="1:7" ht="15.6" thickTop="1" thickBot="1" x14ac:dyDescent="0.35">
      <c r="A4" s="6" t="s">
        <v>33</v>
      </c>
      <c r="C4" s="17">
        <v>2</v>
      </c>
      <c r="E4" s="18" t="s">
        <v>32</v>
      </c>
      <c r="F4" s="19"/>
      <c r="G4" s="16">
        <f>C3-C4</f>
        <v>-1</v>
      </c>
    </row>
    <row r="5" spans="1:7" ht="15" thickTop="1" x14ac:dyDescent="0.3">
      <c r="A5" s="6" t="s">
        <v>31</v>
      </c>
      <c r="E5" s="18" t="s">
        <v>30</v>
      </c>
      <c r="F5" s="19"/>
      <c r="G5" s="16">
        <f>C3*C4</f>
        <v>2</v>
      </c>
    </row>
    <row r="6" spans="1:7" ht="15" thickBot="1" x14ac:dyDescent="0.35">
      <c r="A6" s="6" t="s">
        <v>29</v>
      </c>
      <c r="E6" s="18" t="s">
        <v>28</v>
      </c>
      <c r="F6" s="19"/>
      <c r="G6" s="16">
        <f>C3/C4</f>
        <v>0.5</v>
      </c>
    </row>
    <row r="7" spans="1:7" ht="15" customHeight="1" thickTop="1" thickBot="1" x14ac:dyDescent="0.35">
      <c r="A7" s="14" t="s">
        <v>27</v>
      </c>
      <c r="E7" s="18" t="s">
        <v>26</v>
      </c>
      <c r="F7" s="17"/>
      <c r="G7" s="16">
        <f>C3^C4</f>
        <v>1</v>
      </c>
    </row>
    <row r="8" spans="1:7" ht="15" thickTop="1" x14ac:dyDescent="0.3">
      <c r="A8" s="6" t="s">
        <v>25</v>
      </c>
    </row>
    <row r="9" spans="1:7" x14ac:dyDescent="0.3">
      <c r="A9" s="6" t="s">
        <v>24</v>
      </c>
    </row>
    <row r="10" spans="1:7" x14ac:dyDescent="0.3">
      <c r="A10" s="6" t="s">
        <v>23</v>
      </c>
    </row>
    <row r="11" spans="1:7" x14ac:dyDescent="0.3">
      <c r="A11" s="6" t="s">
        <v>22</v>
      </c>
    </row>
    <row r="12" spans="1:7" x14ac:dyDescent="0.3">
      <c r="A12" s="6" t="s">
        <v>21</v>
      </c>
    </row>
    <row r="13" spans="1:7" ht="15" customHeight="1" x14ac:dyDescent="0.3">
      <c r="A13" s="14" t="s">
        <v>20</v>
      </c>
    </row>
    <row r="14" spans="1:7" x14ac:dyDescent="0.3">
      <c r="A14" s="6" t="s">
        <v>19</v>
      </c>
    </row>
    <row r="15" spans="1:7" x14ac:dyDescent="0.3">
      <c r="A15" s="6" t="s">
        <v>18</v>
      </c>
    </row>
    <row r="16" spans="1:7" x14ac:dyDescent="0.3">
      <c r="A16" s="6" t="s">
        <v>17</v>
      </c>
    </row>
    <row r="17" spans="1:7" x14ac:dyDescent="0.3">
      <c r="A17" s="6" t="s">
        <v>16</v>
      </c>
    </row>
    <row r="18" spans="1:7" x14ac:dyDescent="0.3">
      <c r="A18" s="6" t="s">
        <v>15</v>
      </c>
    </row>
    <row r="19" spans="1:7" x14ac:dyDescent="0.3">
      <c r="A19" s="6" t="s">
        <v>14</v>
      </c>
    </row>
    <row r="20" spans="1:7" x14ac:dyDescent="0.3">
      <c r="A20" s="15" t="s">
        <v>13</v>
      </c>
    </row>
    <row r="21" spans="1:7" ht="15" customHeight="1" x14ac:dyDescent="0.3">
      <c r="A21" s="14" t="s">
        <v>12</v>
      </c>
    </row>
    <row r="22" spans="1:7" x14ac:dyDescent="0.3">
      <c r="A22" s="6" t="s">
        <v>11</v>
      </c>
    </row>
    <row r="23" spans="1:7" x14ac:dyDescent="0.3">
      <c r="A23" s="6" t="s">
        <v>10</v>
      </c>
    </row>
    <row r="25" spans="1:7" ht="32.4" x14ac:dyDescent="0.3">
      <c r="C25" s="13"/>
      <c r="D25" s="12"/>
      <c r="E25" s="12"/>
      <c r="F25" s="12"/>
      <c r="G25" s="12"/>
    </row>
    <row r="26" spans="1:7" x14ac:dyDescent="0.3">
      <c r="A26" s="6" t="s">
        <v>9</v>
      </c>
    </row>
    <row r="27" spans="1:7" x14ac:dyDescent="0.3">
      <c r="A27" s="6" t="s">
        <v>8</v>
      </c>
    </row>
    <row r="28" spans="1:7" ht="25.8" x14ac:dyDescent="0.5">
      <c r="A28" s="6" t="s">
        <v>7</v>
      </c>
      <c r="E28" s="11"/>
    </row>
    <row r="29" spans="1:7" x14ac:dyDescent="0.3">
      <c r="A29" s="6" t="s">
        <v>6</v>
      </c>
    </row>
    <row r="30" spans="1:7" x14ac:dyDescent="0.3">
      <c r="A30" s="6" t="s">
        <v>5</v>
      </c>
    </row>
    <row r="31" spans="1:7" x14ac:dyDescent="0.3">
      <c r="A31" s="6" t="s">
        <v>4</v>
      </c>
    </row>
    <row r="40" spans="10:10" x14ac:dyDescent="0.3">
      <c r="J40" s="10" t="s">
        <v>3</v>
      </c>
    </row>
    <row r="41" spans="10:10" x14ac:dyDescent="0.3">
      <c r="J41" s="9">
        <v>4</v>
      </c>
    </row>
    <row r="42" spans="10:10" x14ac:dyDescent="0.3">
      <c r="J42" s="9">
        <v>8</v>
      </c>
    </row>
    <row r="43" spans="10:10" x14ac:dyDescent="0.3">
      <c r="J43" s="8">
        <f>SUM(J41:J42)</f>
        <v>12</v>
      </c>
    </row>
    <row r="64" spans="7:7" x14ac:dyDescent="0.3">
      <c r="G64" s="7"/>
    </row>
    <row r="65" spans="7:7" x14ac:dyDescent="0.3">
      <c r="G65" s="7"/>
    </row>
    <row r="66" spans="7:7" x14ac:dyDescent="0.3">
      <c r="G66" s="7"/>
    </row>
    <row r="67" spans="7:7" x14ac:dyDescent="0.3">
      <c r="G67" s="7"/>
    </row>
    <row r="86" ht="17.399999999999999" customHeight="1" x14ac:dyDescent="0.3"/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showGridLines="0" zoomScaleNormal="100" zoomScalePageLayoutView="125" workbookViewId="0"/>
  </sheetViews>
  <sheetFormatPr defaultColWidth="8.88671875" defaultRowHeight="15" customHeight="1" x14ac:dyDescent="0.3"/>
  <cols>
    <col min="1" max="1" width="12.6640625" style="23" customWidth="1"/>
    <col min="2" max="2" width="82.88671875" style="22" customWidth="1"/>
    <col min="3" max="4" width="13.33203125" style="22" customWidth="1"/>
    <col min="5" max="5" width="2.33203125" style="22" customWidth="1"/>
    <col min="6" max="6" width="26.44140625" style="22" customWidth="1"/>
    <col min="7" max="7" width="13.33203125" style="22" customWidth="1"/>
    <col min="8" max="16384" width="8.88671875" style="22"/>
  </cols>
  <sheetData>
    <row r="1" spans="1:13" ht="60" customHeight="1" x14ac:dyDescent="0.65">
      <c r="A1" s="23" t="s">
        <v>84</v>
      </c>
      <c r="B1" s="36"/>
      <c r="C1" s="13"/>
      <c r="D1" s="35"/>
      <c r="E1" s="35"/>
      <c r="F1" s="35"/>
      <c r="G1" s="35"/>
    </row>
    <row r="2" spans="1:13" ht="15" customHeight="1" x14ac:dyDescent="0.3">
      <c r="A2" s="23" t="s">
        <v>83</v>
      </c>
      <c r="C2" s="20" t="s">
        <v>57</v>
      </c>
      <c r="D2" s="10" t="s">
        <v>50</v>
      </c>
      <c r="F2" s="20" t="s">
        <v>82</v>
      </c>
      <c r="G2" s="10" t="s">
        <v>50</v>
      </c>
    </row>
    <row r="3" spans="1:13" ht="15" customHeight="1" x14ac:dyDescent="0.3">
      <c r="A3" s="33" t="s">
        <v>81</v>
      </c>
      <c r="B3" s="34"/>
      <c r="C3" s="16" t="s">
        <v>56</v>
      </c>
      <c r="D3" s="16">
        <v>50</v>
      </c>
      <c r="F3" s="16" t="s">
        <v>80</v>
      </c>
      <c r="G3" s="16">
        <v>50</v>
      </c>
    </row>
    <row r="4" spans="1:13" ht="15" customHeight="1" x14ac:dyDescent="0.3">
      <c r="A4" s="33" t="s">
        <v>79</v>
      </c>
      <c r="C4" s="16" t="s">
        <v>55</v>
      </c>
      <c r="D4" s="16">
        <v>20</v>
      </c>
      <c r="E4" s="25"/>
      <c r="F4" s="16" t="s">
        <v>78</v>
      </c>
      <c r="G4" s="16">
        <v>30</v>
      </c>
    </row>
    <row r="5" spans="1:13" s="25" customFormat="1" ht="15" customHeight="1" x14ac:dyDescent="0.3">
      <c r="A5" s="23" t="s">
        <v>77</v>
      </c>
      <c r="C5" s="16" t="s">
        <v>54</v>
      </c>
      <c r="D5" s="16">
        <v>60</v>
      </c>
      <c r="F5" s="16" t="s">
        <v>76</v>
      </c>
      <c r="G5" s="16">
        <v>10</v>
      </c>
    </row>
    <row r="6" spans="1:13" s="25" customFormat="1" ht="15" customHeight="1" x14ac:dyDescent="0.3">
      <c r="A6" s="23" t="s">
        <v>24</v>
      </c>
      <c r="B6" s="32"/>
      <c r="C6" s="16" t="s">
        <v>53</v>
      </c>
      <c r="D6" s="31">
        <v>40</v>
      </c>
      <c r="F6" s="16" t="s">
        <v>75</v>
      </c>
      <c r="G6" s="31">
        <v>50</v>
      </c>
    </row>
    <row r="7" spans="1:13" s="25" customFormat="1" ht="15" customHeight="1" x14ac:dyDescent="0.3">
      <c r="A7" s="23" t="s">
        <v>74</v>
      </c>
      <c r="C7" s="27" t="s">
        <v>52</v>
      </c>
      <c r="D7" s="30">
        <f>SUM(D3:D6)</f>
        <v>170</v>
      </c>
      <c r="F7" s="27" t="s">
        <v>52</v>
      </c>
      <c r="G7" s="30"/>
      <c r="M7" s="5"/>
    </row>
    <row r="8" spans="1:13" s="25" customFormat="1" ht="15" customHeight="1" x14ac:dyDescent="0.3">
      <c r="A8" s="23" t="s">
        <v>23</v>
      </c>
      <c r="M8" s="5"/>
    </row>
    <row r="9" spans="1:13" s="25" customFormat="1" ht="15" customHeight="1" x14ac:dyDescent="0.3">
      <c r="A9" s="23" t="s">
        <v>73</v>
      </c>
      <c r="C9" s="20" t="s">
        <v>51</v>
      </c>
      <c r="D9" s="10" t="s">
        <v>50</v>
      </c>
      <c r="F9" s="20" t="s">
        <v>51</v>
      </c>
      <c r="G9" s="10" t="s">
        <v>50</v>
      </c>
      <c r="M9" s="5"/>
    </row>
    <row r="10" spans="1:13" s="25" customFormat="1" ht="15" customHeight="1" x14ac:dyDescent="0.4">
      <c r="A10" s="29" t="s">
        <v>72</v>
      </c>
      <c r="C10" s="16" t="s">
        <v>71</v>
      </c>
      <c r="D10" s="16">
        <v>50</v>
      </c>
      <c r="F10" s="16" t="s">
        <v>71</v>
      </c>
      <c r="G10" s="16">
        <v>50</v>
      </c>
      <c r="M10" s="5"/>
    </row>
    <row r="11" spans="1:13" s="25" customFormat="1" ht="15" customHeight="1" x14ac:dyDescent="0.3">
      <c r="A11" s="23" t="s">
        <v>70</v>
      </c>
      <c r="C11" s="16" t="s">
        <v>69</v>
      </c>
      <c r="D11" s="16">
        <v>100</v>
      </c>
      <c r="F11" s="16" t="s">
        <v>69</v>
      </c>
      <c r="G11" s="16">
        <v>100</v>
      </c>
      <c r="M11" s="5"/>
    </row>
    <row r="12" spans="1:13" s="25" customFormat="1" ht="15" customHeight="1" x14ac:dyDescent="0.3">
      <c r="A12" s="23" t="s">
        <v>68</v>
      </c>
      <c r="C12" s="16" t="s">
        <v>67</v>
      </c>
      <c r="D12" s="16">
        <v>40</v>
      </c>
      <c r="F12" s="16" t="s">
        <v>67</v>
      </c>
      <c r="G12" s="16">
        <v>40</v>
      </c>
      <c r="M12" s="5"/>
    </row>
    <row r="13" spans="1:13" s="25" customFormat="1" ht="15" customHeight="1" x14ac:dyDescent="0.3">
      <c r="A13" s="23" t="s">
        <v>66</v>
      </c>
      <c r="C13" s="16" t="s">
        <v>65</v>
      </c>
      <c r="D13" s="16">
        <v>50</v>
      </c>
      <c r="F13" s="16" t="s">
        <v>65</v>
      </c>
      <c r="G13" s="16">
        <v>50</v>
      </c>
      <c r="M13" s="5"/>
    </row>
    <row r="14" spans="1:13" s="25" customFormat="1" ht="15" customHeight="1" thickBot="1" x14ac:dyDescent="0.35">
      <c r="A14" s="28" t="s">
        <v>64</v>
      </c>
      <c r="C14" s="16" t="s">
        <v>63</v>
      </c>
      <c r="D14" s="16">
        <v>20</v>
      </c>
      <c r="F14" s="16" t="s">
        <v>63</v>
      </c>
      <c r="G14" s="16">
        <v>20</v>
      </c>
      <c r="M14" s="5"/>
    </row>
    <row r="15" spans="1:13" s="25" customFormat="1" ht="15" customHeight="1" thickTop="1" thickBot="1" x14ac:dyDescent="0.35">
      <c r="A15" s="23" t="s">
        <v>9</v>
      </c>
      <c r="C15" s="27" t="s">
        <v>52</v>
      </c>
      <c r="D15" s="26"/>
      <c r="F15" s="27" t="s">
        <v>62</v>
      </c>
      <c r="G15" s="17"/>
      <c r="M15" s="5"/>
    </row>
    <row r="16" spans="1:13" s="25" customFormat="1" ht="15" customHeight="1" thickTop="1" x14ac:dyDescent="0.3">
      <c r="A16" s="23" t="s">
        <v>61</v>
      </c>
      <c r="M16" s="5"/>
    </row>
    <row r="17" spans="1:13" s="25" customFormat="1" ht="15" customHeight="1" x14ac:dyDescent="0.3">
      <c r="A17" s="23" t="s">
        <v>60</v>
      </c>
      <c r="M17" s="5"/>
    </row>
    <row r="18" spans="1:13" s="25" customFormat="1" ht="15" customHeight="1" x14ac:dyDescent="0.3">
      <c r="A18" s="23" t="s">
        <v>59</v>
      </c>
      <c r="M18" s="5"/>
    </row>
    <row r="19" spans="1:13" s="25" customFormat="1" ht="15" customHeight="1" x14ac:dyDescent="0.3">
      <c r="A19" s="23" t="s">
        <v>4</v>
      </c>
      <c r="C19" s="5"/>
      <c r="M19" s="5"/>
    </row>
    <row r="20" spans="1:13" s="25" customFormat="1" ht="15" customHeight="1" x14ac:dyDescent="0.3">
      <c r="A20" s="23" t="s">
        <v>58</v>
      </c>
      <c r="M20" s="5"/>
    </row>
    <row r="21" spans="1:13" s="25" customFormat="1" ht="15" customHeight="1" x14ac:dyDescent="0.3">
      <c r="A21" s="23" t="s">
        <v>23</v>
      </c>
      <c r="M21" s="5"/>
    </row>
    <row r="22" spans="1:13" s="25" customFormat="1" ht="15" customHeight="1" x14ac:dyDescent="0.3">
      <c r="A22" s="23"/>
      <c r="M22" s="5"/>
    </row>
    <row r="23" spans="1:13" s="25" customFormat="1" ht="15" customHeight="1" x14ac:dyDescent="0.3">
      <c r="A23" s="23"/>
    </row>
    <row r="26" spans="1:13" ht="15" customHeight="1" x14ac:dyDescent="0.3">
      <c r="H26" s="5"/>
    </row>
    <row r="34" spans="3:7" ht="15" customHeight="1" x14ac:dyDescent="0.3">
      <c r="C34" s="20" t="s">
        <v>57</v>
      </c>
      <c r="D34" s="10" t="s">
        <v>50</v>
      </c>
    </row>
    <row r="35" spans="3:7" ht="15" customHeight="1" x14ac:dyDescent="0.3">
      <c r="C35" s="16" t="s">
        <v>56</v>
      </c>
      <c r="D35" s="16">
        <v>50</v>
      </c>
      <c r="E35" s="25"/>
    </row>
    <row r="36" spans="3:7" ht="15" customHeight="1" x14ac:dyDescent="0.3">
      <c r="C36" s="16" t="s">
        <v>55</v>
      </c>
      <c r="D36" s="16">
        <v>20</v>
      </c>
      <c r="E36" s="25"/>
    </row>
    <row r="37" spans="3:7" ht="15" customHeight="1" x14ac:dyDescent="0.3">
      <c r="C37" s="16" t="s">
        <v>54</v>
      </c>
      <c r="D37" s="16">
        <v>60</v>
      </c>
      <c r="E37" s="25"/>
    </row>
    <row r="38" spans="3:7" ht="15" customHeight="1" x14ac:dyDescent="0.3">
      <c r="C38" s="16" t="s">
        <v>53</v>
      </c>
      <c r="D38" s="16">
        <v>40</v>
      </c>
      <c r="E38" s="25"/>
    </row>
    <row r="39" spans="3:7" ht="15" customHeight="1" x14ac:dyDescent="0.3">
      <c r="C39" s="27" t="s">
        <v>52</v>
      </c>
      <c r="D39" s="26">
        <f>SUM(D35:D38)</f>
        <v>170</v>
      </c>
      <c r="E39" s="25"/>
      <c r="F39" s="25"/>
      <c r="G39" s="25"/>
    </row>
    <row r="44" spans="3:7" ht="15" customHeight="1" x14ac:dyDescent="0.3">
      <c r="C44" s="20" t="s">
        <v>51</v>
      </c>
      <c r="D44" s="10" t="s">
        <v>50</v>
      </c>
      <c r="E44" s="25"/>
    </row>
    <row r="45" spans="3:7" ht="15" customHeight="1" x14ac:dyDescent="0.3">
      <c r="C45" s="16" t="s">
        <v>49</v>
      </c>
      <c r="D45" s="16">
        <v>20</v>
      </c>
      <c r="E45" s="25"/>
    </row>
    <row r="46" spans="3:7" ht="15" customHeight="1" x14ac:dyDescent="0.3">
      <c r="C46" s="16" t="s">
        <v>48</v>
      </c>
      <c r="D46" s="16">
        <v>10</v>
      </c>
      <c r="E46" s="25"/>
    </row>
    <row r="47" spans="3:7" ht="15" customHeight="1" x14ac:dyDescent="0.3">
      <c r="C47" s="16" t="s">
        <v>47</v>
      </c>
      <c r="D47" s="16">
        <v>10</v>
      </c>
      <c r="E47" s="25"/>
    </row>
    <row r="48" spans="3:7" ht="15" customHeight="1" x14ac:dyDescent="0.3">
      <c r="C48" s="16" t="s">
        <v>46</v>
      </c>
      <c r="D48" s="16">
        <v>40</v>
      </c>
      <c r="E48" s="25"/>
    </row>
    <row r="50" spans="4:7" ht="15" customHeight="1" x14ac:dyDescent="0.3">
      <c r="D50" s="10" t="s">
        <v>45</v>
      </c>
      <c r="F50" s="10" t="s">
        <v>44</v>
      </c>
      <c r="G50" s="10" t="s">
        <v>43</v>
      </c>
    </row>
    <row r="51" spans="4:7" ht="15" customHeight="1" x14ac:dyDescent="0.3">
      <c r="D51" s="24">
        <f>SUM(D45:D48,100)</f>
        <v>180</v>
      </c>
      <c r="F51" s="8">
        <v>100</v>
      </c>
      <c r="G51" s="8">
        <f>SUM(D45:D48,F51)</f>
        <v>180</v>
      </c>
    </row>
    <row r="87" spans="1:1" ht="15" customHeight="1" x14ac:dyDescent="0.3">
      <c r="A87" s="23" t="s">
        <v>4</v>
      </c>
    </row>
    <row r="88" spans="1:1" ht="15" customHeight="1" x14ac:dyDescent="0.3">
      <c r="A88" s="23" t="s">
        <v>42</v>
      </c>
    </row>
  </sheetData>
  <hyperlinks>
    <hyperlink ref="A87" r:id="rId1" tooltip="Общие сведения о бесплатных учебных веб-курсах по Excel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workbookViewId="0"/>
  </sheetViews>
  <sheetFormatPr defaultColWidth="8.88671875" defaultRowHeight="14.4" x14ac:dyDescent="0.3"/>
  <cols>
    <col min="1" max="1" width="12.6640625" style="38" customWidth="1"/>
    <col min="2" max="2" width="82.88671875" style="1" customWidth="1"/>
    <col min="3" max="3" width="13.33203125" style="23" customWidth="1"/>
    <col min="4" max="4" width="13.33203125" style="1" customWidth="1"/>
    <col min="5" max="5" width="2.33203125" style="1" customWidth="1"/>
    <col min="6" max="6" width="13.33203125" style="37" customWidth="1"/>
    <col min="7" max="7" width="13.33203125" style="1" customWidth="1"/>
    <col min="8" max="16384" width="8.88671875" style="1"/>
  </cols>
  <sheetData>
    <row r="1" spans="1:10" ht="60" customHeight="1" x14ac:dyDescent="0.3">
      <c r="A1" s="50" t="s">
        <v>107</v>
      </c>
      <c r="C1" s="13"/>
      <c r="D1" s="49"/>
      <c r="E1" s="49"/>
      <c r="F1" s="49"/>
      <c r="G1" s="49"/>
    </row>
    <row r="2" spans="1:10" ht="15" customHeight="1" x14ac:dyDescent="0.4">
      <c r="A2" s="29" t="s">
        <v>106</v>
      </c>
      <c r="C2" s="20" t="s">
        <v>57</v>
      </c>
      <c r="D2" s="10" t="s">
        <v>50</v>
      </c>
      <c r="E2" s="40"/>
      <c r="F2" s="47" t="s">
        <v>82</v>
      </c>
      <c r="G2" s="10" t="s">
        <v>50</v>
      </c>
      <c r="J2" s="45"/>
    </row>
    <row r="3" spans="1:10" ht="15" customHeight="1" x14ac:dyDescent="0.4">
      <c r="A3" s="29" t="s">
        <v>105</v>
      </c>
      <c r="C3" s="16" t="s">
        <v>56</v>
      </c>
      <c r="D3" s="44">
        <v>50</v>
      </c>
      <c r="E3" s="40"/>
      <c r="F3" s="18" t="s">
        <v>80</v>
      </c>
      <c r="G3" s="44">
        <v>50</v>
      </c>
      <c r="J3" s="45"/>
    </row>
    <row r="4" spans="1:10" ht="15" customHeight="1" x14ac:dyDescent="0.4">
      <c r="A4" s="29" t="s">
        <v>104</v>
      </c>
      <c r="C4" s="16" t="s">
        <v>55</v>
      </c>
      <c r="D4" s="44">
        <v>20</v>
      </c>
      <c r="E4" s="40"/>
      <c r="F4" s="18" t="s">
        <v>78</v>
      </c>
      <c r="G4" s="44">
        <v>30</v>
      </c>
      <c r="J4" s="45"/>
    </row>
    <row r="5" spans="1:10" s="37" customFormat="1" ht="15" customHeight="1" x14ac:dyDescent="0.4">
      <c r="A5" s="29" t="s">
        <v>103</v>
      </c>
      <c r="C5" s="16" t="s">
        <v>54</v>
      </c>
      <c r="D5" s="44">
        <v>60</v>
      </c>
      <c r="E5" s="40"/>
      <c r="F5" s="18" t="s">
        <v>76</v>
      </c>
      <c r="G5" s="44">
        <v>10</v>
      </c>
      <c r="J5" s="45"/>
    </row>
    <row r="6" spans="1:10" s="37" customFormat="1" ht="15" customHeight="1" x14ac:dyDescent="0.3">
      <c r="A6" s="48" t="s">
        <v>102</v>
      </c>
      <c r="C6" s="16" t="s">
        <v>53</v>
      </c>
      <c r="D6" s="44">
        <v>40</v>
      </c>
      <c r="E6" s="40"/>
      <c r="F6" s="18" t="s">
        <v>75</v>
      </c>
      <c r="G6" s="44">
        <v>50</v>
      </c>
      <c r="J6" s="45"/>
    </row>
    <row r="7" spans="1:10" s="37" customFormat="1" ht="15" customHeight="1" x14ac:dyDescent="0.35">
      <c r="A7" s="46" t="s">
        <v>101</v>
      </c>
      <c r="C7" s="42" t="s">
        <v>94</v>
      </c>
      <c r="D7" s="41"/>
      <c r="E7" s="40"/>
      <c r="F7" s="42" t="s">
        <v>94</v>
      </c>
      <c r="G7" s="41"/>
      <c r="J7" s="45"/>
    </row>
    <row r="8" spans="1:10" s="37" customFormat="1" ht="15" customHeight="1" x14ac:dyDescent="0.3">
      <c r="A8" s="39" t="s">
        <v>100</v>
      </c>
      <c r="D8" s="40"/>
      <c r="E8" s="40"/>
      <c r="G8" s="40"/>
      <c r="J8" s="45"/>
    </row>
    <row r="9" spans="1:10" s="37" customFormat="1" ht="15" customHeight="1" x14ac:dyDescent="0.3">
      <c r="A9" s="48" t="s">
        <v>99</v>
      </c>
      <c r="C9" s="20" t="s">
        <v>51</v>
      </c>
      <c r="D9" s="10" t="s">
        <v>50</v>
      </c>
      <c r="E9" s="40"/>
      <c r="F9" s="47" t="s">
        <v>51</v>
      </c>
      <c r="G9" s="10" t="s">
        <v>50</v>
      </c>
      <c r="J9" s="45"/>
    </row>
    <row r="10" spans="1:10" s="37" customFormat="1" ht="15" customHeight="1" x14ac:dyDescent="0.35">
      <c r="A10" s="46" t="s">
        <v>9</v>
      </c>
      <c r="C10" s="16" t="s">
        <v>71</v>
      </c>
      <c r="D10" s="44">
        <v>50</v>
      </c>
      <c r="E10" s="40"/>
      <c r="F10" s="18" t="s">
        <v>71</v>
      </c>
      <c r="G10" s="44">
        <v>50</v>
      </c>
      <c r="J10" s="45"/>
    </row>
    <row r="11" spans="1:10" s="37" customFormat="1" ht="15" customHeight="1" x14ac:dyDescent="0.3">
      <c r="A11" s="39" t="s">
        <v>98</v>
      </c>
      <c r="C11" s="16" t="s">
        <v>69</v>
      </c>
      <c r="D11" s="44">
        <v>100</v>
      </c>
      <c r="E11" s="40"/>
      <c r="F11" s="18" t="s">
        <v>69</v>
      </c>
      <c r="G11" s="44">
        <v>100</v>
      </c>
      <c r="J11" s="45"/>
    </row>
    <row r="12" spans="1:10" s="37" customFormat="1" ht="15" customHeight="1" x14ac:dyDescent="0.3">
      <c r="A12" s="39" t="s">
        <v>97</v>
      </c>
      <c r="C12" s="16" t="s">
        <v>67</v>
      </c>
      <c r="D12" s="44">
        <v>40</v>
      </c>
      <c r="E12" s="40"/>
      <c r="F12" s="18" t="s">
        <v>67</v>
      </c>
      <c r="G12" s="44">
        <v>40</v>
      </c>
      <c r="J12" s="45"/>
    </row>
    <row r="13" spans="1:10" s="37" customFormat="1" ht="15" customHeight="1" x14ac:dyDescent="0.3">
      <c r="A13" s="39" t="s">
        <v>96</v>
      </c>
      <c r="C13" s="16" t="s">
        <v>65</v>
      </c>
      <c r="D13" s="44">
        <v>50</v>
      </c>
      <c r="E13" s="40"/>
      <c r="F13" s="18" t="s">
        <v>65</v>
      </c>
      <c r="G13" s="44">
        <v>50</v>
      </c>
      <c r="J13" s="45"/>
    </row>
    <row r="14" spans="1:10" s="37" customFormat="1" ht="15" customHeight="1" thickBot="1" x14ac:dyDescent="0.35">
      <c r="A14" s="39" t="s">
        <v>95</v>
      </c>
      <c r="C14" s="16" t="s">
        <v>63</v>
      </c>
      <c r="D14" s="44">
        <v>20</v>
      </c>
      <c r="E14" s="40"/>
      <c r="F14" s="18" t="s">
        <v>63</v>
      </c>
      <c r="G14" s="44">
        <v>20</v>
      </c>
    </row>
    <row r="15" spans="1:10" s="37" customFormat="1" ht="15" customHeight="1" thickTop="1" thickBot="1" x14ac:dyDescent="0.35">
      <c r="A15" s="43"/>
      <c r="C15" s="42" t="s">
        <v>94</v>
      </c>
      <c r="D15" s="41"/>
      <c r="E15" s="40"/>
      <c r="G15" s="17"/>
    </row>
    <row r="16" spans="1:10" s="37" customFormat="1" ht="15" customHeight="1" thickTop="1" x14ac:dyDescent="0.3">
      <c r="A16" s="39"/>
    </row>
    <row r="17" spans="1:3" s="37" customFormat="1" ht="15" customHeight="1" x14ac:dyDescent="0.3">
      <c r="A17" s="39"/>
      <c r="C17" s="23"/>
    </row>
    <row r="18" spans="1:3" s="37" customFormat="1" ht="15" customHeight="1" x14ac:dyDescent="0.3">
      <c r="A18" s="39"/>
      <c r="C18" s="23"/>
    </row>
    <row r="19" spans="1:3" s="37" customFormat="1" ht="15" customHeight="1" x14ac:dyDescent="0.3">
      <c r="A19" s="39"/>
      <c r="C19" s="23"/>
    </row>
    <row r="20" spans="1:3" s="37" customFormat="1" ht="15" customHeight="1" x14ac:dyDescent="0.3">
      <c r="A20" s="39"/>
      <c r="C20" s="23"/>
    </row>
    <row r="21" spans="1:3" s="37" customFormat="1" ht="15" customHeight="1" x14ac:dyDescent="0.3">
      <c r="A21" s="39"/>
      <c r="C21" s="23"/>
    </row>
    <row r="22" spans="1:3" s="37" customFormat="1" ht="15" customHeight="1" x14ac:dyDescent="0.3">
      <c r="A22" s="39"/>
      <c r="C22" s="23"/>
    </row>
    <row r="23" spans="1:3" s="37" customFormat="1" ht="15" customHeight="1" x14ac:dyDescent="0.3">
      <c r="A23" s="39"/>
      <c r="C23" s="23"/>
    </row>
    <row r="24" spans="1:3" s="37" customFormat="1" ht="15" customHeight="1" x14ac:dyDescent="0.3">
      <c r="A24" s="39"/>
      <c r="C24" s="23"/>
    </row>
    <row r="25" spans="1:3" s="37" customFormat="1" ht="15" customHeight="1" x14ac:dyDescent="0.3">
      <c r="A25" s="39"/>
      <c r="C25" s="23"/>
    </row>
    <row r="26" spans="1:3" s="37" customFormat="1" ht="15" customHeight="1" x14ac:dyDescent="0.3">
      <c r="A26" s="39"/>
      <c r="C26" s="23"/>
    </row>
    <row r="27" spans="1:3" x14ac:dyDescent="0.3">
      <c r="A27" s="39"/>
    </row>
    <row r="28" spans="1:3" x14ac:dyDescent="0.3">
      <c r="A28" s="39"/>
    </row>
    <row r="29" spans="1:3" ht="15" customHeight="1" x14ac:dyDescent="0.3">
      <c r="A29" s="39"/>
      <c r="C29" s="23" t="s">
        <v>93</v>
      </c>
    </row>
    <row r="30" spans="1:3" ht="15" customHeight="1" x14ac:dyDescent="0.3">
      <c r="A30" s="39"/>
      <c r="C30" s="23" t="s">
        <v>92</v>
      </c>
    </row>
    <row r="31" spans="1:3" ht="15" customHeight="1" x14ac:dyDescent="0.3">
      <c r="A31" s="39"/>
      <c r="C31" s="23" t="s">
        <v>91</v>
      </c>
    </row>
    <row r="32" spans="1:3" ht="15" customHeight="1" x14ac:dyDescent="0.3">
      <c r="A32" s="39"/>
      <c r="C32" s="23" t="s">
        <v>90</v>
      </c>
    </row>
    <row r="33" spans="1:3" ht="15" customHeight="1" x14ac:dyDescent="0.3">
      <c r="A33" s="39"/>
      <c r="C33" s="23" t="s">
        <v>89</v>
      </c>
    </row>
    <row r="34" spans="1:3" ht="15" customHeight="1" x14ac:dyDescent="0.3">
      <c r="A34" s="39"/>
      <c r="C34" s="23" t="s">
        <v>88</v>
      </c>
    </row>
    <row r="35" spans="1:3" ht="15" customHeight="1" x14ac:dyDescent="0.3">
      <c r="A35" s="39"/>
      <c r="C35" s="23" t="s">
        <v>87</v>
      </c>
    </row>
    <row r="36" spans="1:3" x14ac:dyDescent="0.3">
      <c r="A36" s="39"/>
    </row>
    <row r="41" spans="1:3" ht="15" customHeight="1" x14ac:dyDescent="0.3">
      <c r="C41" s="23" t="s">
        <v>9</v>
      </c>
    </row>
    <row r="42" spans="1:3" ht="15" customHeight="1" x14ac:dyDescent="0.3">
      <c r="C42" s="23" t="s">
        <v>61</v>
      </c>
    </row>
    <row r="43" spans="1:3" ht="15" customHeight="1" x14ac:dyDescent="0.3">
      <c r="C43" s="23" t="s">
        <v>86</v>
      </c>
    </row>
    <row r="44" spans="1:3" ht="15" customHeight="1" x14ac:dyDescent="0.3">
      <c r="C44" s="23" t="s">
        <v>85</v>
      </c>
    </row>
    <row r="45" spans="1:3" ht="15" customHeight="1" x14ac:dyDescent="0.3">
      <c r="C45" s="23" t="s">
        <v>4</v>
      </c>
    </row>
    <row r="46" spans="1:3" ht="15" customHeight="1" x14ac:dyDescent="0.3">
      <c r="C46" s="23" t="s">
        <v>42</v>
      </c>
    </row>
  </sheetData>
  <hyperlinks>
    <hyperlink ref="C42" r:id="rId1" tooltip="Подробные сведения в Интернете о функции СУММ"/>
    <hyperlink ref="C43" r:id="rId2" tooltip="Подробные сведения в Интернете о функции СУММЕСЛИ"/>
    <hyperlink ref="C44" r:id="rId3" tooltip="Сведения в Интернете об использовании Excel в качестве калькулятора"/>
    <hyperlink ref="C45" r:id="rId4" tooltip="Общие сведения о бесплатных учебных веб-курсах по Excel"/>
  </hyperlinks>
  <pageMargins left="0.7" right="0.7" top="0.75" bottom="0.75" header="0.3" footer="0.3"/>
  <pageSetup paperSize="9" orientation="landscape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workbookViewId="0"/>
  </sheetViews>
  <sheetFormatPr defaultColWidth="8.88671875" defaultRowHeight="14.4" x14ac:dyDescent="0.3"/>
  <cols>
    <col min="1" max="1" width="12.6640625" style="51" customWidth="1"/>
    <col min="2" max="2" width="82.88671875" style="1" customWidth="1"/>
    <col min="3" max="3" width="26.44140625" style="1" customWidth="1"/>
    <col min="4" max="4" width="15.6640625" style="37" customWidth="1"/>
    <col min="5" max="5" width="2.33203125" style="1" customWidth="1"/>
    <col min="6" max="6" width="26.44140625" style="1" customWidth="1"/>
    <col min="7" max="7" width="15.6640625" style="1" customWidth="1"/>
    <col min="8" max="16384" width="8.88671875" style="1"/>
  </cols>
  <sheetData>
    <row r="1" spans="1:8" ht="60" customHeight="1" x14ac:dyDescent="0.3">
      <c r="A1" s="51" t="s">
        <v>123</v>
      </c>
      <c r="C1" s="13"/>
      <c r="D1" s="49"/>
      <c r="E1" s="49"/>
      <c r="F1" s="49"/>
      <c r="G1" s="49"/>
    </row>
    <row r="2" spans="1:8" ht="15" customHeight="1" x14ac:dyDescent="0.3">
      <c r="A2" s="52" t="s">
        <v>122</v>
      </c>
      <c r="C2" s="20" t="s">
        <v>57</v>
      </c>
      <c r="D2" s="10" t="s">
        <v>50</v>
      </c>
      <c r="E2" s="40"/>
      <c r="F2" s="47" t="s">
        <v>82</v>
      </c>
      <c r="G2" s="10" t="s">
        <v>50</v>
      </c>
      <c r="H2" s="45"/>
    </row>
    <row r="3" spans="1:8" ht="15" customHeight="1" x14ac:dyDescent="0.3">
      <c r="A3" s="52" t="s">
        <v>121</v>
      </c>
      <c r="C3" s="16" t="s">
        <v>56</v>
      </c>
      <c r="D3" s="44">
        <v>50</v>
      </c>
      <c r="E3" s="40"/>
      <c r="F3" s="18" t="s">
        <v>80</v>
      </c>
      <c r="G3" s="44">
        <v>50</v>
      </c>
      <c r="H3" s="45"/>
    </row>
    <row r="4" spans="1:8" ht="15" customHeight="1" x14ac:dyDescent="0.3">
      <c r="A4" s="55" t="s">
        <v>120</v>
      </c>
      <c r="C4" s="16" t="s">
        <v>55</v>
      </c>
      <c r="D4" s="44">
        <v>20</v>
      </c>
      <c r="E4" s="40"/>
      <c r="F4" s="18" t="s">
        <v>78</v>
      </c>
      <c r="G4" s="44">
        <v>30</v>
      </c>
      <c r="H4" s="45"/>
    </row>
    <row r="5" spans="1:8" s="37" customFormat="1" ht="15" customHeight="1" x14ac:dyDescent="0.3">
      <c r="A5" s="55" t="s">
        <v>119</v>
      </c>
      <c r="C5" s="16" t="s">
        <v>54</v>
      </c>
      <c r="D5" s="44">
        <v>60</v>
      </c>
      <c r="E5" s="40"/>
      <c r="F5" s="18" t="s">
        <v>76</v>
      </c>
      <c r="G5" s="44">
        <v>10</v>
      </c>
      <c r="H5" s="45"/>
    </row>
    <row r="6" spans="1:8" s="37" customFormat="1" ht="15" customHeight="1" x14ac:dyDescent="0.3">
      <c r="A6" s="55" t="s">
        <v>118</v>
      </c>
      <c r="C6" s="16" t="s">
        <v>53</v>
      </c>
      <c r="D6" s="44">
        <v>40</v>
      </c>
      <c r="E6" s="40"/>
      <c r="F6" s="18" t="s">
        <v>75</v>
      </c>
      <c r="G6" s="44">
        <v>50</v>
      </c>
      <c r="H6" s="45"/>
    </row>
    <row r="7" spans="1:8" s="37" customFormat="1" ht="15" customHeight="1" x14ac:dyDescent="0.3">
      <c r="A7" s="54" t="s">
        <v>117</v>
      </c>
      <c r="C7" s="42" t="s">
        <v>116</v>
      </c>
      <c r="D7" s="41"/>
      <c r="E7" s="40"/>
      <c r="F7" s="42" t="s">
        <v>115</v>
      </c>
      <c r="G7" s="41"/>
      <c r="H7" s="45"/>
    </row>
    <row r="8" spans="1:8" s="37" customFormat="1" ht="15" customHeight="1" x14ac:dyDescent="0.3">
      <c r="A8" s="39" t="s">
        <v>114</v>
      </c>
      <c r="D8" s="40"/>
      <c r="E8" s="40"/>
      <c r="G8" s="40"/>
      <c r="H8" s="45"/>
    </row>
    <row r="9" spans="1:8" s="37" customFormat="1" ht="15" customHeight="1" x14ac:dyDescent="0.3">
      <c r="A9" s="39" t="s">
        <v>113</v>
      </c>
      <c r="C9" s="20" t="s">
        <v>51</v>
      </c>
      <c r="D9" s="10" t="s">
        <v>50</v>
      </c>
      <c r="E9" s="40"/>
      <c r="F9" s="47" t="s">
        <v>51</v>
      </c>
      <c r="G9" s="10" t="s">
        <v>50</v>
      </c>
      <c r="H9" s="45"/>
    </row>
    <row r="10" spans="1:8" s="37" customFormat="1" ht="15" customHeight="1" x14ac:dyDescent="0.3">
      <c r="A10" s="52" t="s">
        <v>4</v>
      </c>
      <c r="C10" s="16" t="s">
        <v>71</v>
      </c>
      <c r="D10" s="44">
        <v>50</v>
      </c>
      <c r="E10" s="40"/>
      <c r="F10" s="18" t="s">
        <v>71</v>
      </c>
      <c r="G10" s="44">
        <v>50</v>
      </c>
      <c r="H10" s="45"/>
    </row>
    <row r="11" spans="1:8" s="37" customFormat="1" ht="15" customHeight="1" x14ac:dyDescent="0.3">
      <c r="A11" s="54" t="s">
        <v>112</v>
      </c>
      <c r="C11" s="16" t="s">
        <v>69</v>
      </c>
      <c r="D11" s="44">
        <v>100</v>
      </c>
      <c r="E11" s="40"/>
      <c r="F11" s="18" t="s">
        <v>69</v>
      </c>
      <c r="G11" s="44">
        <v>100</v>
      </c>
      <c r="H11" s="45"/>
    </row>
    <row r="12" spans="1:8" s="37" customFormat="1" ht="15" customHeight="1" x14ac:dyDescent="0.3">
      <c r="A12" s="39"/>
      <c r="C12" s="16" t="s">
        <v>67</v>
      </c>
      <c r="D12" s="44">
        <v>40</v>
      </c>
      <c r="E12" s="40"/>
      <c r="F12" s="18" t="s">
        <v>67</v>
      </c>
      <c r="G12" s="44">
        <v>40</v>
      </c>
      <c r="H12" s="45"/>
    </row>
    <row r="13" spans="1:8" s="37" customFormat="1" ht="15" customHeight="1" x14ac:dyDescent="0.3">
      <c r="A13" s="39"/>
      <c r="C13" s="16" t="s">
        <v>65</v>
      </c>
      <c r="D13" s="44">
        <v>50</v>
      </c>
      <c r="E13" s="40"/>
      <c r="F13" s="18" t="s">
        <v>65</v>
      </c>
      <c r="G13" s="44">
        <v>50</v>
      </c>
      <c r="H13" s="45"/>
    </row>
    <row r="14" spans="1:8" s="37" customFormat="1" ht="15" customHeight="1" x14ac:dyDescent="0.3">
      <c r="A14" s="39"/>
      <c r="C14" s="16" t="s">
        <v>63</v>
      </c>
      <c r="D14" s="44">
        <v>20</v>
      </c>
      <c r="E14" s="40"/>
      <c r="F14" s="18" t="s">
        <v>63</v>
      </c>
      <c r="G14" s="44">
        <v>20</v>
      </c>
    </row>
    <row r="15" spans="1:8" s="37" customFormat="1" ht="15" customHeight="1" x14ac:dyDescent="0.3">
      <c r="A15" s="51"/>
      <c r="C15" s="42" t="s">
        <v>111</v>
      </c>
      <c r="D15" s="41"/>
      <c r="E15" s="40"/>
      <c r="F15" s="42"/>
      <c r="G15" s="41">
        <f>MIN(G10:G14,10)</f>
        <v>10</v>
      </c>
    </row>
    <row r="16" spans="1:8" s="37" customFormat="1" ht="15" customHeight="1" x14ac:dyDescent="0.3">
      <c r="A16" s="51"/>
    </row>
    <row r="17" spans="1:1" s="37" customFormat="1" ht="15" customHeight="1" x14ac:dyDescent="0.3">
      <c r="A17" s="51"/>
    </row>
    <row r="18" spans="1:1" s="37" customFormat="1" ht="15" customHeight="1" x14ac:dyDescent="0.3">
      <c r="A18" s="53"/>
    </row>
    <row r="19" spans="1:1" s="37" customFormat="1" ht="15" customHeight="1" x14ac:dyDescent="0.3">
      <c r="A19" s="52" t="s">
        <v>110</v>
      </c>
    </row>
    <row r="20" spans="1:1" s="37" customFormat="1" ht="15" customHeight="1" x14ac:dyDescent="0.3">
      <c r="A20" s="51"/>
    </row>
    <row r="21" spans="1:1" s="37" customFormat="1" ht="15" customHeight="1" x14ac:dyDescent="0.3">
      <c r="A21" s="52" t="s">
        <v>9</v>
      </c>
    </row>
    <row r="22" spans="1:1" s="37" customFormat="1" ht="15" customHeight="1" x14ac:dyDescent="0.3">
      <c r="A22" s="52" t="s">
        <v>109</v>
      </c>
    </row>
    <row r="23" spans="1:1" s="37" customFormat="1" ht="15" customHeight="1" x14ac:dyDescent="0.3">
      <c r="A23" s="52" t="s">
        <v>108</v>
      </c>
    </row>
    <row r="24" spans="1:1" s="37" customFormat="1" ht="15" customHeight="1" x14ac:dyDescent="0.3">
      <c r="A24" s="52" t="s">
        <v>8</v>
      </c>
    </row>
    <row r="25" spans="1:1" s="37" customFormat="1" ht="15" customHeight="1" x14ac:dyDescent="0.3">
      <c r="A25" s="52" t="s">
        <v>4</v>
      </c>
    </row>
    <row r="27" spans="1:1" ht="15" customHeight="1" x14ac:dyDescent="0.3"/>
    <row r="28" spans="1:1" ht="15" customHeight="1" x14ac:dyDescent="0.3"/>
    <row r="29" spans="1:1" ht="15" customHeight="1" x14ac:dyDescent="0.3"/>
    <row r="30" spans="1:1" ht="15" customHeight="1" x14ac:dyDescent="0.3"/>
    <row r="31" spans="1:1" ht="15" customHeight="1" x14ac:dyDescent="0.3"/>
    <row r="32" spans="1:1" ht="15" customHeight="1" x14ac:dyDescent="0.3"/>
    <row r="33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showGridLines="0" showZeros="0" workbookViewId="0"/>
  </sheetViews>
  <sheetFormatPr defaultRowHeight="14.4" x14ac:dyDescent="0.3"/>
  <cols>
    <col min="1" max="1" width="12.6640625" style="5" customWidth="1"/>
    <col min="2" max="2" width="82.88671875" style="5" customWidth="1"/>
    <col min="3" max="3" width="23" style="5" bestFit="1" customWidth="1"/>
    <col min="4" max="4" width="15.109375" style="5" customWidth="1"/>
    <col min="5" max="16384" width="8.88671875" style="5"/>
  </cols>
  <sheetData>
    <row r="1" spans="1:6" ht="60" customHeight="1" x14ac:dyDescent="0.3">
      <c r="A1" s="6" t="s">
        <v>149</v>
      </c>
    </row>
    <row r="2" spans="1:6" x14ac:dyDescent="0.3">
      <c r="A2" s="6" t="s">
        <v>153</v>
      </c>
    </row>
    <row r="3" spans="1:6" ht="32.4" x14ac:dyDescent="0.3">
      <c r="A3" s="6" t="s">
        <v>152</v>
      </c>
      <c r="C3" s="13"/>
      <c r="D3" s="12"/>
    </row>
    <row r="4" spans="1:6" x14ac:dyDescent="0.3">
      <c r="A4" s="6" t="s">
        <v>151</v>
      </c>
    </row>
    <row r="5" spans="1:6" x14ac:dyDescent="0.3">
      <c r="A5" s="6" t="s">
        <v>150</v>
      </c>
      <c r="C5" s="58" t="s">
        <v>149</v>
      </c>
      <c r="D5" s="58"/>
    </row>
    <row r="6" spans="1:6" ht="16.5" customHeight="1" x14ac:dyDescent="0.4">
      <c r="A6" s="6" t="s">
        <v>148</v>
      </c>
      <c r="C6" s="16" t="s">
        <v>147</v>
      </c>
      <c r="D6" s="63"/>
      <c r="F6" s="64" t="str">
        <f ca="1">IF(D6=TODAY(),"Ура!","")</f>
        <v/>
      </c>
    </row>
    <row r="7" spans="1:6" ht="16.5" customHeight="1" thickBot="1" x14ac:dyDescent="0.35">
      <c r="A7" s="14" t="s">
        <v>146</v>
      </c>
      <c r="C7" s="16" t="s">
        <v>145</v>
      </c>
      <c r="D7" s="63"/>
    </row>
    <row r="8" spans="1:6" ht="16.5" customHeight="1" thickTop="1" thickBot="1" x14ac:dyDescent="0.35">
      <c r="A8" s="6" t="s">
        <v>134</v>
      </c>
      <c r="C8" s="16" t="s">
        <v>144</v>
      </c>
      <c r="D8" s="59">
        <f>D7-D6</f>
        <v>0</v>
      </c>
    </row>
    <row r="9" spans="1:6" ht="15" thickTop="1" x14ac:dyDescent="0.3">
      <c r="A9" s="6" t="s">
        <v>143</v>
      </c>
    </row>
    <row r="10" spans="1:6" ht="15.75" customHeight="1" thickBot="1" x14ac:dyDescent="0.35">
      <c r="A10" s="14" t="s">
        <v>142</v>
      </c>
      <c r="C10" s="16" t="s">
        <v>141</v>
      </c>
      <c r="D10" s="30"/>
    </row>
    <row r="11" spans="1:6" ht="16.5" customHeight="1" thickTop="1" thickBot="1" x14ac:dyDescent="0.35">
      <c r="A11" s="14" t="s">
        <v>140</v>
      </c>
      <c r="C11" s="16" t="s">
        <v>139</v>
      </c>
      <c r="D11" s="62">
        <f>D6+D10</f>
        <v>0</v>
      </c>
    </row>
    <row r="12" spans="1:6" ht="15" thickTop="1" x14ac:dyDescent="0.3">
      <c r="A12" s="6" t="s">
        <v>138</v>
      </c>
    </row>
    <row r="13" spans="1:6" x14ac:dyDescent="0.3">
      <c r="A13" s="6" t="s">
        <v>11</v>
      </c>
    </row>
    <row r="14" spans="1:6" x14ac:dyDescent="0.3">
      <c r="A14" s="6" t="s">
        <v>10</v>
      </c>
    </row>
    <row r="15" spans="1:6" x14ac:dyDescent="0.3">
      <c r="A15" s="6" t="s">
        <v>9</v>
      </c>
    </row>
    <row r="16" spans="1:6" x14ac:dyDescent="0.3">
      <c r="A16" s="6" t="s">
        <v>137</v>
      </c>
    </row>
    <row r="17" spans="1:4" x14ac:dyDescent="0.3">
      <c r="A17" s="6" t="s">
        <v>136</v>
      </c>
    </row>
    <row r="18" spans="1:4" x14ac:dyDescent="0.3">
      <c r="A18" s="6" t="s">
        <v>135</v>
      </c>
    </row>
    <row r="19" spans="1:4" x14ac:dyDescent="0.3">
      <c r="A19" s="6" t="s">
        <v>4</v>
      </c>
    </row>
    <row r="25" spans="1:4" ht="15" customHeight="1" x14ac:dyDescent="0.3">
      <c r="C25" s="13"/>
      <c r="D25" s="12"/>
    </row>
    <row r="27" spans="1:4" x14ac:dyDescent="0.3">
      <c r="C27" s="58" t="s">
        <v>134</v>
      </c>
      <c r="D27" s="58"/>
    </row>
    <row r="28" spans="1:4" x14ac:dyDescent="0.3">
      <c r="C28" s="16" t="s">
        <v>133</v>
      </c>
      <c r="D28" s="61"/>
    </row>
    <row r="31" spans="1:4" x14ac:dyDescent="0.3">
      <c r="C31" s="58" t="s">
        <v>132</v>
      </c>
      <c r="D31" s="58"/>
    </row>
    <row r="32" spans="1:4" x14ac:dyDescent="0.3">
      <c r="C32" s="16" t="s">
        <v>131</v>
      </c>
      <c r="D32" s="60">
        <v>0.33333333333333331</v>
      </c>
    </row>
    <row r="33" spans="3:4" x14ac:dyDescent="0.3">
      <c r="C33" s="16" t="s">
        <v>130</v>
      </c>
      <c r="D33" s="60">
        <v>0.5</v>
      </c>
    </row>
    <row r="34" spans="3:4" x14ac:dyDescent="0.3">
      <c r="C34" s="16" t="s">
        <v>129</v>
      </c>
      <c r="D34" s="60">
        <v>0.54166666666666663</v>
      </c>
    </row>
    <row r="35" spans="3:4" ht="15" thickBot="1" x14ac:dyDescent="0.35">
      <c r="C35" s="16" t="s">
        <v>128</v>
      </c>
      <c r="D35" s="60">
        <v>0.70833333333333337</v>
      </c>
    </row>
    <row r="36" spans="3:4" ht="15.6" thickTop="1" thickBot="1" x14ac:dyDescent="0.35">
      <c r="C36" s="16" t="s">
        <v>127</v>
      </c>
      <c r="D36" s="59">
        <f>((D35-D32)-(D34-D33))*24</f>
        <v>8.0000000000000018</v>
      </c>
    </row>
    <row r="37" spans="3:4" ht="15" thickTop="1" x14ac:dyDescent="0.3"/>
    <row r="45" spans="3:4" x14ac:dyDescent="0.3">
      <c r="C45" s="58" t="s">
        <v>126</v>
      </c>
      <c r="D45" s="58"/>
    </row>
    <row r="46" spans="3:4" x14ac:dyDescent="0.3">
      <c r="C46" s="16" t="s">
        <v>125</v>
      </c>
      <c r="D46" s="57">
        <v>43005</v>
      </c>
    </row>
    <row r="47" spans="3:4" x14ac:dyDescent="0.3">
      <c r="C47" s="16" t="s">
        <v>124</v>
      </c>
      <c r="D47" s="56">
        <v>0.36944444444444446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zoomScaleNormal="100" workbookViewId="0"/>
  </sheetViews>
  <sheetFormatPr defaultRowHeight="14.4" x14ac:dyDescent="0.3"/>
  <cols>
    <col min="1" max="1" width="12.6640625" style="6" customWidth="1"/>
    <col min="2" max="2" width="82.88671875" style="5" customWidth="1"/>
    <col min="3" max="3" width="32.44140625" style="5" customWidth="1"/>
    <col min="4" max="4" width="15" style="5" customWidth="1"/>
    <col min="5" max="5" width="22.44140625" style="5" bestFit="1" customWidth="1"/>
    <col min="6" max="6" width="21.88671875" style="5" customWidth="1"/>
    <col min="7" max="16384" width="8.88671875" style="5"/>
  </cols>
  <sheetData>
    <row r="1" spans="1:6" ht="60" customHeight="1" x14ac:dyDescent="0.3">
      <c r="A1" s="6" t="s">
        <v>187</v>
      </c>
      <c r="C1" s="13"/>
      <c r="D1" s="12"/>
      <c r="E1" s="12"/>
      <c r="F1" s="12"/>
    </row>
    <row r="2" spans="1:6" x14ac:dyDescent="0.3">
      <c r="A2" s="6" t="s">
        <v>186</v>
      </c>
      <c r="C2" s="20" t="s">
        <v>185</v>
      </c>
      <c r="D2" s="20" t="s">
        <v>184</v>
      </c>
      <c r="E2" s="20" t="s">
        <v>183</v>
      </c>
      <c r="F2" s="20" t="s">
        <v>182</v>
      </c>
    </row>
    <row r="3" spans="1:6" x14ac:dyDescent="0.3">
      <c r="A3" s="6" t="s">
        <v>181</v>
      </c>
      <c r="C3" s="16" t="s">
        <v>180</v>
      </c>
      <c r="D3" s="16" t="s">
        <v>179</v>
      </c>
      <c r="E3" s="30" t="str">
        <f>D3&amp;", "&amp;C3</f>
        <v>Колесникова, Надежда</v>
      </c>
      <c r="F3" s="8" t="str">
        <f>C3&amp;" "&amp;D3</f>
        <v>Надежда Колесникова</v>
      </c>
    </row>
    <row r="4" spans="1:6" ht="15" customHeight="1" x14ac:dyDescent="0.3">
      <c r="A4" s="14" t="s">
        <v>178</v>
      </c>
      <c r="C4" s="16" t="s">
        <v>177</v>
      </c>
      <c r="D4" s="16" t="s">
        <v>176</v>
      </c>
      <c r="E4" s="30"/>
      <c r="F4" s="8"/>
    </row>
    <row r="5" spans="1:6" x14ac:dyDescent="0.3">
      <c r="A5" s="6" t="s">
        <v>175</v>
      </c>
      <c r="C5" s="16" t="s">
        <v>174</v>
      </c>
      <c r="D5" s="16" t="s">
        <v>173</v>
      </c>
      <c r="E5" s="30"/>
      <c r="F5" s="8"/>
    </row>
    <row r="6" spans="1:6" x14ac:dyDescent="0.3">
      <c r="A6" s="6" t="s">
        <v>24</v>
      </c>
      <c r="C6" s="16" t="s">
        <v>172</v>
      </c>
      <c r="D6" s="16" t="s">
        <v>171</v>
      </c>
      <c r="E6" s="30"/>
      <c r="F6" s="8"/>
    </row>
    <row r="7" spans="1:6" x14ac:dyDescent="0.3">
      <c r="A7" s="6" t="s">
        <v>10</v>
      </c>
      <c r="C7" s="16" t="s">
        <v>170</v>
      </c>
      <c r="D7" s="16" t="s">
        <v>169</v>
      </c>
      <c r="E7" s="30"/>
      <c r="F7" s="8"/>
    </row>
    <row r="8" spans="1:6" x14ac:dyDescent="0.3">
      <c r="A8" s="6" t="s">
        <v>155</v>
      </c>
      <c r="C8" s="16" t="s">
        <v>168</v>
      </c>
      <c r="D8" s="16" t="s">
        <v>167</v>
      </c>
      <c r="E8" s="30"/>
      <c r="F8" s="8"/>
    </row>
    <row r="9" spans="1:6" x14ac:dyDescent="0.3">
      <c r="A9" s="6" t="s">
        <v>166</v>
      </c>
      <c r="C9" s="16" t="s">
        <v>165</v>
      </c>
      <c r="D9" s="16" t="s">
        <v>164</v>
      </c>
      <c r="E9" s="30"/>
      <c r="F9" s="8"/>
    </row>
    <row r="10" spans="1:6" ht="15" customHeight="1" x14ac:dyDescent="0.3">
      <c r="A10" s="14" t="s">
        <v>163</v>
      </c>
      <c r="C10" s="16" t="s">
        <v>162</v>
      </c>
      <c r="D10" s="16" t="s">
        <v>161</v>
      </c>
      <c r="E10" s="30"/>
      <c r="F10" s="8"/>
    </row>
    <row r="11" spans="1:6" ht="15" customHeight="1" x14ac:dyDescent="0.3">
      <c r="A11" s="14" t="s">
        <v>160</v>
      </c>
    </row>
    <row r="12" spans="1:6" ht="15" customHeight="1" x14ac:dyDescent="0.3">
      <c r="A12" s="14" t="s">
        <v>159</v>
      </c>
    </row>
    <row r="13" spans="1:6" x14ac:dyDescent="0.3">
      <c r="A13" s="6" t="s">
        <v>158</v>
      </c>
    </row>
    <row r="14" spans="1:6" x14ac:dyDescent="0.3">
      <c r="A14" s="6" t="s">
        <v>9</v>
      </c>
    </row>
    <row r="15" spans="1:6" x14ac:dyDescent="0.3">
      <c r="A15" s="6" t="s">
        <v>157</v>
      </c>
    </row>
    <row r="16" spans="1:6" x14ac:dyDescent="0.3">
      <c r="A16" s="6" t="s">
        <v>155</v>
      </c>
    </row>
    <row r="17" spans="1:4" x14ac:dyDescent="0.3">
      <c r="A17" s="6" t="s">
        <v>4</v>
      </c>
    </row>
    <row r="21" spans="1:4" x14ac:dyDescent="0.3">
      <c r="D21" s="65"/>
    </row>
    <row r="27" spans="1:4" x14ac:dyDescent="0.3">
      <c r="C27" s="58" t="s">
        <v>156</v>
      </c>
      <c r="D27" s="58"/>
    </row>
    <row r="28" spans="1:4" x14ac:dyDescent="0.3">
      <c r="C28" s="16" t="s">
        <v>147</v>
      </c>
      <c r="D28" s="63">
        <f ca="1">TODAY()</f>
        <v>45291</v>
      </c>
    </row>
    <row r="29" spans="1:4" x14ac:dyDescent="0.3">
      <c r="C29" s="16" t="s">
        <v>133</v>
      </c>
      <c r="D29" s="61">
        <f ca="1">NOW()</f>
        <v>45291.602869444447</v>
      </c>
    </row>
    <row r="31" spans="1:4" x14ac:dyDescent="0.3">
      <c r="C31" s="58" t="s">
        <v>155</v>
      </c>
      <c r="D31" s="58"/>
    </row>
    <row r="32" spans="1:4" x14ac:dyDescent="0.3">
      <c r="C32" s="16" t="str">
        <f ca="1">C28&amp;" "&amp;D28</f>
        <v>Сегодняшняя дата: 45291</v>
      </c>
      <c r="D32" s="16"/>
    </row>
    <row r="33" spans="3:4" x14ac:dyDescent="0.3">
      <c r="C33" s="16" t="str">
        <f ca="1">C29&amp;" "&amp;D29</f>
        <v>Текущее время: 45291,6028694444</v>
      </c>
      <c r="D33" s="16"/>
    </row>
    <row r="35" spans="3:4" x14ac:dyDescent="0.3">
      <c r="C35" s="58" t="s">
        <v>154</v>
      </c>
      <c r="D35" s="58"/>
    </row>
    <row r="36" spans="3:4" x14ac:dyDescent="0.3">
      <c r="C36" s="8" t="str">
        <f ca="1">C28 &amp;" "&amp; TEXT(D28,"ДД-ММ-ГГГГ")</f>
        <v>Сегодняшняя дата: 31-12-2023</v>
      </c>
      <c r="D36" s="8"/>
    </row>
    <row r="37" spans="3:4" x14ac:dyDescent="0.3">
      <c r="C37" s="8" t="str">
        <f ca="1">C29&amp;" "&amp;TEXT(D29,"ч:мм")</f>
        <v>Текущее время: 14:28</v>
      </c>
      <c r="D37" s="8"/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zoomScaleNormal="100" workbookViewId="0"/>
  </sheetViews>
  <sheetFormatPr defaultRowHeight="14.4" x14ac:dyDescent="0.3"/>
  <cols>
    <col min="1" max="1" width="12.6640625" style="5" customWidth="1"/>
    <col min="2" max="2" width="82.88671875" style="5" customWidth="1"/>
    <col min="3" max="3" width="17.109375" style="5" customWidth="1"/>
    <col min="4" max="4" width="26.109375" style="5" bestFit="1" customWidth="1"/>
    <col min="5" max="5" width="10.6640625" style="5" bestFit="1" customWidth="1"/>
    <col min="6" max="16384" width="8.88671875" style="5"/>
  </cols>
  <sheetData>
    <row r="1" spans="1:6" ht="60" customHeight="1" x14ac:dyDescent="0.3">
      <c r="A1" s="6" t="s">
        <v>208</v>
      </c>
      <c r="D1" s="12"/>
    </row>
    <row r="2" spans="1:6" x14ac:dyDescent="0.3">
      <c r="A2" s="6" t="s">
        <v>213</v>
      </c>
      <c r="E2" s="67"/>
      <c r="F2" s="67"/>
    </row>
    <row r="3" spans="1:6" ht="15" customHeight="1" x14ac:dyDescent="0.3">
      <c r="A3" s="14" t="s">
        <v>212</v>
      </c>
      <c r="E3" s="67"/>
      <c r="F3" s="67"/>
    </row>
    <row r="4" spans="1:6" ht="15" customHeight="1" x14ac:dyDescent="0.3">
      <c r="A4" s="14" t="s">
        <v>211</v>
      </c>
      <c r="E4" s="67"/>
      <c r="F4" s="67"/>
    </row>
    <row r="5" spans="1:6" ht="15" customHeight="1" x14ac:dyDescent="0.3">
      <c r="A5" s="14" t="s">
        <v>210</v>
      </c>
      <c r="C5" s="79"/>
      <c r="E5" s="67"/>
      <c r="F5" s="67"/>
    </row>
    <row r="6" spans="1:6" x14ac:dyDescent="0.3">
      <c r="A6" s="6" t="s">
        <v>209</v>
      </c>
      <c r="E6" s="67"/>
      <c r="F6" s="67"/>
    </row>
    <row r="7" spans="1:6" x14ac:dyDescent="0.3">
      <c r="A7" s="6" t="s">
        <v>24</v>
      </c>
      <c r="C7" s="67"/>
      <c r="D7" s="67"/>
      <c r="E7" s="67"/>
      <c r="F7" s="67"/>
    </row>
    <row r="8" spans="1:6" x14ac:dyDescent="0.3">
      <c r="A8" s="6" t="s">
        <v>10</v>
      </c>
      <c r="C8" s="78" t="s">
        <v>208</v>
      </c>
      <c r="D8" s="78"/>
    </row>
    <row r="9" spans="1:6" x14ac:dyDescent="0.3">
      <c r="A9" s="6" t="s">
        <v>207</v>
      </c>
      <c r="C9" s="77" t="s">
        <v>206</v>
      </c>
      <c r="D9" s="76"/>
    </row>
    <row r="10" spans="1:6" x14ac:dyDescent="0.3">
      <c r="A10" s="6" t="s">
        <v>205</v>
      </c>
      <c r="C10" s="77" t="s">
        <v>204</v>
      </c>
      <c r="D10" s="76"/>
    </row>
    <row r="11" spans="1:6" ht="15" customHeight="1" thickBot="1" x14ac:dyDescent="0.35">
      <c r="A11" s="14" t="s">
        <v>203</v>
      </c>
      <c r="C11" s="67"/>
      <c r="D11" s="67"/>
    </row>
    <row r="12" spans="1:6" ht="15" customHeight="1" thickTop="1" thickBot="1" x14ac:dyDescent="0.35">
      <c r="A12" s="14" t="s">
        <v>202</v>
      </c>
      <c r="C12" s="69">
        <v>50</v>
      </c>
      <c r="D12" s="76" t="str">
        <f>IF(C12&lt;100,"Меньше 100","100 или больше")</f>
        <v>Меньше 100</v>
      </c>
    </row>
    <row r="13" spans="1:6" ht="15" customHeight="1" thickTop="1" x14ac:dyDescent="0.3">
      <c r="A13" s="14" t="s">
        <v>201</v>
      </c>
    </row>
    <row r="14" spans="1:6" x14ac:dyDescent="0.3">
      <c r="A14" s="6" t="s">
        <v>200</v>
      </c>
    </row>
    <row r="15" spans="1:6" ht="15" customHeight="1" x14ac:dyDescent="0.3">
      <c r="A15" s="14" t="s">
        <v>199</v>
      </c>
    </row>
    <row r="16" spans="1:6" x14ac:dyDescent="0.3">
      <c r="A16" s="6" t="s">
        <v>11</v>
      </c>
    </row>
    <row r="17" spans="1:6" x14ac:dyDescent="0.3">
      <c r="A17" s="6" t="s">
        <v>10</v>
      </c>
    </row>
    <row r="18" spans="1:6" x14ac:dyDescent="0.3">
      <c r="A18" s="6" t="s">
        <v>9</v>
      </c>
      <c r="C18" s="65"/>
    </row>
    <row r="19" spans="1:6" x14ac:dyDescent="0.3">
      <c r="A19" s="6" t="s">
        <v>198</v>
      </c>
    </row>
    <row r="20" spans="1:6" x14ac:dyDescent="0.3">
      <c r="A20" s="6" t="s">
        <v>197</v>
      </c>
    </row>
    <row r="21" spans="1:6" x14ac:dyDescent="0.3">
      <c r="A21" s="6" t="s">
        <v>196</v>
      </c>
    </row>
    <row r="22" spans="1:6" x14ac:dyDescent="0.3">
      <c r="A22" s="6" t="s">
        <v>4</v>
      </c>
    </row>
    <row r="26" spans="1:6" ht="15" thickBot="1" x14ac:dyDescent="0.35"/>
    <row r="27" spans="1:6" ht="15" thickBot="1" x14ac:dyDescent="0.35">
      <c r="C27" s="75" t="s">
        <v>51</v>
      </c>
      <c r="D27" s="74" t="s">
        <v>50</v>
      </c>
      <c r="E27" s="74" t="s">
        <v>195</v>
      </c>
      <c r="F27" s="74" t="s">
        <v>188</v>
      </c>
    </row>
    <row r="28" spans="1:6" x14ac:dyDescent="0.3">
      <c r="C28" s="73" t="s">
        <v>194</v>
      </c>
      <c r="D28" s="73">
        <v>2</v>
      </c>
      <c r="E28" s="72">
        <v>9.7607115856835538</v>
      </c>
      <c r="F28" s="72">
        <f>'Операторы ЕСЛИ'!$E$28:$E$29*'Операторы ЕСЛИ'!$D$28:$D$29</f>
        <v>19.521423171367108</v>
      </c>
    </row>
    <row r="29" spans="1:6" ht="15" thickBot="1" x14ac:dyDescent="0.35">
      <c r="C29" s="71" t="s">
        <v>193</v>
      </c>
      <c r="D29" s="71">
        <v>3</v>
      </c>
      <c r="E29" s="70">
        <v>3.4189202461080024</v>
      </c>
      <c r="F29" s="70">
        <f>'Операторы ЕСЛИ'!$E$28:$E$29*'Операторы ЕСЛИ'!$D$28:$D$29</f>
        <v>10.256760738324008</v>
      </c>
    </row>
    <row r="30" spans="1:6" x14ac:dyDescent="0.3">
      <c r="C30" s="67"/>
      <c r="D30" s="67"/>
      <c r="E30" s="67"/>
      <c r="F30" s="67"/>
    </row>
    <row r="31" spans="1:6" x14ac:dyDescent="0.3">
      <c r="C31" s="67"/>
      <c r="D31" s="67" t="s">
        <v>192</v>
      </c>
      <c r="E31" s="66">
        <f>SUM('Операторы ЕСЛИ'!$E$28:$E$29)</f>
        <v>13.179631831791557</v>
      </c>
      <c r="F31" s="66">
        <f>SUM('Операторы ЕСЛИ'!F28:F29)</f>
        <v>29.778183909691116</v>
      </c>
    </row>
    <row r="32" spans="1:6" ht="15" thickBot="1" x14ac:dyDescent="0.35">
      <c r="C32" s="67"/>
      <c r="D32" s="67"/>
      <c r="E32" s="67"/>
      <c r="F32" s="67"/>
    </row>
    <row r="33" spans="3:6" ht="15.6" thickTop="1" thickBot="1" x14ac:dyDescent="0.35">
      <c r="C33" s="67"/>
      <c r="D33" s="67" t="s">
        <v>191</v>
      </c>
      <c r="E33" s="69" t="s">
        <v>189</v>
      </c>
      <c r="F33" s="68">
        <f>IF(E33="Да",F31*НДС,0)</f>
        <v>2.456700172549517</v>
      </c>
    </row>
    <row r="34" spans="3:6" ht="15.6" thickTop="1" thickBot="1" x14ac:dyDescent="0.35">
      <c r="C34" s="67"/>
      <c r="D34" s="67"/>
      <c r="E34" s="67"/>
      <c r="F34" s="67"/>
    </row>
    <row r="35" spans="3:6" ht="15.6" thickTop="1" thickBot="1" x14ac:dyDescent="0.35">
      <c r="C35" s="67"/>
      <c r="D35" s="67" t="s">
        <v>190</v>
      </c>
      <c r="E35" s="69" t="s">
        <v>189</v>
      </c>
      <c r="F35" s="68">
        <f>IF(E35="Да",SUM(D28:D29)*1.25,0)</f>
        <v>6.25</v>
      </c>
    </row>
    <row r="36" spans="3:6" ht="15" thickTop="1" x14ac:dyDescent="0.3"/>
    <row r="37" spans="3:6" x14ac:dyDescent="0.3">
      <c r="D37" s="67" t="s">
        <v>188</v>
      </c>
      <c r="E37" s="67"/>
      <c r="F37" s="66">
        <f>SUM(F33,F31,F35)</f>
        <v>38.484884082240633</v>
      </c>
    </row>
  </sheetData>
  <dataValidations count="1">
    <dataValidation type="list" allowBlank="1" showInputMessage="1" showErrorMessage="1" sqref="E33 E35">
      <formula1>"Да,Нет"</formula1>
    </dataValidation>
  </dataValidations>
  <hyperlinks>
    <hyperlink ref="M25" r:id="rId1" display="https://support.office.com/en-us/article/IF-function-69AED7C9-4E8A-4755-A9BC-AA8BBFF73BE2"/>
  </hyperlinks>
  <pageMargins left="0.7" right="0.7" top="0.75" bottom="0.75" header="0.3" footer="0.3"/>
  <pageSetup paperSize="9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zoomScaleNormal="100" workbookViewId="0"/>
  </sheetViews>
  <sheetFormatPr defaultColWidth="8.88671875" defaultRowHeight="15" customHeight="1" x14ac:dyDescent="0.3"/>
  <cols>
    <col min="1" max="1" width="12.6640625" style="23" customWidth="1"/>
    <col min="2" max="2" width="82.88671875" style="1" customWidth="1"/>
    <col min="3" max="3" width="13.33203125" style="1" customWidth="1"/>
    <col min="4" max="4" width="13.33203125" style="37" customWidth="1"/>
    <col min="5" max="5" width="2.33203125" style="1" customWidth="1"/>
    <col min="6" max="7" width="13.33203125" style="1" customWidth="1"/>
    <col min="8" max="16384" width="8.88671875" style="1"/>
  </cols>
  <sheetData>
    <row r="1" spans="1:7" ht="60" customHeight="1" x14ac:dyDescent="0.3">
      <c r="A1" s="23" t="s">
        <v>234</v>
      </c>
      <c r="D1" s="49"/>
      <c r="E1" s="49"/>
      <c r="F1" s="49"/>
      <c r="G1" s="49"/>
    </row>
    <row r="2" spans="1:7" ht="15" customHeight="1" x14ac:dyDescent="0.3">
      <c r="A2" s="23" t="s">
        <v>233</v>
      </c>
    </row>
    <row r="3" spans="1:7" ht="15" customHeight="1" x14ac:dyDescent="0.3">
      <c r="A3" s="23" t="s">
        <v>232</v>
      </c>
    </row>
    <row r="4" spans="1:7" ht="15" customHeight="1" x14ac:dyDescent="0.3">
      <c r="A4" s="23" t="s">
        <v>231</v>
      </c>
    </row>
    <row r="5" spans="1:7" s="37" customFormat="1" ht="15" customHeight="1" x14ac:dyDescent="0.3">
      <c r="A5" s="88" t="s">
        <v>230</v>
      </c>
    </row>
    <row r="6" spans="1:7" s="37" customFormat="1" ht="15" customHeight="1" x14ac:dyDescent="0.3">
      <c r="A6" s="88" t="s">
        <v>229</v>
      </c>
    </row>
    <row r="7" spans="1:7" s="37" customFormat="1" ht="15" customHeight="1" x14ac:dyDescent="0.3">
      <c r="A7" s="88" t="s">
        <v>228</v>
      </c>
    </row>
    <row r="8" spans="1:7" s="37" customFormat="1" ht="15" customHeight="1" x14ac:dyDescent="0.3">
      <c r="A8" s="48" t="s">
        <v>227</v>
      </c>
    </row>
    <row r="9" spans="1:7" s="37" customFormat="1" ht="15" customHeight="1" x14ac:dyDescent="0.3">
      <c r="A9" s="48" t="s">
        <v>226</v>
      </c>
    </row>
    <row r="10" spans="1:7" s="37" customFormat="1" ht="15" customHeight="1" x14ac:dyDescent="0.3">
      <c r="A10" s="88" t="s">
        <v>225</v>
      </c>
    </row>
    <row r="11" spans="1:7" s="37" customFormat="1" ht="15" customHeight="1" x14ac:dyDescent="0.3">
      <c r="A11" s="88" t="s">
        <v>24</v>
      </c>
    </row>
    <row r="12" spans="1:7" s="37" customFormat="1" ht="15" customHeight="1" x14ac:dyDescent="0.3">
      <c r="A12" s="88" t="s">
        <v>10</v>
      </c>
    </row>
    <row r="13" spans="1:7" s="37" customFormat="1" ht="15" customHeight="1" x14ac:dyDescent="0.3">
      <c r="A13" s="88" t="s">
        <v>224</v>
      </c>
      <c r="C13" s="79"/>
      <c r="D13" s="89"/>
      <c r="E13" s="89"/>
      <c r="F13" s="89"/>
      <c r="G13" s="89"/>
    </row>
    <row r="14" spans="1:7" s="37" customFormat="1" ht="15" customHeight="1" x14ac:dyDescent="0.3">
      <c r="A14" s="88" t="s">
        <v>223</v>
      </c>
      <c r="C14" s="89"/>
      <c r="D14" s="89"/>
      <c r="E14" s="89"/>
      <c r="F14" s="89"/>
      <c r="G14" s="89"/>
    </row>
    <row r="15" spans="1:7" s="37" customFormat="1" ht="15" customHeight="1" x14ac:dyDescent="0.3">
      <c r="A15" s="48" t="s">
        <v>222</v>
      </c>
    </row>
    <row r="16" spans="1:7" s="37" customFormat="1" ht="15" customHeight="1" x14ac:dyDescent="0.3">
      <c r="A16" s="14" t="s">
        <v>221</v>
      </c>
      <c r="C16" s="84" t="s">
        <v>57</v>
      </c>
      <c r="D16" s="81" t="s">
        <v>50</v>
      </c>
      <c r="E16" s="83"/>
      <c r="F16" s="82" t="s">
        <v>82</v>
      </c>
      <c r="G16" s="81" t="s">
        <v>50</v>
      </c>
    </row>
    <row r="17" spans="1:12" s="37" customFormat="1" ht="15" customHeight="1" x14ac:dyDescent="0.3">
      <c r="A17" s="88" t="s">
        <v>220</v>
      </c>
      <c r="C17" s="16" t="s">
        <v>56</v>
      </c>
      <c r="D17" s="44">
        <v>50</v>
      </c>
      <c r="E17" s="40"/>
      <c r="F17" s="18" t="s">
        <v>80</v>
      </c>
      <c r="G17" s="44">
        <v>50</v>
      </c>
    </row>
    <row r="18" spans="1:12" s="37" customFormat="1" ht="15" customHeight="1" x14ac:dyDescent="0.3">
      <c r="A18" s="88" t="s">
        <v>11</v>
      </c>
      <c r="C18" s="16" t="s">
        <v>55</v>
      </c>
      <c r="D18" s="44">
        <v>20</v>
      </c>
      <c r="E18" s="40"/>
      <c r="F18" s="18" t="s">
        <v>78</v>
      </c>
      <c r="G18" s="44">
        <v>30</v>
      </c>
    </row>
    <row r="19" spans="1:12" s="37" customFormat="1" ht="15" customHeight="1" x14ac:dyDescent="0.3">
      <c r="A19" s="88" t="s">
        <v>10</v>
      </c>
      <c r="C19" s="16" t="s">
        <v>54</v>
      </c>
      <c r="D19" s="44">
        <v>60</v>
      </c>
      <c r="E19" s="40"/>
      <c r="F19" s="18" t="s">
        <v>76</v>
      </c>
      <c r="G19" s="44">
        <v>10</v>
      </c>
    </row>
    <row r="20" spans="1:12" s="37" customFormat="1" ht="15" customHeight="1" x14ac:dyDescent="0.3">
      <c r="A20" s="88" t="s">
        <v>9</v>
      </c>
      <c r="C20" s="16" t="s">
        <v>53</v>
      </c>
      <c r="D20" s="44">
        <v>40</v>
      </c>
      <c r="E20" s="40"/>
      <c r="F20" s="18" t="s">
        <v>75</v>
      </c>
      <c r="G20" s="44">
        <v>50</v>
      </c>
    </row>
    <row r="21" spans="1:12" s="37" customFormat="1" ht="15" customHeight="1" thickBot="1" x14ac:dyDescent="0.35">
      <c r="A21" s="88" t="s">
        <v>219</v>
      </c>
    </row>
    <row r="22" spans="1:12" s="37" customFormat="1" ht="15" customHeight="1" thickTop="1" thickBot="1" x14ac:dyDescent="0.35">
      <c r="A22" s="88" t="s">
        <v>218</v>
      </c>
      <c r="C22" s="80" t="s">
        <v>56</v>
      </c>
      <c r="D22" s="24"/>
      <c r="E22" s="40"/>
      <c r="F22" s="80" t="s">
        <v>76</v>
      </c>
      <c r="G22" s="24"/>
    </row>
    <row r="23" spans="1:12" s="37" customFormat="1" ht="15" customHeight="1" thickTop="1" x14ac:dyDescent="0.3">
      <c r="A23" s="88" t="s">
        <v>217</v>
      </c>
      <c r="D23" s="40"/>
      <c r="E23" s="40"/>
      <c r="G23" s="40"/>
    </row>
    <row r="24" spans="1:12" s="37" customFormat="1" ht="15" customHeight="1" x14ac:dyDescent="0.3">
      <c r="A24" s="88" t="s">
        <v>216</v>
      </c>
    </row>
    <row r="25" spans="1:12" s="37" customFormat="1" ht="15" customHeight="1" x14ac:dyDescent="0.3">
      <c r="A25" s="88" t="s">
        <v>4</v>
      </c>
    </row>
    <row r="26" spans="1:12" ht="15" customHeight="1" x14ac:dyDescent="0.3">
      <c r="C26" s="37"/>
      <c r="E26" s="37"/>
      <c r="F26" s="37"/>
      <c r="G26" s="37"/>
      <c r="I26" s="37"/>
      <c r="J26" s="37"/>
      <c r="K26" s="37"/>
      <c r="L26" s="37"/>
    </row>
    <row r="27" spans="1:12" ht="15" customHeight="1" x14ac:dyDescent="0.3">
      <c r="C27" s="37"/>
      <c r="E27" s="37"/>
      <c r="F27" s="37"/>
      <c r="G27" s="37"/>
    </row>
    <row r="28" spans="1:12" ht="15" customHeight="1" x14ac:dyDescent="0.3">
      <c r="C28" s="37"/>
      <c r="E28" s="37"/>
      <c r="F28" s="37"/>
      <c r="G28" s="37"/>
    </row>
    <row r="33" spans="3:7" ht="15" customHeight="1" x14ac:dyDescent="0.3">
      <c r="C33" s="87"/>
      <c r="D33" s="86"/>
      <c r="E33" s="86"/>
      <c r="F33" s="86"/>
      <c r="G33" s="86"/>
    </row>
    <row r="34" spans="3:7" ht="15" customHeight="1" x14ac:dyDescent="0.3">
      <c r="C34" s="86"/>
      <c r="D34" s="86"/>
      <c r="E34" s="86"/>
      <c r="F34" s="86"/>
      <c r="G34" s="86"/>
    </row>
    <row r="35" spans="3:7" ht="15" customHeight="1" x14ac:dyDescent="0.3">
      <c r="C35" s="85" t="s">
        <v>215</v>
      </c>
      <c r="D35" s="49"/>
      <c r="E35" s="49"/>
      <c r="F35" s="49"/>
      <c r="G35" s="49"/>
    </row>
    <row r="36" spans="3:7" ht="15" customHeight="1" x14ac:dyDescent="0.3">
      <c r="C36" s="84" t="s">
        <v>51</v>
      </c>
      <c r="D36" s="81" t="s">
        <v>50</v>
      </c>
      <c r="E36" s="83"/>
      <c r="F36" s="82" t="s">
        <v>51</v>
      </c>
      <c r="G36" s="81" t="s">
        <v>50</v>
      </c>
    </row>
    <row r="37" spans="3:7" ht="15" customHeight="1" x14ac:dyDescent="0.3">
      <c r="C37" s="16" t="s">
        <v>71</v>
      </c>
      <c r="D37" s="44">
        <v>50</v>
      </c>
      <c r="E37" s="40"/>
      <c r="F37" s="18" t="s">
        <v>71</v>
      </c>
      <c r="G37" s="44">
        <v>50</v>
      </c>
    </row>
    <row r="38" spans="3:7" ht="15" customHeight="1" x14ac:dyDescent="0.3">
      <c r="C38" s="16" t="s">
        <v>69</v>
      </c>
      <c r="D38" s="44">
        <v>100</v>
      </c>
      <c r="E38" s="40"/>
      <c r="F38" s="18" t="s">
        <v>69</v>
      </c>
      <c r="G38" s="44">
        <v>100</v>
      </c>
    </row>
    <row r="39" spans="3:7" ht="15" customHeight="1" x14ac:dyDescent="0.3">
      <c r="C39" s="16" t="s">
        <v>67</v>
      </c>
      <c r="D39" s="44">
        <v>40</v>
      </c>
      <c r="E39" s="40"/>
      <c r="F39" s="18" t="s">
        <v>67</v>
      </c>
      <c r="G39" s="44">
        <v>40</v>
      </c>
    </row>
    <row r="40" spans="3:7" ht="15" customHeight="1" x14ac:dyDescent="0.3">
      <c r="C40" s="16" t="s">
        <v>65</v>
      </c>
      <c r="D40" s="44">
        <v>50</v>
      </c>
      <c r="E40" s="40"/>
      <c r="F40" s="18" t="s">
        <v>65</v>
      </c>
      <c r="G40" s="44">
        <v>50</v>
      </c>
    </row>
    <row r="41" spans="3:7" ht="15" customHeight="1" x14ac:dyDescent="0.3">
      <c r="C41" s="16" t="s">
        <v>63</v>
      </c>
      <c r="D41" s="44">
        <v>20</v>
      </c>
      <c r="E41" s="40"/>
      <c r="F41" s="18" t="s">
        <v>63</v>
      </c>
      <c r="G41" s="44">
        <v>20</v>
      </c>
    </row>
    <row r="42" spans="3:7" ht="15" customHeight="1" thickBot="1" x14ac:dyDescent="0.35">
      <c r="C42" s="37"/>
      <c r="E42" s="37"/>
      <c r="F42" s="37"/>
      <c r="G42" s="37"/>
    </row>
    <row r="43" spans="3:7" ht="15" customHeight="1" thickTop="1" thickBot="1" x14ac:dyDescent="0.35">
      <c r="C43" s="80"/>
      <c r="D43" s="24" t="e">
        <f>VLOOKUP(C43,C37:D41,2,FALSE)</f>
        <v>#N/A</v>
      </c>
      <c r="E43" s="40"/>
      <c r="F43" s="80" t="s">
        <v>214</v>
      </c>
      <c r="G43" s="24" t="str">
        <f>IFERROR(VLOOKUP(F43,F37:G41,2,FALSE),"")</f>
        <v/>
      </c>
    </row>
    <row r="44" spans="3:7" ht="15" customHeight="1" thickTop="1" x14ac:dyDescent="0.3"/>
  </sheetData>
  <dataValidations count="4">
    <dataValidation type="list" allowBlank="1" showInputMessage="1" sqref="F43">
      <formula1>$F$37:$F$41</formula1>
    </dataValidation>
    <dataValidation type="list" allowBlank="1" showInputMessage="1" showErrorMessage="1" sqref="C43">
      <formula1>$C$37:$C$41</formula1>
    </dataValidation>
    <dataValidation type="list" allowBlank="1" showInputMessage="1" showErrorMessage="1" sqref="F22">
      <formula1>$F$17:$F$20</formula1>
    </dataValidation>
    <dataValidation type="list" allowBlank="1" showInputMessage="1" showErrorMessage="1" sqref="C22">
      <formula1>$C$17:$C$20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16</vt:i4>
      </vt:variant>
    </vt:vector>
  </HeadingPairs>
  <TitlesOfParts>
    <vt:vector size="30" baseType="lpstr">
      <vt:lpstr>Начало</vt:lpstr>
      <vt:lpstr>Основные сведения</vt:lpstr>
      <vt:lpstr>Общие сведения о функциях</vt:lpstr>
      <vt:lpstr>СРЗНАЧ</vt:lpstr>
      <vt:lpstr>МИН И МАКС</vt:lpstr>
      <vt:lpstr>Дата и время</vt:lpstr>
      <vt:lpstr>Объединение текста и чисел</vt:lpstr>
      <vt:lpstr>Операторы ЕСЛИ</vt:lpstr>
      <vt:lpstr>ВПР</vt:lpstr>
      <vt:lpstr>Условные функции</vt:lpstr>
      <vt:lpstr>Мастер функций</vt:lpstr>
      <vt:lpstr>Ошибки в формулах</vt:lpstr>
      <vt:lpstr>Дополнительные сведения</vt:lpstr>
      <vt:lpstr>Лист1</vt:lpstr>
      <vt:lpstr>'Общие сведения о функциях'!ExtraCredit</vt:lpstr>
      <vt:lpstr>lst_Fruit</vt:lpstr>
      <vt:lpstr>lst_FruitType</vt:lpstr>
      <vt:lpstr>'Общие сведения о функциях'!MoreFruit</vt:lpstr>
      <vt:lpstr>'Общие сведения о функциях'!MoreItems</vt:lpstr>
      <vt:lpstr>'Общие сведения о функциях'!SUMExtraCredit</vt:lpstr>
      <vt:lpstr>Апельсины</vt:lpstr>
      <vt:lpstr>Бананы</vt:lpstr>
      <vt:lpstr>'Условные функции'!Извлечь</vt:lpstr>
      <vt:lpstr>'Общие сведения о функциях'!Итого</vt:lpstr>
      <vt:lpstr>Лимоны</vt:lpstr>
      <vt:lpstr>'Общие сведения о функциях'!Мясо</vt:lpstr>
      <vt:lpstr>'Общие сведения о функциях'!Товары</vt:lpstr>
      <vt:lpstr>ф18</vt:lpstr>
      <vt:lpstr>'Общие сведения о функциях'!Фрукты</vt:lpstr>
      <vt:lpstr>Яблоки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 Sergey</dc:creator>
  <cp:lastModifiedBy>user</cp:lastModifiedBy>
  <dcterms:created xsi:type="dcterms:W3CDTF">2020-07-04T12:26:28Z</dcterms:created>
  <dcterms:modified xsi:type="dcterms:W3CDTF">2023-12-31T08:28:34Z</dcterms:modified>
</cp:coreProperties>
</file>