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12 - Умные таблицы\"/>
    </mc:Choice>
  </mc:AlternateContent>
  <bookViews>
    <workbookView xWindow="0" yWindow="0" windowWidth="23040" windowHeight="8448"/>
  </bookViews>
  <sheets>
    <sheet name="Африка" sheetId="1" r:id="rId1"/>
  </sheets>
  <definedNames>
    <definedName name="_xlnm._FilterDatabase" localSheetId="0" hidden="1">Африка!$A$1:$C$63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C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<sst xmlns="http://schemas.openxmlformats.org/spreadsheetml/2006/main" count="75" uniqueCount="12">
  <si>
    <t>Нигерия</t>
  </si>
  <si>
    <t>Кения</t>
  </si>
  <si>
    <t>Гана</t>
  </si>
  <si>
    <t>Сенегал</t>
  </si>
  <si>
    <t>Мали</t>
  </si>
  <si>
    <t>Уганда</t>
  </si>
  <si>
    <t>Страна</t>
  </si>
  <si>
    <t>Наценка</t>
  </si>
  <si>
    <t>Страна отгрузки</t>
  </si>
  <si>
    <t>Список отгруженных товаров (код)</t>
  </si>
  <si>
    <t>Судан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</si>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</sst>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9" fontId="2" fillId="2" borderId="0" xfId="1" applyFont="1" applyFill="1" applyAlignment="1">
      <alignment horizontal="center" wrapText="1"/>
    </xf>
    <xf numFmtId="0" fontId="2" fillId="2" borderId="0" xfId="1" applyNumberFormat="1" applyFont="1" applyFill="1" applyAlignment="1">
      <alignment horizontal="center" wrapText="1"/>
    </xf>
    <xf numFmtId="0" fontId="0" fillId="0" borderId="0" xfId="1" applyNumberFormat="1" applyFont="1" applyAlignment="1">
      <alignment horizontal="center"/>
    </xf>
    <xf numFmtId="9" fontId="0" fillId="0" borderId="1" xfId="0" applyNumberFormat="1" applyBorder="1"/>
    <xf numFmtId="9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9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овары" displayName="Товары" ref="A1:C64" totalsRowCount="1">
  <autoFilter ref="A1:C63"/>
  <tableColumns count="3">
    <tableColumn id="1" name="Список отгруженных товаров (код)" totalsRowLabel="Итог"/>
    <tableColumn id="2" name="Страна отгрузки" totalsRowFunction="count" dataDxfId="9" totalsRowDxfId="0" dataCellStyle="Процентный"/>
    <tableColumn id="3" name="Наценка" totalsRowFunction="average" dataDxfId="2" totalsRowDxfId="1" dataCellStyle="Процентный">
      <calculatedColumnFormula>VLOOKUP(Товары[[#This Row],[Страна отгрузки]],Наценка[],2,FALSE)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Наценка" displayName="Наценка" ref="H1:I8" totalsRowShown="0" headerRowDxfId="8" headerRowBorderDxfId="7" tableBorderDxfId="6" totalsRowBorderDxfId="5">
  <autoFilter ref="H1:I8"/>
  <tableColumns count="2">
    <tableColumn id="1" name="Страна" dataDxfId="4"/>
    <tableColumn id="2" name="Наценка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52" workbookViewId="0">
      <selection activeCell="C64" sqref="C64"/>
    </sheetView>
  </sheetViews>
  <sheetFormatPr defaultRowHeight="14.4" x14ac:dyDescent="0.3"/>
  <cols>
    <col min="1" max="1" width="33.88671875" customWidth="1"/>
    <col min="2" max="2" width="19.21875" style="5" customWidth="1"/>
    <col min="3" max="3" width="10.33203125" style="1" customWidth="1"/>
    <col min="5" max="6" width="8.88671875" customWidth="1"/>
    <col min="8" max="8" width="9.77734375" customWidth="1"/>
    <col min="9" max="9" width="10.33203125" customWidth="1"/>
  </cols>
  <sheetData>
    <row r="1" spans="1:9" x14ac:dyDescent="0.3">
      <c r="A1" s="2" t="s">
        <v>9</v>
      </c>
      <c r="B1" s="4" t="s">
        <v>8</v>
      </c>
      <c r="C1" s="3" t="s">
        <v>7</v>
      </c>
      <c r="H1" s="8" t="s">
        <v>6</v>
      </c>
      <c r="I1" s="9" t="s">
        <v>7</v>
      </c>
    </row>
    <row r="2" spans="1:9" x14ac:dyDescent="0.3">
      <c r="A2">
        <v>139414</v>
      </c>
      <c r="B2" s="1" t="s">
        <v>2</v>
      </c>
      <c r="C2" s="1">
        <f>VLOOKUP(Товары[[#This Row],[Страна отгрузки]],Наценка[],2,FALSE)</f>
        <v>0.2</v>
      </c>
      <c r="H2" s="6" t="s">
        <v>0</v>
      </c>
      <c r="I2" s="7">
        <v>0.15</v>
      </c>
    </row>
    <row r="3" spans="1:9" x14ac:dyDescent="0.3">
      <c r="A3">
        <v>254836</v>
      </c>
      <c r="B3" s="1" t="s">
        <v>0</v>
      </c>
      <c r="C3" s="1">
        <f>VLOOKUP(Товары[[#This Row],[Страна отгрузки]],Наценка[],2,FALSE)</f>
        <v>0.15</v>
      </c>
      <c r="H3" s="6" t="s">
        <v>1</v>
      </c>
      <c r="I3" s="7">
        <v>0.1</v>
      </c>
    </row>
    <row r="4" spans="1:9" x14ac:dyDescent="0.3">
      <c r="A4">
        <v>393564</v>
      </c>
      <c r="B4" s="1" t="s">
        <v>4</v>
      </c>
      <c r="C4" s="1">
        <f>VLOOKUP(Товары[[#This Row],[Страна отгрузки]],Наценка[],2,FALSE)</f>
        <v>7.0000000000000007E-2</v>
      </c>
      <c r="H4" s="6" t="s">
        <v>2</v>
      </c>
      <c r="I4" s="7">
        <v>0.2</v>
      </c>
    </row>
    <row r="5" spans="1:9" x14ac:dyDescent="0.3">
      <c r="A5">
        <v>147901</v>
      </c>
      <c r="B5" s="1" t="s">
        <v>4</v>
      </c>
      <c r="C5" s="1">
        <f>VLOOKUP(Товары[[#This Row],[Страна отгрузки]],Наценка[],2,FALSE)</f>
        <v>7.0000000000000007E-2</v>
      </c>
      <c r="H5" s="6" t="s">
        <v>3</v>
      </c>
      <c r="I5" s="7">
        <v>0.12</v>
      </c>
    </row>
    <row r="6" spans="1:9" x14ac:dyDescent="0.3">
      <c r="A6">
        <v>298326</v>
      </c>
      <c r="B6" s="1" t="s">
        <v>0</v>
      </c>
      <c r="C6" s="1">
        <f>VLOOKUP(Товары[[#This Row],[Страна отгрузки]],Наценка[],2,FALSE)</f>
        <v>0.15</v>
      </c>
      <c r="H6" s="6" t="s">
        <v>4</v>
      </c>
      <c r="I6" s="7">
        <v>7.0000000000000007E-2</v>
      </c>
    </row>
    <row r="7" spans="1:9" x14ac:dyDescent="0.3">
      <c r="A7">
        <v>154158</v>
      </c>
      <c r="B7" s="1" t="s">
        <v>1</v>
      </c>
      <c r="C7" s="1">
        <f>VLOOKUP(Товары[[#This Row],[Страна отгрузки]],Наценка[],2,FALSE)</f>
        <v>0.1</v>
      </c>
      <c r="H7" s="10" t="s">
        <v>5</v>
      </c>
      <c r="I7" s="11">
        <v>0.25</v>
      </c>
    </row>
    <row r="8" spans="1:9" x14ac:dyDescent="0.3">
      <c r="A8">
        <v>407784</v>
      </c>
      <c r="B8" s="1" t="s">
        <v>2</v>
      </c>
      <c r="C8" s="1">
        <f>VLOOKUP(Товары[[#This Row],[Страна отгрузки]],Наценка[],2,FALSE)</f>
        <v>0.2</v>
      </c>
      <c r="H8" s="10" t="s">
        <v>10</v>
      </c>
      <c r="I8" s="11">
        <v>0.3</v>
      </c>
    </row>
    <row r="9" spans="1:9" x14ac:dyDescent="0.3">
      <c r="A9">
        <v>250704</v>
      </c>
      <c r="B9" s="1" t="s">
        <v>2</v>
      </c>
      <c r="C9" s="1">
        <f>VLOOKUP(Товары[[#This Row],[Страна отгрузки]],Наценка[],2,FALSE)</f>
        <v>0.2</v>
      </c>
    </row>
    <row r="10" spans="1:9" x14ac:dyDescent="0.3">
      <c r="A10">
        <v>525760</v>
      </c>
      <c r="B10" s="1" t="s">
        <v>2</v>
      </c>
      <c r="C10" s="1">
        <f>VLOOKUP(Товары[[#This Row],[Страна отгрузки]],Наценка[],2,FALSE)</f>
        <v>0.2</v>
      </c>
    </row>
    <row r="11" spans="1:9" x14ac:dyDescent="0.3">
      <c r="A11">
        <v>540343</v>
      </c>
      <c r="B11" s="1" t="s">
        <v>4</v>
      </c>
      <c r="C11" s="1">
        <f>VLOOKUP(Товары[[#This Row],[Страна отгрузки]],Наценка[],2,FALSE)</f>
        <v>7.0000000000000007E-2</v>
      </c>
    </row>
    <row r="12" spans="1:9" x14ac:dyDescent="0.3">
      <c r="A12">
        <v>124465</v>
      </c>
      <c r="B12" s="1" t="s">
        <v>3</v>
      </c>
      <c r="C12" s="1">
        <f>VLOOKUP(Товары[[#This Row],[Страна отгрузки]],Наценка[],2,FALSE)</f>
        <v>0.12</v>
      </c>
    </row>
    <row r="13" spans="1:9" x14ac:dyDescent="0.3">
      <c r="A13">
        <v>411232</v>
      </c>
      <c r="B13" s="1" t="s">
        <v>0</v>
      </c>
      <c r="C13" s="1">
        <f>VLOOKUP(Товары[[#This Row],[Страна отгрузки]],Наценка[],2,FALSE)</f>
        <v>0.15</v>
      </c>
    </row>
    <row r="14" spans="1:9" x14ac:dyDescent="0.3">
      <c r="A14">
        <v>629625</v>
      </c>
      <c r="B14" s="1" t="s">
        <v>5</v>
      </c>
      <c r="C14" s="1">
        <f>VLOOKUP(Товары[[#This Row],[Страна отгрузки]],Наценка[],2,FALSE)</f>
        <v>0.25</v>
      </c>
    </row>
    <row r="15" spans="1:9" x14ac:dyDescent="0.3">
      <c r="A15">
        <v>571723</v>
      </c>
      <c r="B15" s="1" t="s">
        <v>5</v>
      </c>
      <c r="C15" s="1">
        <f>VLOOKUP(Товары[[#This Row],[Страна отгрузки]],Наценка[],2,FALSE)</f>
        <v>0.25</v>
      </c>
    </row>
    <row r="16" spans="1:9" x14ac:dyDescent="0.3">
      <c r="A16">
        <v>558733</v>
      </c>
      <c r="B16" s="1" t="s">
        <v>2</v>
      </c>
      <c r="C16" s="1">
        <f>VLOOKUP(Товары[[#This Row],[Страна отгрузки]],Наценка[],2,FALSE)</f>
        <v>0.2</v>
      </c>
    </row>
    <row r="17" spans="1:3" x14ac:dyDescent="0.3">
      <c r="A17">
        <v>483220</v>
      </c>
      <c r="B17" s="1" t="s">
        <v>4</v>
      </c>
      <c r="C17" s="1">
        <f>VLOOKUP(Товары[[#This Row],[Страна отгрузки]],Наценка[],2,FALSE)</f>
        <v>7.0000000000000007E-2</v>
      </c>
    </row>
    <row r="18" spans="1:3" x14ac:dyDescent="0.3">
      <c r="A18">
        <v>565844</v>
      </c>
      <c r="B18" s="1" t="s">
        <v>1</v>
      </c>
      <c r="C18" s="1">
        <f>VLOOKUP(Товары[[#This Row],[Страна отгрузки]],Наценка[],2,FALSE)</f>
        <v>0.1</v>
      </c>
    </row>
    <row r="19" spans="1:3" x14ac:dyDescent="0.3">
      <c r="A19">
        <v>234030</v>
      </c>
      <c r="B19" s="1" t="s">
        <v>1</v>
      </c>
      <c r="C19" s="1">
        <f>VLOOKUP(Товары[[#This Row],[Страна отгрузки]],Наценка[],2,FALSE)</f>
        <v>0.1</v>
      </c>
    </row>
    <row r="20" spans="1:3" x14ac:dyDescent="0.3">
      <c r="A20">
        <v>303479</v>
      </c>
      <c r="B20" s="1" t="s">
        <v>1</v>
      </c>
      <c r="C20" s="1">
        <f>VLOOKUP(Товары[[#This Row],[Страна отгрузки]],Наценка[],2,FALSE)</f>
        <v>0.1</v>
      </c>
    </row>
    <row r="21" spans="1:3" x14ac:dyDescent="0.3">
      <c r="A21">
        <v>601397</v>
      </c>
      <c r="B21" s="1" t="s">
        <v>3</v>
      </c>
      <c r="C21" s="1">
        <f>VLOOKUP(Товары[[#This Row],[Страна отгрузки]],Наценка[],2,FALSE)</f>
        <v>0.12</v>
      </c>
    </row>
    <row r="22" spans="1:3" x14ac:dyDescent="0.3">
      <c r="A22">
        <v>641218</v>
      </c>
      <c r="B22" s="1" t="s">
        <v>1</v>
      </c>
      <c r="C22" s="1">
        <f>VLOOKUP(Товары[[#This Row],[Страна отгрузки]],Наценка[],2,FALSE)</f>
        <v>0.1</v>
      </c>
    </row>
    <row r="23" spans="1:3" x14ac:dyDescent="0.3">
      <c r="A23">
        <v>333883</v>
      </c>
      <c r="B23" s="1" t="s">
        <v>5</v>
      </c>
      <c r="C23" s="1">
        <f>VLOOKUP(Товары[[#This Row],[Страна отгрузки]],Наценка[],2,FALSE)</f>
        <v>0.25</v>
      </c>
    </row>
    <row r="24" spans="1:3" x14ac:dyDescent="0.3">
      <c r="A24">
        <v>278987</v>
      </c>
      <c r="B24" s="1" t="s">
        <v>3</v>
      </c>
      <c r="C24" s="1">
        <f>VLOOKUP(Товары[[#This Row],[Страна отгрузки]],Наценка[],2,FALSE)</f>
        <v>0.12</v>
      </c>
    </row>
    <row r="25" spans="1:3" x14ac:dyDescent="0.3">
      <c r="A25">
        <v>322831</v>
      </c>
      <c r="B25" s="1" t="s">
        <v>1</v>
      </c>
      <c r="C25" s="1">
        <f>VLOOKUP(Товары[[#This Row],[Страна отгрузки]],Наценка[],2,FALSE)</f>
        <v>0.1</v>
      </c>
    </row>
    <row r="26" spans="1:3" x14ac:dyDescent="0.3">
      <c r="A26">
        <v>194962</v>
      </c>
      <c r="B26" s="1" t="s">
        <v>0</v>
      </c>
      <c r="C26" s="1">
        <f>VLOOKUP(Товары[[#This Row],[Страна отгрузки]],Наценка[],2,FALSE)</f>
        <v>0.15</v>
      </c>
    </row>
    <row r="27" spans="1:3" x14ac:dyDescent="0.3">
      <c r="A27">
        <v>471847</v>
      </c>
      <c r="B27" s="1" t="s">
        <v>3</v>
      </c>
      <c r="C27" s="1">
        <f>VLOOKUP(Товары[[#This Row],[Страна отгрузки]],Наценка[],2,FALSE)</f>
        <v>0.12</v>
      </c>
    </row>
    <row r="28" spans="1:3" x14ac:dyDescent="0.3">
      <c r="A28">
        <v>410900</v>
      </c>
      <c r="B28" s="1" t="s">
        <v>3</v>
      </c>
      <c r="C28" s="1">
        <f>VLOOKUP(Товары[[#This Row],[Страна отгрузки]],Наценка[],2,FALSE)</f>
        <v>0.12</v>
      </c>
    </row>
    <row r="29" spans="1:3" x14ac:dyDescent="0.3">
      <c r="A29">
        <v>530703</v>
      </c>
      <c r="B29" s="1" t="s">
        <v>3</v>
      </c>
      <c r="C29" s="1">
        <f>VLOOKUP(Товары[[#This Row],[Страна отгрузки]],Наценка[],2,FALSE)</f>
        <v>0.12</v>
      </c>
    </row>
    <row r="30" spans="1:3" x14ac:dyDescent="0.3">
      <c r="A30">
        <v>593478</v>
      </c>
      <c r="B30" s="1" t="s">
        <v>1</v>
      </c>
      <c r="C30" s="1">
        <f>VLOOKUP(Товары[[#This Row],[Страна отгрузки]],Наценка[],2,FALSE)</f>
        <v>0.1</v>
      </c>
    </row>
    <row r="31" spans="1:3" x14ac:dyDescent="0.3">
      <c r="A31">
        <v>463841</v>
      </c>
      <c r="B31" s="1" t="s">
        <v>1</v>
      </c>
      <c r="C31" s="1">
        <f>VLOOKUP(Товары[[#This Row],[Страна отгрузки]],Наценка[],2,FALSE)</f>
        <v>0.1</v>
      </c>
    </row>
    <row r="32" spans="1:3" x14ac:dyDescent="0.3">
      <c r="A32">
        <v>254113</v>
      </c>
      <c r="B32" s="1" t="s">
        <v>4</v>
      </c>
      <c r="C32" s="1">
        <f>VLOOKUP(Товары[[#This Row],[Страна отгрузки]],Наценка[],2,FALSE)</f>
        <v>7.0000000000000007E-2</v>
      </c>
    </row>
    <row r="33" spans="1:3" x14ac:dyDescent="0.3">
      <c r="A33">
        <v>442513</v>
      </c>
      <c r="B33" s="1" t="s">
        <v>2</v>
      </c>
      <c r="C33" s="1">
        <f>VLOOKUP(Товары[[#This Row],[Страна отгрузки]],Наценка[],2,FALSE)</f>
        <v>0.2</v>
      </c>
    </row>
    <row r="34" spans="1:3" x14ac:dyDescent="0.3">
      <c r="A34">
        <v>445665</v>
      </c>
      <c r="B34" s="1" t="s">
        <v>0</v>
      </c>
      <c r="C34" s="1">
        <f>VLOOKUP(Товары[[#This Row],[Страна отгрузки]],Наценка[],2,FALSE)</f>
        <v>0.15</v>
      </c>
    </row>
    <row r="35" spans="1:3" x14ac:dyDescent="0.3">
      <c r="A35">
        <v>440750</v>
      </c>
      <c r="B35" s="1" t="s">
        <v>0</v>
      </c>
      <c r="C35" s="1">
        <f>VLOOKUP(Товары[[#This Row],[Страна отгрузки]],Наценка[],2,FALSE)</f>
        <v>0.15</v>
      </c>
    </row>
    <row r="36" spans="1:3" x14ac:dyDescent="0.3">
      <c r="A36">
        <v>609631</v>
      </c>
      <c r="B36" s="1" t="s">
        <v>4</v>
      </c>
      <c r="C36" s="1">
        <f>VLOOKUP(Товары[[#This Row],[Страна отгрузки]],Наценка[],2,FALSE)</f>
        <v>7.0000000000000007E-2</v>
      </c>
    </row>
    <row r="37" spans="1:3" x14ac:dyDescent="0.3">
      <c r="A37">
        <v>225728</v>
      </c>
      <c r="B37" s="1" t="s">
        <v>1</v>
      </c>
      <c r="C37" s="1">
        <f>VLOOKUP(Товары[[#This Row],[Страна отгрузки]],Наценка[],2,FALSE)</f>
        <v>0.1</v>
      </c>
    </row>
    <row r="38" spans="1:3" x14ac:dyDescent="0.3">
      <c r="A38">
        <v>341132</v>
      </c>
      <c r="B38" s="1" t="s">
        <v>4</v>
      </c>
      <c r="C38" s="1">
        <f>VLOOKUP(Товары[[#This Row],[Страна отгрузки]],Наценка[],2,FALSE)</f>
        <v>7.0000000000000007E-2</v>
      </c>
    </row>
    <row r="39" spans="1:3" x14ac:dyDescent="0.3">
      <c r="A39">
        <v>262150</v>
      </c>
      <c r="B39" s="1" t="s">
        <v>0</v>
      </c>
      <c r="C39" s="1">
        <f>VLOOKUP(Товары[[#This Row],[Страна отгрузки]],Наценка[],2,FALSE)</f>
        <v>0.15</v>
      </c>
    </row>
    <row r="40" spans="1:3" x14ac:dyDescent="0.3">
      <c r="A40">
        <v>618217</v>
      </c>
      <c r="B40" s="1" t="s">
        <v>0</v>
      </c>
      <c r="C40" s="1">
        <f>VLOOKUP(Товары[[#This Row],[Страна отгрузки]],Наценка[],2,FALSE)</f>
        <v>0.15</v>
      </c>
    </row>
    <row r="41" spans="1:3" x14ac:dyDescent="0.3">
      <c r="A41">
        <v>146809</v>
      </c>
      <c r="B41" s="1" t="s">
        <v>4</v>
      </c>
      <c r="C41" s="1">
        <f>VLOOKUP(Товары[[#This Row],[Страна отгрузки]],Наценка[],2,FALSE)</f>
        <v>7.0000000000000007E-2</v>
      </c>
    </row>
    <row r="42" spans="1:3" x14ac:dyDescent="0.3">
      <c r="A42">
        <v>650607</v>
      </c>
      <c r="B42" s="1" t="s">
        <v>5</v>
      </c>
      <c r="C42" s="1">
        <f>VLOOKUP(Товары[[#This Row],[Страна отгрузки]],Наценка[],2,FALSE)</f>
        <v>0.25</v>
      </c>
    </row>
    <row r="43" spans="1:3" x14ac:dyDescent="0.3">
      <c r="A43">
        <v>339252</v>
      </c>
      <c r="B43" s="1" t="s">
        <v>3</v>
      </c>
      <c r="C43" s="1">
        <f>VLOOKUP(Товары[[#This Row],[Страна отгрузки]],Наценка[],2,FALSE)</f>
        <v>0.12</v>
      </c>
    </row>
    <row r="44" spans="1:3" x14ac:dyDescent="0.3">
      <c r="A44">
        <v>597896</v>
      </c>
      <c r="B44" s="1" t="s">
        <v>3</v>
      </c>
      <c r="C44" s="1">
        <f>VLOOKUP(Товары[[#This Row],[Страна отгрузки]],Наценка[],2,FALSE)</f>
        <v>0.12</v>
      </c>
    </row>
    <row r="45" spans="1:3" x14ac:dyDescent="0.3">
      <c r="A45">
        <v>141742</v>
      </c>
      <c r="B45" s="1" t="s">
        <v>0</v>
      </c>
      <c r="C45" s="1">
        <f>VLOOKUP(Товары[[#This Row],[Страна отгрузки]],Наценка[],2,FALSE)</f>
        <v>0.15</v>
      </c>
    </row>
    <row r="46" spans="1:3" x14ac:dyDescent="0.3">
      <c r="A46">
        <v>312113</v>
      </c>
      <c r="B46" s="1" t="s">
        <v>5</v>
      </c>
      <c r="C46" s="1">
        <f>VLOOKUP(Товары[[#This Row],[Страна отгрузки]],Наценка[],2,FALSE)</f>
        <v>0.25</v>
      </c>
    </row>
    <row r="47" spans="1:3" x14ac:dyDescent="0.3">
      <c r="A47">
        <v>192806</v>
      </c>
      <c r="B47" s="1" t="s">
        <v>1</v>
      </c>
      <c r="C47" s="1">
        <f>VLOOKUP(Товары[[#This Row],[Страна отгрузки]],Наценка[],2,FALSE)</f>
        <v>0.1</v>
      </c>
    </row>
    <row r="48" spans="1:3" x14ac:dyDescent="0.3">
      <c r="A48">
        <v>228699</v>
      </c>
      <c r="B48" s="1" t="s">
        <v>5</v>
      </c>
      <c r="C48" s="1">
        <f>VLOOKUP(Товары[[#This Row],[Страна отгрузки]],Наценка[],2,FALSE)</f>
        <v>0.25</v>
      </c>
    </row>
    <row r="49" spans="1:3" x14ac:dyDescent="0.3">
      <c r="A49">
        <v>146943</v>
      </c>
      <c r="B49" s="1" t="s">
        <v>1</v>
      </c>
      <c r="C49" s="1">
        <f>VLOOKUP(Товары[[#This Row],[Страна отгрузки]],Наценка[],2,FALSE)</f>
        <v>0.1</v>
      </c>
    </row>
    <row r="50" spans="1:3" x14ac:dyDescent="0.3">
      <c r="A50">
        <v>205428</v>
      </c>
      <c r="B50" s="1" t="s">
        <v>4</v>
      </c>
      <c r="C50" s="1">
        <f>VLOOKUP(Товары[[#This Row],[Страна отгрузки]],Наценка[],2,FALSE)</f>
        <v>7.0000000000000007E-2</v>
      </c>
    </row>
    <row r="51" spans="1:3" x14ac:dyDescent="0.3">
      <c r="A51">
        <v>351371</v>
      </c>
      <c r="B51" s="1" t="s">
        <v>3</v>
      </c>
      <c r="C51" s="1">
        <f>VLOOKUP(Товары[[#This Row],[Страна отгрузки]],Наценка[],2,FALSE)</f>
        <v>0.12</v>
      </c>
    </row>
    <row r="52" spans="1:3" x14ac:dyDescent="0.3">
      <c r="A52">
        <v>614799</v>
      </c>
      <c r="B52" s="1" t="s">
        <v>5</v>
      </c>
      <c r="C52" s="1">
        <f>VLOOKUP(Товары[[#This Row],[Страна отгрузки]],Наценка[],2,FALSE)</f>
        <v>0.25</v>
      </c>
    </row>
    <row r="53" spans="1:3" x14ac:dyDescent="0.3">
      <c r="A53">
        <v>345599</v>
      </c>
      <c r="B53" s="1" t="s">
        <v>0</v>
      </c>
      <c r="C53" s="1">
        <f>VLOOKUP(Товары[[#This Row],[Страна отгрузки]],Наценка[],2,FALSE)</f>
        <v>0.15</v>
      </c>
    </row>
    <row r="54" spans="1:3" x14ac:dyDescent="0.3">
      <c r="A54">
        <v>242295</v>
      </c>
      <c r="B54" s="1" t="s">
        <v>1</v>
      </c>
      <c r="C54" s="1">
        <f>VLOOKUP(Товары[[#This Row],[Страна отгрузки]],Наценка[],2,FALSE)</f>
        <v>0.1</v>
      </c>
    </row>
    <row r="55" spans="1:3" x14ac:dyDescent="0.3">
      <c r="A55">
        <v>396475</v>
      </c>
      <c r="B55" s="1" t="s">
        <v>0</v>
      </c>
      <c r="C55" s="1">
        <f>VLOOKUP(Товары[[#This Row],[Страна отгрузки]],Наценка[],2,FALSE)</f>
        <v>0.15</v>
      </c>
    </row>
    <row r="56" spans="1:3" x14ac:dyDescent="0.3">
      <c r="A56">
        <v>481188</v>
      </c>
      <c r="B56" s="1" t="s">
        <v>1</v>
      </c>
      <c r="C56" s="1">
        <f>VLOOKUP(Товары[[#This Row],[Страна отгрузки]],Наценка[],2,FALSE)</f>
        <v>0.1</v>
      </c>
    </row>
    <row r="57" spans="1:3" x14ac:dyDescent="0.3">
      <c r="A57">
        <v>124706</v>
      </c>
      <c r="B57" s="1" t="s">
        <v>3</v>
      </c>
      <c r="C57" s="1">
        <f>VLOOKUP(Товары[[#This Row],[Страна отгрузки]],Наценка[],2,FALSE)</f>
        <v>0.12</v>
      </c>
    </row>
    <row r="58" spans="1:3" x14ac:dyDescent="0.3">
      <c r="A58">
        <v>256958</v>
      </c>
      <c r="B58" s="1" t="s">
        <v>0</v>
      </c>
      <c r="C58" s="1">
        <f>VLOOKUP(Товары[[#This Row],[Страна отгрузки]],Наценка[],2,FALSE)</f>
        <v>0.15</v>
      </c>
    </row>
    <row r="59" spans="1:3" x14ac:dyDescent="0.3">
      <c r="A59">
        <v>648690</v>
      </c>
      <c r="B59" s="1" t="s">
        <v>3</v>
      </c>
      <c r="C59" s="1">
        <f>VLOOKUP(Товары[[#This Row],[Страна отгрузки]],Наценка[],2,FALSE)</f>
        <v>0.12</v>
      </c>
    </row>
    <row r="60" spans="1:3" x14ac:dyDescent="0.3">
      <c r="A60">
        <v>176419</v>
      </c>
      <c r="B60" s="1" t="s">
        <v>4</v>
      </c>
      <c r="C60" s="1">
        <f>VLOOKUP(Товары[[#This Row],[Страна отгрузки]],Наценка[],2,FALSE)</f>
        <v>7.0000000000000007E-2</v>
      </c>
    </row>
    <row r="61" spans="1:3" x14ac:dyDescent="0.3">
      <c r="A61">
        <v>516451</v>
      </c>
      <c r="B61" s="1" t="s">
        <v>0</v>
      </c>
      <c r="C61" s="1">
        <f>VLOOKUP(Товары[[#This Row],[Страна отгрузки]],Наценка[],2,FALSE)</f>
        <v>0.15</v>
      </c>
    </row>
    <row r="62" spans="1:3" x14ac:dyDescent="0.3">
      <c r="A62">
        <v>197373</v>
      </c>
      <c r="B62" s="1" t="s">
        <v>5</v>
      </c>
      <c r="C62" s="1">
        <f>VLOOKUP(Товары[[#This Row],[Страна отгрузки]],Наценка[],2,FALSE)</f>
        <v>0.25</v>
      </c>
    </row>
    <row r="63" spans="1:3" x14ac:dyDescent="0.3">
      <c r="A63">
        <v>1005</v>
      </c>
      <c r="B63" s="1" t="s">
        <v>10</v>
      </c>
      <c r="C63" s="1">
        <f>VLOOKUP(Товары[[#This Row],[Страна отгрузки]],Наценка[],2,FALSE)</f>
        <v>0.3</v>
      </c>
    </row>
    <row r="64" spans="1:3" x14ac:dyDescent="0.3">
      <c r="A64" t="s">
        <v>11</v>
      </c>
      <c r="B64" s="13">
        <f>SUBTOTAL(103,Товары[Страна отгрузки])</f>
        <v>62</v>
      </c>
      <c r="C64" s="12">
        <f>SUBTOTAL(101,Товары[Наценка])</f>
        <v>0.14145161290322589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Африка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2024-02-18T15:33:41Z</dcterms:modified>
</cp:coreProperties>
</file>