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F769518-7D18-4D2B-9F84-4C0E9CBD1DFA}" xr6:coauthVersionLast="45" xr6:coauthVersionMax="47" xr10:uidLastSave="{00000000-0000-0000-0000-000000000000}"/>
  <bookViews>
    <workbookView xWindow="-120" yWindow="-120" windowWidth="29040" windowHeight="15720" xr2:uid="{1EAEB2DE-3371-4997-93C0-DDA2F71AE3F4}"/>
  </bookViews>
  <sheets>
    <sheet name="Прогноз чистой прибыли" sheetId="1" r:id="rId1"/>
    <sheet name="Глоссарий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E33" i="1"/>
</calcChain>
</file>

<file path=xl/sharedStrings.xml><?xml version="1.0" encoding="utf-8"?>
<sst xmlns="http://schemas.openxmlformats.org/spreadsheetml/2006/main" count="49" uniqueCount="45">
  <si>
    <t>В тенге</t>
  </si>
  <si>
    <t>Выручка</t>
  </si>
  <si>
    <t>Продажа кофе</t>
  </si>
  <si>
    <t>Продажа круасанов</t>
  </si>
  <si>
    <t>Воронка продаж</t>
  </si>
  <si>
    <t>Трафик</t>
  </si>
  <si>
    <t>Прирост трафика</t>
  </si>
  <si>
    <t>Конверсия на кофе</t>
  </si>
  <si>
    <t>Конверсия на круасан</t>
  </si>
  <si>
    <t>Средний чек на кофе</t>
  </si>
  <si>
    <t>Средний чек на круасан</t>
  </si>
  <si>
    <t>Переменные расходы (Себестоимость)</t>
  </si>
  <si>
    <t>Запасы и материалы</t>
  </si>
  <si>
    <t>Упаковка</t>
  </si>
  <si>
    <t>Реклама</t>
  </si>
  <si>
    <t>Валовая Прибыль</t>
  </si>
  <si>
    <t>Операционные расходы</t>
  </si>
  <si>
    <t>Аренда</t>
  </si>
  <si>
    <t xml:space="preserve">Зарплата </t>
  </si>
  <si>
    <t>Налоги</t>
  </si>
  <si>
    <t>Коммуналка</t>
  </si>
  <si>
    <t>EBITDA</t>
  </si>
  <si>
    <t>Капитальные затраты</t>
  </si>
  <si>
    <t>Оборудование</t>
  </si>
  <si>
    <t>Ремонт</t>
  </si>
  <si>
    <t xml:space="preserve">Амортизация </t>
  </si>
  <si>
    <t xml:space="preserve">Платежи по процентам </t>
  </si>
  <si>
    <t xml:space="preserve">Чистая прибыль </t>
  </si>
  <si>
    <t>Предположения</t>
  </si>
  <si>
    <t>Рентабельность по валовой прибыли, %</t>
  </si>
  <si>
    <t>Рентабельность по EBITDA, %</t>
  </si>
  <si>
    <t>Рентабельность по чистой прибыли, %</t>
  </si>
  <si>
    <t>Термин</t>
  </si>
  <si>
    <t>Описание</t>
  </si>
  <si>
    <t>Конверсия</t>
  </si>
  <si>
    <t>Отношение числа посетителей, выполнивших какие-либо целевые действия, к общему числу посетителей, выраженное в процентах.</t>
  </si>
  <si>
    <t>Денежные средства, которые компания получает от реализации своих товаров и услуг за определенный срок.</t>
  </si>
  <si>
    <t xml:space="preserve">Совокупность затрат, которые несет бизнес в процессе выпуска одной единицы товара или оказания одной услуги.
</t>
  </si>
  <si>
    <t>Себестоимость</t>
  </si>
  <si>
    <t>Валовая прибыль</t>
  </si>
  <si>
    <t>Разница между выручкой и себестоимостью продукции или услуг.</t>
  </si>
  <si>
    <t>Капитал, которым компания пользуется, чтобы купить или модернизировать активы (недвижимость, оборудование, технологии). С инвестиционной точки зрения, CAPEX понимают, как расходы на приобретение и увеличение основных средств компании.</t>
  </si>
  <si>
    <t>Аббр. англ. Earnings before interest, taxes, depreciation and amortization — аналитический показатель, равный объёму прибыли до вычета расходов по выплате процентов, налогов, износа и начисленной амортизации.</t>
  </si>
  <si>
    <t>Амортизация</t>
  </si>
  <si>
    <t>Процесс переноса по частям стоимости основных средств и нематериальных активов по мере их физического или морального износа на расходы.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</si>
</sst>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_-* #,##0_-;\-* #,##0_-;_-* &quot;-&quot;??_-;_-@_-"/>
    <numFmt numFmtId="166" formatCode="_-* #,##0\ _₽_-;\-* #,##0\ _₽_-;_-* &quot;-&quot;\ _₽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31">
    <xf numFmtId="0" fontId="0" fillId="0" borderId="0" xfId="0"/>
    <xf numFmtId="0" fontId="2" fillId="0" borderId="2" xfId="0" applyFont="1" applyBorder="1"/>
    <xf numFmtId="14" fontId="2" fillId="0" borderId="2" xfId="0" applyNumberFormat="1" applyFont="1" applyBorder="1"/>
    <xf numFmtId="0" fontId="2" fillId="0" borderId="0" xfId="0" applyFont="1"/>
    <xf numFmtId="0" fontId="3" fillId="0" borderId="0" xfId="0" applyFont="1" applyAlignment="1">
      <alignment horizontal="left" indent="1"/>
    </xf>
    <xf numFmtId="0" fontId="3" fillId="0" borderId="0" xfId="0" applyFont="1"/>
    <xf numFmtId="0" fontId="4" fillId="0" borderId="0" xfId="0" applyFont="1" applyAlignment="1">
      <alignment horizontal="left" indent="1"/>
    </xf>
    <xf numFmtId="166" fontId="3" fillId="0" borderId="0" xfId="0" applyNumberFormat="1" applyFont="1"/>
    <xf numFmtId="166" fontId="2" fillId="0" borderId="0" xfId="0" applyNumberFormat="1" applyFont="1"/>
    <xf numFmtId="9" fontId="4" fillId="0" borderId="0" xfId="1" applyFont="1"/>
    <xf numFmtId="0" fontId="4" fillId="0" borderId="0" xfId="0" applyFont="1"/>
    <xf numFmtId="166" fontId="4" fillId="0" borderId="0" xfId="0" applyNumberFormat="1" applyFont="1"/>
    <xf numFmtId="0" fontId="3" fillId="2" borderId="1" xfId="2" applyNumberFormat="1" applyFont="1"/>
    <xf numFmtId="9" fontId="3" fillId="2" borderId="1" xfId="2" applyNumberFormat="1" applyFont="1"/>
    <xf numFmtId="164" fontId="2" fillId="0" borderId="0" xfId="0" applyNumberFormat="1" applyFont="1"/>
    <xf numFmtId="0" fontId="3" fillId="0" borderId="2" xfId="0" applyFont="1" applyBorder="1"/>
    <xf numFmtId="0" fontId="2" fillId="0" borderId="3" xfId="0" applyFont="1" applyBorder="1"/>
    <xf numFmtId="166" fontId="2" fillId="0" borderId="3" xfId="0" applyNumberFormat="1" applyFont="1" applyBorder="1"/>
    <xf numFmtId="165" fontId="3" fillId="2" borderId="1" xfId="2" applyNumberFormat="1" applyFont="1"/>
    <xf numFmtId="164" fontId="3" fillId="2" borderId="1" xfId="2" applyNumberFormat="1" applyFont="1"/>
    <xf numFmtId="0" fontId="2" fillId="0" borderId="4" xfId="0" applyFont="1" applyBorder="1"/>
    <xf numFmtId="166" fontId="2" fillId="0" borderId="4" xfId="0" applyNumberFormat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/>
    </xf>
  </cellXfs>
  <cellStyles count="3">
    <cellStyle name="Обычный" xfId="0" builtinId="0"/>
    <cellStyle name="Примечание" xfId="2" builtinId="1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1633-121A-49D4-9870-1DDD6F595106}">
  <dimension ref="B2:U42"/>
  <sheetViews>
    <sheetView showGridLines="0" tabSelected="1" zoomScale="90" zoomScaleNormal="90" workbookViewId="0">
      <selection activeCell="D48" sqref="D48"/>
    </sheetView>
  </sheetViews>
  <sheetFormatPr defaultColWidth="12.28515625" defaultRowHeight="12.75" x14ac:dyDescent="0.2"/>
  <cols>
    <col min="1" max="16384" width="12.28515625" style="5"/>
  </cols>
  <sheetData>
    <row r="2" spans="2:18" x14ac:dyDescent="0.2">
      <c r="B2" s="1" t="s">
        <v>0</v>
      </c>
      <c r="C2" s="15"/>
      <c r="D2" s="15"/>
      <c r="E2" s="1" t="s">
        <v>28</v>
      </c>
      <c r="F2" s="2"/>
      <c r="G2" s="2">
        <v>45322</v>
      </c>
      <c r="H2" s="2">
        <v>45350</v>
      </c>
      <c r="I2" s="2">
        <v>45382</v>
      </c>
      <c r="J2" s="2">
        <v>45412</v>
      </c>
      <c r="K2" s="2">
        <v>45443</v>
      </c>
      <c r="L2" s="2">
        <v>45473</v>
      </c>
      <c r="M2" s="2">
        <v>45504</v>
      </c>
      <c r="N2" s="2">
        <v>45535</v>
      </c>
      <c r="O2" s="2">
        <v>45565</v>
      </c>
      <c r="P2" s="2">
        <v>45596</v>
      </c>
      <c r="Q2" s="2">
        <v>45626</v>
      </c>
      <c r="R2" s="2">
        <v>45657</v>
      </c>
    </row>
    <row r="4" spans="2:18" s="3" customFormat="1" x14ac:dyDescent="0.2">
      <c r="B4" s="3" t="s">
        <v>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2:18" x14ac:dyDescent="0.2">
      <c r="B5" s="4" t="s">
        <v>5</v>
      </c>
      <c r="E5" s="12">
        <v>3000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2:18" x14ac:dyDescent="0.2">
      <c r="B6" s="4" t="s">
        <v>6</v>
      </c>
      <c r="E6" s="13">
        <v>0.05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2:18" x14ac:dyDescent="0.2">
      <c r="B7" s="4" t="s">
        <v>7</v>
      </c>
      <c r="E7" s="13">
        <v>0.8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2:18" x14ac:dyDescent="0.2">
      <c r="B8" s="4" t="s">
        <v>8</v>
      </c>
      <c r="E8" s="13">
        <v>0.4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2:18" x14ac:dyDescent="0.2">
      <c r="B9" s="4" t="s">
        <v>9</v>
      </c>
      <c r="E9" s="18">
        <v>1000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2:18" x14ac:dyDescent="0.2">
      <c r="B10" s="4" t="s">
        <v>10</v>
      </c>
      <c r="E10" s="18">
        <v>500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2" spans="2:18" s="3" customFormat="1" x14ac:dyDescent="0.2">
      <c r="B12" s="3" t="s">
        <v>1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2:18" x14ac:dyDescent="0.2">
      <c r="B13" s="4" t="s">
        <v>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2:18" x14ac:dyDescent="0.2">
      <c r="B14" s="4" t="s">
        <v>3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2:18" x14ac:dyDescent="0.2"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2:18" s="3" customFormat="1" x14ac:dyDescent="0.2">
      <c r="B16" s="3" t="s">
        <v>11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2:18" x14ac:dyDescent="0.2">
      <c r="B17" s="4" t="s">
        <v>12</v>
      </c>
      <c r="E17" s="13">
        <v>0.33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2:18" x14ac:dyDescent="0.2">
      <c r="B18" s="4" t="s">
        <v>13</v>
      </c>
      <c r="E18" s="13">
        <v>0.05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2:18" x14ac:dyDescent="0.2">
      <c r="B19" s="4" t="s">
        <v>14</v>
      </c>
      <c r="E19" s="18">
        <v>150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1" spans="2:18" s="3" customFormat="1" x14ac:dyDescent="0.2">
      <c r="B21" s="16" t="s">
        <v>15</v>
      </c>
      <c r="C21" s="16"/>
      <c r="D21" s="16"/>
      <c r="E21" s="16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spans="2:18" s="10" customFormat="1" x14ac:dyDescent="0.2">
      <c r="B22" s="6" t="s">
        <v>29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4" spans="2:18" s="3" customFormat="1" x14ac:dyDescent="0.2">
      <c r="B24" s="3" t="s">
        <v>16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2:18" x14ac:dyDescent="0.2">
      <c r="B25" s="4" t="s">
        <v>17</v>
      </c>
      <c r="E25" s="18">
        <v>300000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2:18" x14ac:dyDescent="0.2">
      <c r="B26" s="4" t="s">
        <v>18</v>
      </c>
      <c r="E26" s="18">
        <v>300000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2:18" x14ac:dyDescent="0.2">
      <c r="B27" s="4" t="s">
        <v>19</v>
      </c>
      <c r="E27" s="13">
        <v>0.2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2:18" x14ac:dyDescent="0.2">
      <c r="B28" s="4" t="s">
        <v>20</v>
      </c>
      <c r="E28" s="18">
        <v>40000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30" spans="2:18" s="3" customFormat="1" x14ac:dyDescent="0.2">
      <c r="B30" s="16" t="s">
        <v>21</v>
      </c>
      <c r="C30" s="16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2:18" x14ac:dyDescent="0.2">
      <c r="B31" s="6" t="s">
        <v>30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3" spans="2:21" x14ac:dyDescent="0.2">
      <c r="B33" s="3" t="s">
        <v>22</v>
      </c>
      <c r="E33" s="14">
        <f>SUM(E34:E35)</f>
        <v>4000000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2:21" x14ac:dyDescent="0.2">
      <c r="B34" s="4" t="s">
        <v>23</v>
      </c>
      <c r="E34" s="19">
        <v>3000000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2:21" x14ac:dyDescent="0.2">
      <c r="B35" s="4" t="s">
        <v>24</v>
      </c>
      <c r="E35" s="19">
        <v>1000000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7" spans="2:21" x14ac:dyDescent="0.2">
      <c r="B37" s="4" t="s">
        <v>25</v>
      </c>
      <c r="E37" s="19">
        <f>5*12</f>
        <v>60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2:21" x14ac:dyDescent="0.2">
      <c r="B38" s="4" t="s">
        <v>26</v>
      </c>
      <c r="E38" s="19">
        <v>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2:21" x14ac:dyDescent="0.2">
      <c r="B39" s="4" t="s">
        <v>19</v>
      </c>
      <c r="E39" s="13">
        <v>0.03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1" spans="2:21" s="3" customFormat="1" ht="13.5" thickBot="1" x14ac:dyDescent="0.25">
      <c r="B41" s="20" t="s">
        <v>27</v>
      </c>
      <c r="C41" s="20"/>
      <c r="D41" s="20"/>
      <c r="E41" s="20"/>
      <c r="F41" s="20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8"/>
      <c r="T41" s="8"/>
      <c r="U41" s="8"/>
    </row>
    <row r="42" spans="2:21" s="10" customFormat="1" ht="13.5" thickTop="1" x14ac:dyDescent="0.2">
      <c r="B42" s="6" t="s">
        <v>31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4D5F-5CFC-4CEB-A355-5F7BE5640DCD}">
  <dimension ref="B2:C17"/>
  <sheetViews>
    <sheetView showGridLines="0" workbookViewId="0">
      <selection activeCell="D4" sqref="D4"/>
    </sheetView>
  </sheetViews>
  <sheetFormatPr defaultRowHeight="12.75" x14ac:dyDescent="0.2"/>
  <cols>
    <col min="1" max="1" width="9.140625" style="5"/>
    <col min="2" max="2" width="27.140625" style="5" customWidth="1"/>
    <col min="3" max="3" width="67" style="5" customWidth="1"/>
    <col min="4" max="16384" width="9.140625" style="5"/>
  </cols>
  <sheetData>
    <row r="2" spans="2:3" x14ac:dyDescent="0.2">
      <c r="B2" s="30" t="s">
        <v>32</v>
      </c>
      <c r="C2" s="30" t="s">
        <v>33</v>
      </c>
    </row>
    <row r="3" spans="2:3" ht="38.25" x14ac:dyDescent="0.2">
      <c r="B3" s="24" t="s">
        <v>34</v>
      </c>
      <c r="C3" s="25" t="s">
        <v>35</v>
      </c>
    </row>
    <row r="4" spans="2:3" ht="38.25" x14ac:dyDescent="0.2">
      <c r="B4" s="28" t="s">
        <v>1</v>
      </c>
      <c r="C4" s="29" t="s">
        <v>36</v>
      </c>
    </row>
    <row r="5" spans="2:3" ht="51" x14ac:dyDescent="0.2">
      <c r="B5" s="28" t="s">
        <v>38</v>
      </c>
      <c r="C5" s="29" t="s">
        <v>37</v>
      </c>
    </row>
    <row r="6" spans="2:3" ht="25.5" x14ac:dyDescent="0.2">
      <c r="B6" s="28" t="s">
        <v>39</v>
      </c>
      <c r="C6" s="29" t="s">
        <v>40</v>
      </c>
    </row>
    <row r="7" spans="2:3" ht="51" x14ac:dyDescent="0.2">
      <c r="B7" s="26" t="s">
        <v>21</v>
      </c>
      <c r="C7" s="27" t="s">
        <v>42</v>
      </c>
    </row>
    <row r="8" spans="2:3" ht="63.75" x14ac:dyDescent="0.2">
      <c r="B8" s="28" t="s">
        <v>22</v>
      </c>
      <c r="C8" s="29" t="s">
        <v>41</v>
      </c>
    </row>
    <row r="9" spans="2:3" ht="38.25" x14ac:dyDescent="0.2">
      <c r="B9" s="28" t="s">
        <v>43</v>
      </c>
      <c r="C9" s="29" t="s">
        <v>44</v>
      </c>
    </row>
    <row r="10" spans="2:3" ht="38.25" x14ac:dyDescent="0.2">
      <c r="B10" s="22"/>
      <c r="C10" s="23"/>
    </row>
    <row r="11" spans="2:3" ht="38.25" x14ac:dyDescent="0.2">
      <c r="B11" s="22"/>
      <c r="C11" s="23"/>
    </row>
    <row r="12" spans="2:3" ht="38.25" x14ac:dyDescent="0.2">
      <c r="B12" s="22"/>
      <c r="C12" s="23"/>
    </row>
    <row r="13" spans="2:3" ht="38.25" x14ac:dyDescent="0.2">
      <c r="B13" s="22"/>
      <c r="C13" s="23"/>
    </row>
    <row r="14" spans="2:3" ht="38.25" x14ac:dyDescent="0.2">
      <c r="B14" s="22"/>
      <c r="C14" s="23"/>
    </row>
    <row r="15" spans="2:3" ht="38.25" x14ac:dyDescent="0.2">
      <c r="B15" s="22"/>
      <c r="C15" s="23"/>
    </row>
    <row r="16" spans="2:3" ht="38.25" x14ac:dyDescent="0.2">
      <c r="B16" s="22"/>
      <c r="C16" s="23"/>
    </row>
    <row r="17" spans="2:3" ht="38.25" x14ac:dyDescent="0.2">
      <c r="B17" s="22"/>
      <c r="C17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Прогноз чистой прибыли</vt:lpstr>
      <vt:lpstr>Глоссарий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Academica</dc:creator>
  <cp:lastModifiedBy>HP Inc.</cp:lastModifiedBy>
  <dcterms:created xsi:type="dcterms:W3CDTF">2023-10-28T06:56:23Z</dcterms:created>
  <dcterms:modified xsi:type="dcterms:W3CDTF">2023-11-17T05:32:43Z</dcterms:modified>
</cp:coreProperties>
</file>