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2"/>
  </bookViews>
  <sheets>
    <sheet name="Сводный отчет" sheetId="4" r:id="rId1"/>
    <sheet name="Дата" sheetId="2" r:id="rId2"/>
    <sheet name="1" sheetId="1" r:id="rId3"/>
    <sheet name="2" sheetId="3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externalReferences>
    <externalReference r:id="rId34"/>
  </externalReferences>
  <definedNames>
    <definedName name="_xlnm.Print_Area" localSheetId="2">'1'!$A$2:$I$48</definedName>
    <definedName name="_xlnm.Print_Area" localSheetId="11">'10'!$A$2:$I$48</definedName>
    <definedName name="_xlnm.Print_Area" localSheetId="12">'11'!$A$2:$I$48</definedName>
    <definedName name="_xlnm.Print_Area" localSheetId="13">'12'!$A$2:$I$48</definedName>
    <definedName name="_xlnm.Print_Area" localSheetId="14">'13'!$A$2:$I$48</definedName>
    <definedName name="_xlnm.Print_Area" localSheetId="15">'14'!$A$2:$I$48</definedName>
    <definedName name="_xlnm.Print_Area" localSheetId="16">'15'!$A$2:$I$48</definedName>
    <definedName name="_xlnm.Print_Area" localSheetId="17">'16'!$A$2:$I$48</definedName>
    <definedName name="_xlnm.Print_Area" localSheetId="18">'17'!$A$2:$I$48</definedName>
    <definedName name="_xlnm.Print_Area" localSheetId="19">'18'!$A$2:$I$48</definedName>
    <definedName name="_xlnm.Print_Area" localSheetId="20">'19'!$A$2:$I$48</definedName>
    <definedName name="_xlnm.Print_Area" localSheetId="3">'2'!$A$2:$I$48</definedName>
    <definedName name="_xlnm.Print_Area" localSheetId="21">'20'!$A$2:$I$48</definedName>
    <definedName name="_xlnm.Print_Area" localSheetId="22">'21'!$A$2:$I$48</definedName>
    <definedName name="_xlnm.Print_Area" localSheetId="23">'22'!$A$2:$I$48</definedName>
    <definedName name="_xlnm.Print_Area" localSheetId="24">'23'!$A$2:$I$48</definedName>
    <definedName name="_xlnm.Print_Area" localSheetId="25">'24'!$A$2:$I$48</definedName>
    <definedName name="_xlnm.Print_Area" localSheetId="26">'25'!$A$2:$I$48</definedName>
    <definedName name="_xlnm.Print_Area" localSheetId="27">'26'!$A$2:$I$48</definedName>
    <definedName name="_xlnm.Print_Area" localSheetId="28">'27'!$A$2:$I$48</definedName>
    <definedName name="_xlnm.Print_Area" localSheetId="29">'28'!$A$2:$I$48</definedName>
    <definedName name="_xlnm.Print_Area" localSheetId="30">'29'!$A$2:$I$48</definedName>
    <definedName name="_xlnm.Print_Area" localSheetId="4">'3'!$A$2:$I$48</definedName>
    <definedName name="_xlnm.Print_Area" localSheetId="31">'30'!$A$2:$I$48</definedName>
    <definedName name="_xlnm.Print_Area" localSheetId="32">'31'!$A$2:$I$48</definedName>
    <definedName name="_xlnm.Print_Area" localSheetId="5">'4'!$A$2:$I$48</definedName>
    <definedName name="_xlnm.Print_Area" localSheetId="6">'5'!$A$2:$I$48</definedName>
    <definedName name="_xlnm.Print_Area" localSheetId="7">'6'!$A$2:$I$48</definedName>
    <definedName name="_xlnm.Print_Area" localSheetId="8">'7'!$A$2:$I$48</definedName>
    <definedName name="_xlnm.Print_Area" localSheetId="9">'8'!$A$2:$I$48</definedName>
    <definedName name="_xlnm.Print_Area" localSheetId="10">'9'!$A$2:$I$48</definedName>
  </definedNames>
  <calcPr calcId="144525"/>
</workbook>
</file>

<file path=xl/calcChain.xml><?xml version="1.0" encoding="utf-8"?>
<calcChain xmlns="http://schemas.openxmlformats.org/spreadsheetml/2006/main"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<sst xmlns="http://schemas.openxmlformats.org/spreadsheetml/2006/main" count="1700" uniqueCount="132">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</sst>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AJ1" activePane="topRight" state="frozen"/>
      <selection pane="topRight" activeCell="BK43" sqref="BK43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Косшы</v>
      </c>
      <c r="C2" s="128" t="s">
        <v>90</v>
      </c>
      <c r="U2" s="183" t="s">
        <v>47</v>
      </c>
      <c r="V2" s="183"/>
      <c r="W2" s="184" t="s">
        <v>48</v>
      </c>
      <c r="X2" s="185" t="s">
        <v>49</v>
      </c>
      <c r="Y2" s="185"/>
      <c r="Z2" s="185"/>
      <c r="AA2" s="186"/>
      <c r="AB2" s="187" t="s">
        <v>109</v>
      </c>
      <c r="AC2" s="188"/>
      <c r="AD2" s="188"/>
      <c r="AE2" s="189"/>
      <c r="AF2" s="190" t="s">
        <v>84</v>
      </c>
      <c r="AG2" s="191"/>
      <c r="AH2" s="166" t="s">
        <v>85</v>
      </c>
      <c r="AI2" s="167"/>
      <c r="AJ2" s="172" t="s">
        <v>105</v>
      </c>
      <c r="AK2" s="170" t="s">
        <v>96</v>
      </c>
      <c r="AL2" s="172" t="s">
        <v>101</v>
      </c>
      <c r="AM2" s="172" t="s">
        <v>100</v>
      </c>
      <c r="AN2" s="172" t="s">
        <v>102</v>
      </c>
      <c r="AO2" s="172" t="s">
        <v>95</v>
      </c>
      <c r="AP2" s="172" t="s">
        <v>103</v>
      </c>
      <c r="AQ2" s="172" t="s">
        <v>104</v>
      </c>
      <c r="AR2" s="172" t="s">
        <v>106</v>
      </c>
      <c r="AS2" s="172" t="s">
        <v>108</v>
      </c>
      <c r="AT2" s="172" t="s">
        <v>113</v>
      </c>
      <c r="AV2" s="146"/>
      <c r="BK2" s="174" t="s">
        <v>50</v>
      </c>
      <c r="BL2" s="174"/>
      <c r="BM2" s="174"/>
      <c r="BN2" s="174"/>
      <c r="BO2" s="174"/>
      <c r="BP2" s="174"/>
      <c r="BQ2" s="174"/>
    </row>
    <row r="3" spans="1:71" ht="45" x14ac:dyDescent="0.25">
      <c r="A3" s="175" t="s">
        <v>51</v>
      </c>
      <c r="B3" s="177" t="s">
        <v>52</v>
      </c>
      <c r="C3" s="179" t="s">
        <v>4</v>
      </c>
      <c r="D3" s="179" t="s">
        <v>5</v>
      </c>
      <c r="E3" s="179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81" t="s">
        <v>58</v>
      </c>
      <c r="L3" s="182"/>
      <c r="M3" s="195" t="s">
        <v>77</v>
      </c>
      <c r="N3" s="196"/>
      <c r="O3" s="129"/>
      <c r="P3" s="136" t="s">
        <v>43</v>
      </c>
      <c r="Q3" s="136" t="s">
        <v>59</v>
      </c>
      <c r="R3" s="136" t="s">
        <v>60</v>
      </c>
      <c r="S3" s="197" t="s">
        <v>2</v>
      </c>
      <c r="T3" s="198"/>
      <c r="U3" s="183"/>
      <c r="V3" s="183"/>
      <c r="W3" s="184"/>
      <c r="X3" s="199" t="s">
        <v>61</v>
      </c>
      <c r="Y3" s="200"/>
      <c r="Z3" s="44" t="s">
        <v>7</v>
      </c>
      <c r="AA3" s="139" t="s">
        <v>62</v>
      </c>
      <c r="AB3" s="162" t="s">
        <v>110</v>
      </c>
      <c r="AC3" s="163"/>
      <c r="AD3" s="140" t="s">
        <v>7</v>
      </c>
      <c r="AE3" s="140" t="s">
        <v>63</v>
      </c>
      <c r="AF3" s="192"/>
      <c r="AG3" s="193"/>
      <c r="AH3" s="168"/>
      <c r="AI3" s="169"/>
      <c r="AJ3" s="173"/>
      <c r="AK3" s="171"/>
      <c r="AL3" s="173"/>
      <c r="AM3" s="173"/>
      <c r="AN3" s="173"/>
      <c r="AO3" s="173"/>
      <c r="AP3" s="173"/>
      <c r="AQ3" s="173"/>
      <c r="AR3" s="173"/>
      <c r="AS3" s="173"/>
      <c r="AT3" s="173"/>
      <c r="AU3" s="164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Косшы</v>
      </c>
      <c r="BF3" s="194" t="s">
        <v>131</v>
      </c>
      <c r="BG3" s="194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76"/>
      <c r="B4" s="178"/>
      <c r="C4" s="180"/>
      <c r="D4" s="180"/>
      <c r="E4" s="180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65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Дулат</v>
      </c>
      <c r="BI4" s="52" t="str">
        <f>'1'!$F$50</f>
        <v>Куат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50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50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50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50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50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50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50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50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50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50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50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50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50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50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50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50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50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50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50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50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50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50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50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50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50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50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50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50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50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50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50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50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Дулат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Косшы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Куат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Дата!A8</f>
        <v>45299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Дата!A9</f>
        <v>45300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Дата!A10</f>
        <v>45301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Дата!A11</f>
        <v>45302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Дата!A12</f>
        <v>45303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Дата!A13</f>
        <v>45304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Дата!A14</f>
        <v>45305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Дата!A15</f>
        <v>45306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Дата!A16</f>
        <v>45307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Дата!A17</f>
        <v>45308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Дата!A18</f>
        <v>45309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Дата!A19</f>
        <v>45310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Дата!A20</f>
        <v>45311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Дата!A21</f>
        <v>45312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Дата!A22</f>
        <v>45313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Дата!A23</f>
        <v>45314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Дата!A24</f>
        <v>45315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Дата!A25</f>
        <v>45316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Дата!A26</f>
        <v>45317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Дата!A27</f>
        <v>45318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abSelected="1" zoomScaleNormal="100" workbookViewId="0">
      <selection activeCell="K7" sqref="K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8" x14ac:dyDescent="0.25">
      <c r="B2" s="237" t="s">
        <v>18</v>
      </c>
      <c r="C2" s="237"/>
      <c r="D2" s="4" t="s">
        <v>16</v>
      </c>
      <c r="E2" s="134" t="s">
        <v>27</v>
      </c>
      <c r="F2" t="s">
        <v>17</v>
      </c>
      <c r="G2" s="238">
        <f>Дата!A1</f>
        <v>45292</v>
      </c>
      <c r="H2" s="239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6" t="s">
        <v>87</v>
      </c>
      <c r="B5" s="208"/>
      <c r="C5" s="116"/>
      <c r="D5" s="17">
        <f>C8*D8</f>
        <v>0</v>
      </c>
      <c r="E5" s="23"/>
      <c r="F5" s="206" t="s">
        <v>87</v>
      </c>
      <c r="G5" s="208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8" x14ac:dyDescent="0.25">
      <c r="A11" s="205"/>
      <c r="B11" s="205"/>
      <c r="C11" s="205"/>
      <c r="D11" s="205"/>
      <c r="E11" s="205"/>
      <c r="F11" s="205"/>
      <c r="G11" s="219">
        <f>D11-A11</f>
        <v>0</v>
      </c>
      <c r="H11" s="220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43"/>
      <c r="B12" s="243"/>
      <c r="C12" s="243"/>
      <c r="D12" s="243"/>
      <c r="E12" s="243"/>
      <c r="F12" s="243"/>
      <c r="G12" s="243"/>
      <c r="H12" s="24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23" t="s">
        <v>8</v>
      </c>
      <c r="B14" s="223"/>
      <c r="C14" s="223"/>
      <c r="D14" s="223"/>
      <c r="E14" s="116"/>
      <c r="F14" s="117">
        <v>76</v>
      </c>
      <c r="G14" s="224">
        <f>E14*F14</f>
        <v>0</v>
      </c>
      <c r="H14" s="224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23" t="s">
        <v>9</v>
      </c>
      <c r="B15" s="223"/>
      <c r="C15" s="223"/>
      <c r="D15" s="223"/>
      <c r="E15" s="116"/>
      <c r="F15" s="117">
        <v>76</v>
      </c>
      <c r="G15" s="224">
        <f>E15*F15</f>
        <v>0</v>
      </c>
      <c r="H15" s="224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  <c r="O19" s="122"/>
      <c r="P19" s="122"/>
      <c r="Q19" s="122"/>
      <c r="R19" s="123"/>
    </row>
    <row r="20" spans="1:18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  <c r="O20" s="123"/>
      <c r="P20" s="122"/>
      <c r="Q20" s="123"/>
      <c r="R20" s="123"/>
    </row>
    <row r="21" spans="1:18" ht="18" customHeight="1" x14ac:dyDescent="0.25">
      <c r="A21" s="215"/>
      <c r="B21" s="216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18" t="s">
        <v>15</v>
      </c>
      <c r="B23" s="218"/>
      <c r="C23" s="218"/>
      <c r="D23" s="218"/>
      <c r="E23" s="218"/>
      <c r="F23" s="218" t="s">
        <v>14</v>
      </c>
      <c r="G23" s="21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  <c r="O24" s="123"/>
      <c r="P24" s="122"/>
      <c r="Q24" s="123"/>
      <c r="R24" s="123"/>
    </row>
    <row r="25" spans="1:18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  <c r="O26" s="123"/>
      <c r="P26" s="122"/>
      <c r="Q26" s="123"/>
      <c r="R26" s="123"/>
    </row>
    <row r="27" spans="1:18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  <c r="O27" s="123"/>
      <c r="P27" s="122"/>
      <c r="Q27" s="123"/>
      <c r="R27" s="123"/>
    </row>
    <row r="28" spans="1:18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  <c r="O28" s="123"/>
      <c r="P28" s="122"/>
      <c r="Q28" s="123"/>
      <c r="R28" s="123"/>
    </row>
    <row r="29" spans="1:18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  <c r="O29" s="123"/>
      <c r="P29" s="122"/>
      <c r="Q29" s="123"/>
      <c r="R29" s="123"/>
    </row>
    <row r="30" spans="1:18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  <c r="O30" s="123"/>
      <c r="P30" s="122"/>
      <c r="Q30" s="123"/>
      <c r="R30" s="123"/>
    </row>
    <row r="31" spans="1:18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  <c r="O31" s="123"/>
      <c r="P31" s="122"/>
    </row>
    <row r="32" spans="1:18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  <c r="O32" s="123"/>
      <c r="P32" s="122"/>
    </row>
    <row r="33" spans="1:16" x14ac:dyDescent="0.25">
      <c r="A33" s="202"/>
      <c r="B33" s="203"/>
      <c r="C33" s="203"/>
      <c r="D33" s="203"/>
      <c r="E33" s="204"/>
      <c r="F33" s="202"/>
      <c r="G33" s="204"/>
      <c r="H33" s="2"/>
      <c r="I33" s="2"/>
      <c r="O33" s="123"/>
      <c r="P33" s="122"/>
    </row>
    <row r="34" spans="1:16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  <c r="O34" s="123"/>
      <c r="P34" s="122"/>
    </row>
    <row r="35" spans="1:16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  <c r="O35" s="123"/>
      <c r="P35" s="122"/>
    </row>
    <row r="36" spans="1:16" x14ac:dyDescent="0.25">
      <c r="A36" s="202"/>
      <c r="B36" s="203"/>
      <c r="C36" s="203"/>
      <c r="D36" s="203"/>
      <c r="E36" s="204"/>
      <c r="F36" s="202"/>
      <c r="G36" s="204"/>
      <c r="H36" s="2"/>
      <c r="I36" s="2"/>
      <c r="O36" s="123"/>
      <c r="P36" s="122"/>
    </row>
    <row r="37" spans="1:16" x14ac:dyDescent="0.25">
      <c r="A37" s="202"/>
      <c r="B37" s="203"/>
      <c r="C37" s="203"/>
      <c r="D37" s="203"/>
      <c r="E37" s="204"/>
      <c r="F37" s="202"/>
      <c r="G37" s="204"/>
      <c r="H37" s="2"/>
      <c r="I37" s="2"/>
      <c r="O37" s="123"/>
      <c r="P37" s="122"/>
    </row>
    <row r="38" spans="1:16" x14ac:dyDescent="0.25">
      <c r="A38" s="205"/>
      <c r="B38" s="205"/>
      <c r="C38" s="205"/>
      <c r="D38" s="205"/>
      <c r="E38" s="205"/>
      <c r="F38" s="205"/>
      <c r="G38" s="205"/>
      <c r="H38" s="2"/>
      <c r="I38" s="2"/>
      <c r="O38" s="123"/>
      <c r="P38" s="122"/>
    </row>
    <row r="39" spans="1:16" x14ac:dyDescent="0.25">
      <c r="A39" s="202"/>
      <c r="B39" s="203"/>
      <c r="C39" s="203"/>
      <c r="D39" s="203"/>
      <c r="E39" s="204"/>
      <c r="F39" s="202"/>
      <c r="G39" s="204"/>
      <c r="H39" s="2"/>
      <c r="I39" s="2"/>
      <c r="O39" s="123"/>
      <c r="P39" s="122"/>
    </row>
    <row r="40" spans="1:16" x14ac:dyDescent="0.25">
      <c r="A40" s="202"/>
      <c r="B40" s="203"/>
      <c r="C40" s="203"/>
      <c r="D40" s="203"/>
      <c r="E40" s="204"/>
      <c r="F40" s="202"/>
      <c r="G40" s="204"/>
      <c r="H40" s="2"/>
      <c r="I40" s="2"/>
      <c r="O40" s="123"/>
      <c r="P40" s="122"/>
    </row>
    <row r="41" spans="1:16" x14ac:dyDescent="0.25">
      <c r="A41" s="202"/>
      <c r="B41" s="203"/>
      <c r="C41" s="203"/>
      <c r="D41" s="203"/>
      <c r="E41" s="204"/>
      <c r="F41" s="202"/>
      <c r="G41" s="204"/>
      <c r="H41" s="2"/>
      <c r="I41" s="2"/>
      <c r="O41" s="123"/>
      <c r="P41" s="122"/>
    </row>
    <row r="42" spans="1:16" x14ac:dyDescent="0.25">
      <c r="A42" s="202"/>
      <c r="B42" s="203"/>
      <c r="C42" s="203"/>
      <c r="D42" s="203"/>
      <c r="E42" s="204"/>
      <c r="F42" s="202"/>
      <c r="G42" s="204"/>
      <c r="H42" s="2"/>
      <c r="I42" s="2"/>
      <c r="O42" s="123"/>
      <c r="P42" s="122"/>
    </row>
    <row r="43" spans="1:16" x14ac:dyDescent="0.25">
      <c r="A43" s="202"/>
      <c r="B43" s="203"/>
      <c r="C43" s="203"/>
      <c r="D43" s="203"/>
      <c r="E43" s="204"/>
      <c r="F43" s="202"/>
      <c r="G43" s="204"/>
      <c r="H43" s="2"/>
      <c r="I43" s="2"/>
      <c r="O43" s="124"/>
      <c r="P43" s="125"/>
    </row>
    <row r="44" spans="1:16" x14ac:dyDescent="0.25">
      <c r="A44" s="202"/>
      <c r="B44" s="203"/>
      <c r="C44" s="203"/>
      <c r="D44" s="203"/>
      <c r="E44" s="204"/>
      <c r="F44" s="202"/>
      <c r="G44" s="204"/>
      <c r="H44" s="2"/>
      <c r="I44" s="2"/>
      <c r="O44" s="124"/>
      <c r="P44" s="125"/>
    </row>
    <row r="45" spans="1:16" x14ac:dyDescent="0.25">
      <c r="A45" s="202"/>
      <c r="B45" s="203"/>
      <c r="C45" s="203"/>
      <c r="D45" s="203"/>
      <c r="E45" s="204"/>
      <c r="F45" s="202"/>
      <c r="G45" s="204"/>
      <c r="H45" s="2"/>
      <c r="I45" s="2"/>
      <c r="O45" s="124"/>
      <c r="P45" s="125"/>
    </row>
    <row r="46" spans="1:16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  <c r="O46" s="124"/>
      <c r="P46" s="125"/>
    </row>
    <row r="48" spans="1:16" x14ac:dyDescent="0.25">
      <c r="B48" s="222" t="s">
        <v>19</v>
      </c>
      <c r="C48" s="222"/>
      <c r="D48" s="221"/>
      <c r="E48" s="221"/>
      <c r="F48" s="221"/>
    </row>
    <row r="50" spans="1:6" x14ac:dyDescent="0.25">
      <c r="A50" s="236" t="s">
        <v>88</v>
      </c>
      <c r="B50" s="236"/>
      <c r="C50" s="236"/>
      <c r="D50" s="236"/>
      <c r="E50" s="121" t="str">
        <f>VLOOKUP($E$2,$O$11:$Q$16,2,FALSE)</f>
        <v>Дулат</v>
      </c>
      <c r="F50" s="121" t="str">
        <f>VLOOKUP($E$2,$O$11:$Q$16,3,FALSE)</f>
        <v>Куат</v>
      </c>
    </row>
  </sheetData>
  <mergeCells count="84"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F32:G32"/>
    <mergeCell ref="A27:E27"/>
    <mergeCell ref="F27:G27"/>
    <mergeCell ref="A28:E28"/>
    <mergeCell ref="F28:G28"/>
    <mergeCell ref="A29:E29"/>
    <mergeCell ref="F29:G29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A33:E33"/>
    <mergeCell ref="F33:G33"/>
    <mergeCell ref="A34:E34"/>
    <mergeCell ref="F34:G34"/>
    <mergeCell ref="A35:E35"/>
    <mergeCell ref="F35:G35"/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Дата!A28</f>
        <v>45319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Дата!A29</f>
        <v>45320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Дата!A30</f>
        <v>45321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Дата!A31</f>
        <v>45322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'30'!H5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'30'!$D$11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'30'!$H$21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Дата!A2</f>
        <v>45293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B48:C48"/>
    <mergeCell ref="D48:F48"/>
    <mergeCell ref="A45:E45"/>
    <mergeCell ref="F45:G45"/>
    <mergeCell ref="A46:E46"/>
    <mergeCell ref="F46:G46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Дата!A3</f>
        <v>45294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Дата!A4</f>
        <v>45295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Дата!A5</f>
        <v>45296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Дата!A6</f>
        <v>45297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Косшы</v>
      </c>
      <c r="F2" t="s">
        <v>17</v>
      </c>
      <c r="G2" s="238">
        <f>Дата!A7</f>
        <v>45298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31</vt:i4>
      </vt:variant>
    </vt:vector>
  </HeadingPairs>
  <TitlesOfParts>
    <vt:vector size="64" baseType="lpstr">
      <vt:lpstr>Сводный отчет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2024-01-25T06:29:57Z</dcterms:modified>
</cp:coreProperties>
</file>