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0 Shamima Akter Meem 68\"/>
    </mc:Choice>
  </mc:AlternateContent>
  <bookViews>
    <workbookView xWindow="0" yWindow="0" windowWidth="15345" windowHeight="4470"/>
  </bookViews>
  <sheets>
    <sheet name="Purchase" sheetId="1" r:id="rId1"/>
    <sheet name="sales" sheetId="2" r:id="rId2"/>
    <sheet name="Balence she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D10" i="3"/>
  <c r="L6" i="2"/>
  <c r="E22" i="1"/>
  <c r="D7" i="3" l="1"/>
  <c r="D8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N24" i="2" l="1"/>
  <c r="P23" i="2"/>
  <c r="P22" i="2"/>
  <c r="P21" i="2"/>
  <c r="P20" i="2"/>
  <c r="P19" i="2"/>
  <c r="R11" i="2"/>
  <c r="T10" i="2"/>
  <c r="T9" i="2"/>
  <c r="T8" i="2"/>
  <c r="T7" i="2"/>
  <c r="T6" i="2"/>
  <c r="N12" i="2"/>
  <c r="P11" i="2"/>
  <c r="P10" i="2"/>
  <c r="P9" i="2"/>
  <c r="P8" i="2"/>
  <c r="P7" i="2"/>
  <c r="P6" i="2"/>
  <c r="T21" i="2"/>
  <c r="T20" i="2"/>
  <c r="T19" i="2"/>
  <c r="T22" i="2" s="1"/>
  <c r="D14" i="3" s="1"/>
  <c r="J23" i="2"/>
  <c r="L22" i="2"/>
  <c r="L21" i="2"/>
  <c r="L20" i="2"/>
  <c r="L19" i="2"/>
  <c r="L23" i="2" s="1"/>
  <c r="D13" i="3" s="1"/>
  <c r="J14" i="2"/>
  <c r="L13" i="2"/>
  <c r="L12" i="2"/>
  <c r="L11" i="2"/>
  <c r="L10" i="2"/>
  <c r="L9" i="2"/>
  <c r="L8" i="2"/>
  <c r="L7" i="2"/>
  <c r="D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P24" i="2" l="1"/>
  <c r="D15" i="3" s="1"/>
  <c r="L14" i="2"/>
  <c r="T11" i="2"/>
  <c r="D11" i="3" s="1"/>
  <c r="F35" i="2"/>
  <c r="P12" i="2"/>
  <c r="D12" i="3" s="1"/>
  <c r="D16" i="3" l="1"/>
</calcChain>
</file>

<file path=xl/sharedStrings.xml><?xml version="1.0" encoding="utf-8"?>
<sst xmlns="http://schemas.openxmlformats.org/spreadsheetml/2006/main" count="193" uniqueCount="71">
  <si>
    <t>Date</t>
  </si>
  <si>
    <t>Product Category</t>
  </si>
  <si>
    <t>Product</t>
  </si>
  <si>
    <t>Quantity Sold</t>
  </si>
  <si>
    <t>Unit Price</t>
  </si>
  <si>
    <t>Total Sales</t>
  </si>
  <si>
    <t>Income Source</t>
  </si>
  <si>
    <t>Vegetables</t>
  </si>
  <si>
    <t>Carrot</t>
  </si>
  <si>
    <t>In-store</t>
  </si>
  <si>
    <t>Fruits</t>
  </si>
  <si>
    <t>Apple</t>
  </si>
  <si>
    <t>Dairy</t>
  </si>
  <si>
    <t>Milk</t>
  </si>
  <si>
    <t>Online</t>
  </si>
  <si>
    <t>Beverages</t>
  </si>
  <si>
    <t>Juice</t>
  </si>
  <si>
    <t>Tomato</t>
  </si>
  <si>
    <t>Snacks</t>
  </si>
  <si>
    <t>Chips</t>
  </si>
  <si>
    <t>Cheese</t>
  </si>
  <si>
    <t>Banana</t>
  </si>
  <si>
    <t>Meat</t>
  </si>
  <si>
    <t>Chicken</t>
  </si>
  <si>
    <t>Potato</t>
  </si>
  <si>
    <t>Chocolate</t>
  </si>
  <si>
    <t>Delivery</t>
  </si>
  <si>
    <t>Coffee</t>
  </si>
  <si>
    <t>Yogurt</t>
  </si>
  <si>
    <t>Orange</t>
  </si>
  <si>
    <t>Cabbage</t>
  </si>
  <si>
    <t>Biscuits</t>
  </si>
  <si>
    <t>Beef</t>
  </si>
  <si>
    <t>Tea</t>
  </si>
  <si>
    <t>Butter</t>
  </si>
  <si>
    <t>Lettuce</t>
  </si>
  <si>
    <t>Total</t>
  </si>
  <si>
    <t>Quantity sold</t>
  </si>
  <si>
    <t>Total sales</t>
  </si>
  <si>
    <t>Total Vegetables</t>
  </si>
  <si>
    <t>Total Fruits</t>
  </si>
  <si>
    <t>Total Beverages</t>
  </si>
  <si>
    <t>Total Dairy</t>
  </si>
  <si>
    <t>Sancks</t>
  </si>
  <si>
    <t>Total Snacks</t>
  </si>
  <si>
    <t>Total Meat</t>
  </si>
  <si>
    <t>Rent</t>
  </si>
  <si>
    <t>Utilities</t>
  </si>
  <si>
    <t>Inventory</t>
  </si>
  <si>
    <t>product category</t>
  </si>
  <si>
    <t>product</t>
  </si>
  <si>
    <t>unit price</t>
  </si>
  <si>
    <t>quantity</t>
  </si>
  <si>
    <t>cost</t>
  </si>
  <si>
    <t>vegetable</t>
  </si>
  <si>
    <t>carrote</t>
  </si>
  <si>
    <t>tomato</t>
  </si>
  <si>
    <t>potata</t>
  </si>
  <si>
    <t>cabbage</t>
  </si>
  <si>
    <t>Biscuit</t>
  </si>
  <si>
    <t>Bavarage</t>
  </si>
  <si>
    <t>Salary</t>
  </si>
  <si>
    <t>Purchase</t>
  </si>
  <si>
    <t>total</t>
  </si>
  <si>
    <t>Expense</t>
  </si>
  <si>
    <t>Income</t>
  </si>
  <si>
    <t>Baverage</t>
  </si>
  <si>
    <t>Snakes</t>
  </si>
  <si>
    <t>Profit</t>
  </si>
  <si>
    <t>Balance Sheet Of Dec, 2024</t>
  </si>
  <si>
    <t>Total sales of month  Dec,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</si>
</sst>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Bar Chart of Product vs 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26542456840778E-2"/>
          <c:y val="0.15233925998295678"/>
          <c:w val="0.88404134130536582"/>
          <c:h val="0.61028460473328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5C8-4124-BFA7-2A52689AE64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5C8-4124-BFA7-2A52689AE64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5C8-4124-BFA7-2A52689AE64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C8-4124-BFA7-2A52689AE64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5C8-4124-BFA7-2A52689AE64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5C8-4124-BFA7-2A52689AE64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5C8-4124-BFA7-2A52689AE64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5C8-4124-BFA7-2A52689AE64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5C8-4124-BFA7-2A52689AE64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5C8-4124-BFA7-2A52689AE649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5C8-4124-BFA7-2A52689AE64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A5C8-4124-BFA7-2A52689AE649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A5C8-4124-BFA7-2A52689AE64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A5C8-4124-BFA7-2A52689AE64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A5C8-4124-BFA7-2A52689AE64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A5C8-4124-BFA7-2A52689AE649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A5C8-4124-BFA7-2A52689AE649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A5C8-4124-BFA7-2A52689AE649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A5C8-4124-BFA7-2A52689AE649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A5C8-4124-BFA7-2A52689AE649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A5C8-4124-BFA7-2A52689AE649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A5C8-4124-BFA7-2A52689AE649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A5C8-4124-BFA7-2A52689AE649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A5C8-4124-BFA7-2A52689AE64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A5C8-4124-BFA7-2A52689AE649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A5C8-4124-BFA7-2A52689AE649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A5C8-4124-BFA7-2A52689AE649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A5C8-4124-BFA7-2A52689AE649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A5C8-4124-BFA7-2A52689AE649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B-A5C8-4124-BFA7-2A52689AE649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A5C8-4124-BFA7-2A52689AE649}"/>
              </c:ext>
            </c:extLst>
          </c:dPt>
          <c:cat>
            <c:strRef>
              <c:f>sales!$C$4:$C$34</c:f>
              <c:strCache>
                <c:ptCount val="31"/>
                <c:pt idx="0">
                  <c:v>Carrot</c:v>
                </c:pt>
                <c:pt idx="1">
                  <c:v>Apple</c:v>
                </c:pt>
                <c:pt idx="2">
                  <c:v>Milk</c:v>
                </c:pt>
                <c:pt idx="3">
                  <c:v>Juice</c:v>
                </c:pt>
                <c:pt idx="4">
                  <c:v>Tomato</c:v>
                </c:pt>
                <c:pt idx="5">
                  <c:v>Chips</c:v>
                </c:pt>
                <c:pt idx="6">
                  <c:v>Cheese</c:v>
                </c:pt>
                <c:pt idx="7">
                  <c:v>Banana</c:v>
                </c:pt>
                <c:pt idx="8">
                  <c:v>Chicken</c:v>
                </c:pt>
                <c:pt idx="9">
                  <c:v>Potato</c:v>
                </c:pt>
                <c:pt idx="10">
                  <c:v>Chocolate</c:v>
                </c:pt>
                <c:pt idx="11">
                  <c:v>Coffee</c:v>
                </c:pt>
                <c:pt idx="12">
                  <c:v>Yogurt</c:v>
                </c:pt>
                <c:pt idx="13">
                  <c:v>Orange</c:v>
                </c:pt>
                <c:pt idx="14">
                  <c:v>Cabbage</c:v>
                </c:pt>
                <c:pt idx="15">
                  <c:v>Biscuits</c:v>
                </c:pt>
                <c:pt idx="16">
                  <c:v>Beef</c:v>
                </c:pt>
                <c:pt idx="17">
                  <c:v>Tea</c:v>
                </c:pt>
                <c:pt idx="18">
                  <c:v>Butter</c:v>
                </c:pt>
                <c:pt idx="19">
                  <c:v>Lettuce</c:v>
                </c:pt>
                <c:pt idx="20">
                  <c:v>Tomato</c:v>
                </c:pt>
                <c:pt idx="21">
                  <c:v>Chips</c:v>
                </c:pt>
                <c:pt idx="22">
                  <c:v>Cheese</c:v>
                </c:pt>
                <c:pt idx="23">
                  <c:v>Banana</c:v>
                </c:pt>
                <c:pt idx="24">
                  <c:v>Chicken</c:v>
                </c:pt>
                <c:pt idx="25">
                  <c:v>Potato</c:v>
                </c:pt>
                <c:pt idx="26">
                  <c:v>Chocolate</c:v>
                </c:pt>
                <c:pt idx="27">
                  <c:v>Coffee</c:v>
                </c:pt>
                <c:pt idx="28">
                  <c:v>Carrot</c:v>
                </c:pt>
                <c:pt idx="29">
                  <c:v>Apple</c:v>
                </c:pt>
                <c:pt idx="30">
                  <c:v>Milk</c:v>
                </c:pt>
              </c:strCache>
            </c:strRef>
          </c:cat>
          <c:val>
            <c:numRef>
              <c:f>sales!$F$4:$F$34</c:f>
              <c:numCache>
                <c:formatCode>General</c:formatCode>
                <c:ptCount val="31"/>
                <c:pt idx="0">
                  <c:v>2000</c:v>
                </c:pt>
                <c:pt idx="1">
                  <c:v>3500</c:v>
                </c:pt>
                <c:pt idx="2">
                  <c:v>1600</c:v>
                </c:pt>
                <c:pt idx="3">
                  <c:v>1000</c:v>
                </c:pt>
                <c:pt idx="4">
                  <c:v>1200</c:v>
                </c:pt>
                <c:pt idx="5">
                  <c:v>1100</c:v>
                </c:pt>
                <c:pt idx="6">
                  <c:v>380</c:v>
                </c:pt>
                <c:pt idx="7">
                  <c:v>3300</c:v>
                </c:pt>
                <c:pt idx="8">
                  <c:v>1000</c:v>
                </c:pt>
                <c:pt idx="9">
                  <c:v>4800</c:v>
                </c:pt>
                <c:pt idx="10">
                  <c:v>900</c:v>
                </c:pt>
                <c:pt idx="11">
                  <c:v>760</c:v>
                </c:pt>
                <c:pt idx="12">
                  <c:v>825</c:v>
                </c:pt>
                <c:pt idx="13">
                  <c:v>1800</c:v>
                </c:pt>
                <c:pt idx="14">
                  <c:v>700</c:v>
                </c:pt>
                <c:pt idx="15">
                  <c:v>1225</c:v>
                </c:pt>
                <c:pt idx="16">
                  <c:v>9750</c:v>
                </c:pt>
                <c:pt idx="17">
                  <c:v>975</c:v>
                </c:pt>
                <c:pt idx="18">
                  <c:v>400</c:v>
                </c:pt>
                <c:pt idx="19">
                  <c:v>1350</c:v>
                </c:pt>
                <c:pt idx="20">
                  <c:v>1880</c:v>
                </c:pt>
                <c:pt idx="21">
                  <c:v>950</c:v>
                </c:pt>
                <c:pt idx="22">
                  <c:v>330</c:v>
                </c:pt>
                <c:pt idx="23">
                  <c:v>2700</c:v>
                </c:pt>
                <c:pt idx="24">
                  <c:v>1650</c:v>
                </c:pt>
                <c:pt idx="25">
                  <c:v>2000</c:v>
                </c:pt>
                <c:pt idx="26">
                  <c:v>900</c:v>
                </c:pt>
                <c:pt idx="27">
                  <c:v>700</c:v>
                </c:pt>
                <c:pt idx="28">
                  <c:v>2000</c:v>
                </c:pt>
                <c:pt idx="29">
                  <c:v>1800</c:v>
                </c:pt>
                <c:pt idx="3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74F-BCFD-AE5A80FF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26192"/>
        <c:axId val="330128272"/>
      </c:barChart>
      <c:catAx>
        <c:axId val="330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8272"/>
        <c:crosses val="autoZero"/>
        <c:auto val="1"/>
        <c:lblAlgn val="ctr"/>
        <c:lblOffset val="100"/>
        <c:noMultiLvlLbl val="0"/>
      </c:catAx>
      <c:valAx>
        <c:axId val="33012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Balance Sheet of Dec, 2024 (Expense)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4490688663917"/>
          <c:w val="0.86486351706036746"/>
          <c:h val="0.763293963254593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74603174603174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9AC-4EB0-8B0F-68B28AEB9B47}"/>
                </c:ext>
              </c:extLst>
            </c:dLbl>
            <c:dLbl>
              <c:idx val="1"/>
              <c:layout>
                <c:manualLayout>
                  <c:x val="0"/>
                  <c:y val="-3.57142857142858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9AC-4EB0-8B0F-68B28AEB9B47}"/>
                </c:ext>
              </c:extLst>
            </c:dLbl>
            <c:dLbl>
              <c:idx val="2"/>
              <c:layout>
                <c:manualLayout>
                  <c:x val="2.777777777777676E-3"/>
                  <c:y val="-7.6058305211848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9AC-4EB0-8B0F-68B28AEB9B47}"/>
                </c:ext>
              </c:extLst>
            </c:dLbl>
            <c:dLbl>
              <c:idx val="3"/>
              <c:layout>
                <c:manualLayout>
                  <c:x val="0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9AC-4EB0-8B0F-68B28AEB9B47}"/>
                </c:ext>
              </c:extLst>
            </c:dLbl>
            <c:dLbl>
              <c:idx val="4"/>
              <c:layout>
                <c:manualLayout>
                  <c:x val="-8.3333333333333332E-3"/>
                  <c:y val="-0.400793650793650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9AC-4EB0-8B0F-68B28AEB9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'Balence sheet'!$C$3:$C$7</c:f>
              <c:strCache>
                <c:ptCount val="5"/>
                <c:pt idx="0">
                  <c:v>Rent</c:v>
                </c:pt>
                <c:pt idx="1">
                  <c:v>Utilities</c:v>
                </c:pt>
                <c:pt idx="2">
                  <c:v>Salary</c:v>
                </c:pt>
                <c:pt idx="3">
                  <c:v>Inventory</c:v>
                </c:pt>
                <c:pt idx="4">
                  <c:v>Purchase</c:v>
                </c:pt>
              </c:strCache>
            </c:strRef>
          </c:cat>
          <c:val>
            <c:numRef>
              <c:f>'Balence sheet'!$D$3:$D$7</c:f>
              <c:numCache>
                <c:formatCode>General</c:formatCode>
                <c:ptCount val="5"/>
                <c:pt idx="0">
                  <c:v>3000</c:v>
                </c:pt>
                <c:pt idx="1">
                  <c:v>600</c:v>
                </c:pt>
                <c:pt idx="2">
                  <c:v>4000</c:v>
                </c:pt>
                <c:pt idx="3">
                  <c:v>800</c:v>
                </c:pt>
                <c:pt idx="4">
                  <c:v>37535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EB0-8B0F-68B28AEB9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66368"/>
        <c:axId val="11764704"/>
      </c:barChart>
      <c:catAx>
        <c:axId val="117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704"/>
        <c:crosses val="autoZero"/>
        <c:auto val="1"/>
        <c:lblAlgn val="ctr"/>
        <c:lblOffset val="100"/>
        <c:noMultiLvlLbl val="0"/>
      </c:catAx>
      <c:valAx>
        <c:axId val="117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Balance Sheet of Dec, 2024 </a:t>
            </a:r>
          </a:p>
          <a:p>
            <a:pPr>
              <a:defRPr>
                <a:solidFill>
                  <a:srgbClr val="C00000"/>
                </a:solidFill>
              </a:defRPr>
            </a:pPr>
            <a:r>
              <a:rPr lang="en-US" b="1">
                <a:solidFill>
                  <a:srgbClr val="C00000"/>
                </a:solidFill>
              </a:rPr>
              <a:t>(Income)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8731481481481486"/>
          <c:w val="0.86486351706036746"/>
          <c:h val="0.61917468649752117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7777777777777779E-3"/>
                  <c:y val="-0.31481481481481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E23-4052-A36F-56403CFC283A}"/>
                </c:ext>
              </c:extLst>
            </c:dLbl>
            <c:dLbl>
              <c:idx val="1"/>
              <c:layout>
                <c:manualLayout>
                  <c:x val="0"/>
                  <c:y val="-0.268518518518518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23-4052-A36F-56403CFC283A}"/>
                </c:ext>
              </c:extLst>
            </c:dLbl>
            <c:dLbl>
              <c:idx val="2"/>
              <c:layout>
                <c:manualLayout>
                  <c:x val="-5.0925337632079971E-17"/>
                  <c:y val="-0.1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23-4052-A36F-56403CFC283A}"/>
                </c:ext>
              </c:extLst>
            </c:dLbl>
            <c:dLbl>
              <c:idx val="3"/>
              <c:layout>
                <c:manualLayout>
                  <c:x val="-2.7777777777778798E-3"/>
                  <c:y val="-8.79629629629629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23-4052-A36F-56403CFC283A}"/>
                </c:ext>
              </c:extLst>
            </c:dLbl>
            <c:dLbl>
              <c:idx val="4"/>
              <c:layout>
                <c:manualLayout>
                  <c:x val="5.5555555555554534E-3"/>
                  <c:y val="-0.23611111111111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E23-4052-A36F-56403CFC283A}"/>
                </c:ext>
              </c:extLst>
            </c:dLbl>
            <c:dLbl>
              <c:idx val="5"/>
              <c:layout>
                <c:manualLayout>
                  <c:x val="0"/>
                  <c:y val="-0.138888888888888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23-4052-A36F-56403CFC2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'Balence sheet'!$C$10:$C$15</c:f>
              <c:strCache>
                <c:ptCount val="6"/>
                <c:pt idx="0">
                  <c:v>Vegetables</c:v>
                </c:pt>
                <c:pt idx="1">
                  <c:v>Fruits</c:v>
                </c:pt>
                <c:pt idx="2">
                  <c:v>Dairy</c:v>
                </c:pt>
                <c:pt idx="3">
                  <c:v>Baverage</c:v>
                </c:pt>
                <c:pt idx="4">
                  <c:v>Meat</c:v>
                </c:pt>
                <c:pt idx="5">
                  <c:v>Snakes</c:v>
                </c:pt>
              </c:strCache>
            </c:strRef>
          </c:cat>
          <c:val>
            <c:numRef>
              <c:f>'Balence sheet'!$D$10:$D$15</c:f>
              <c:numCache>
                <c:formatCode>General</c:formatCode>
                <c:ptCount val="6"/>
                <c:pt idx="0">
                  <c:v>15930</c:v>
                </c:pt>
                <c:pt idx="1">
                  <c:v>13100</c:v>
                </c:pt>
                <c:pt idx="2">
                  <c:v>4835</c:v>
                </c:pt>
                <c:pt idx="3">
                  <c:v>3035</c:v>
                </c:pt>
                <c:pt idx="4">
                  <c:v>12400</c:v>
                </c:pt>
                <c:pt idx="5">
                  <c:v>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4052-A36F-56403CFC28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68544"/>
        <c:axId val="11269792"/>
      </c:barChart>
      <c:catAx>
        <c:axId val="11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792"/>
        <c:crosses val="autoZero"/>
        <c:auto val="1"/>
        <c:lblAlgn val="ctr"/>
        <c:lblOffset val="100"/>
        <c:noMultiLvlLbl val="0"/>
      </c:catAx>
      <c:valAx>
        <c:axId val="112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24</xdr:row>
      <xdr:rowOff>28576</xdr:rowOff>
    </xdr:from>
    <xdr:to>
      <xdr:col>14</xdr:col>
      <xdr:colOff>266700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152400</xdr:rowOff>
    </xdr:from>
    <xdr:to>
      <xdr:col>14</xdr:col>
      <xdr:colOff>466725</xdr:colOff>
      <xdr:row>17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185737</xdr:colOff>
      <xdr:row>18</xdr:row>
      <xdr:rowOff>114300</xdr:rowOff>
    </xdr:from>
    <xdr:to>
      <xdr:col>8</xdr:col>
      <xdr:colOff>376237</xdr:colOff>
      <xdr:row>33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" sqref="E2"/>
    </sheetView>
  </sheetViews>
  <sheetFormatPr defaultRowHeight="15" x14ac:dyDescent="0.25"/>
  <cols>
    <col min="1" max="1" width="15.42578125" customWidth="1"/>
    <col min="5" max="6" width="9.140625" customWidth="1"/>
    <col min="9" max="9" width="10.28515625" customWidth="1"/>
  </cols>
  <sheetData>
    <row r="1" spans="1:5" x14ac:dyDescent="0.25">
      <c r="A1" s="23" t="s">
        <v>49</v>
      </c>
      <c r="B1" s="23" t="s">
        <v>50</v>
      </c>
      <c r="C1" s="23" t="s">
        <v>51</v>
      </c>
      <c r="D1" s="23" t="s">
        <v>52</v>
      </c>
      <c r="E1" s="23" t="s">
        <v>53</v>
      </c>
    </row>
    <row r="2" spans="1:5" x14ac:dyDescent="0.25">
      <c r="A2" s="24" t="s">
        <v>54</v>
      </c>
      <c r="B2" s="16" t="s">
        <v>55</v>
      </c>
      <c r="C2" s="16">
        <v>35</v>
      </c>
      <c r="D2" s="16">
        <v>100</v>
      </c>
      <c r="E2" s="16">
        <f>C2*D2</f>
        <v>3500</v>
      </c>
    </row>
    <row r="3" spans="1:5" x14ac:dyDescent="0.25">
      <c r="A3" s="24"/>
      <c r="B3" s="16" t="s">
        <v>56</v>
      </c>
      <c r="C3" s="16">
        <v>25</v>
      </c>
      <c r="D3" s="16">
        <v>100</v>
      </c>
      <c r="E3" s="16">
        <f t="shared" ref="E3:E21" si="0">C3*D3</f>
        <v>2500</v>
      </c>
    </row>
    <row r="4" spans="1:5" x14ac:dyDescent="0.25">
      <c r="A4" s="24"/>
      <c r="B4" s="16" t="s">
        <v>57</v>
      </c>
      <c r="C4" s="16">
        <v>40</v>
      </c>
      <c r="D4" s="16">
        <v>200</v>
      </c>
      <c r="E4" s="16">
        <f t="shared" si="0"/>
        <v>8000</v>
      </c>
    </row>
    <row r="5" spans="1:5" x14ac:dyDescent="0.25">
      <c r="A5" s="24"/>
      <c r="B5" s="16" t="s">
        <v>58</v>
      </c>
      <c r="C5" s="16">
        <v>20</v>
      </c>
      <c r="D5" s="16">
        <v>50</v>
      </c>
      <c r="E5" s="16">
        <f t="shared" si="0"/>
        <v>1000</v>
      </c>
    </row>
    <row r="6" spans="1:5" x14ac:dyDescent="0.25">
      <c r="A6" s="24"/>
      <c r="B6" s="16" t="s">
        <v>35</v>
      </c>
      <c r="C6" s="16">
        <v>20</v>
      </c>
      <c r="D6" s="16">
        <v>50</v>
      </c>
      <c r="E6" s="16">
        <f t="shared" si="0"/>
        <v>1000</v>
      </c>
    </row>
    <row r="7" spans="1:5" x14ac:dyDescent="0.25">
      <c r="A7" s="24" t="s">
        <v>10</v>
      </c>
      <c r="B7" s="16" t="s">
        <v>11</v>
      </c>
      <c r="C7" s="16">
        <v>25</v>
      </c>
      <c r="D7" s="16">
        <v>70</v>
      </c>
      <c r="E7" s="16">
        <f t="shared" si="0"/>
        <v>1750</v>
      </c>
    </row>
    <row r="8" spans="1:5" x14ac:dyDescent="0.25">
      <c r="A8" s="24"/>
      <c r="B8" s="16" t="s">
        <v>21</v>
      </c>
      <c r="C8" s="16">
        <v>30</v>
      </c>
      <c r="D8" s="16">
        <v>100</v>
      </c>
      <c r="E8" s="16">
        <f t="shared" si="0"/>
        <v>3000</v>
      </c>
    </row>
    <row r="9" spans="1:5" x14ac:dyDescent="0.25">
      <c r="A9" s="24"/>
      <c r="B9" s="16" t="s">
        <v>29</v>
      </c>
      <c r="C9" s="16">
        <v>28</v>
      </c>
      <c r="D9" s="16">
        <v>50</v>
      </c>
      <c r="E9" s="16">
        <f t="shared" si="0"/>
        <v>1400</v>
      </c>
    </row>
    <row r="10" spans="1:5" x14ac:dyDescent="0.25">
      <c r="A10" s="24" t="s">
        <v>12</v>
      </c>
      <c r="B10" s="16" t="s">
        <v>13</v>
      </c>
      <c r="C10" s="16">
        <v>40</v>
      </c>
      <c r="D10" s="16">
        <v>50</v>
      </c>
      <c r="E10" s="16">
        <f t="shared" si="0"/>
        <v>2000</v>
      </c>
    </row>
    <row r="11" spans="1:5" x14ac:dyDescent="0.25">
      <c r="A11" s="24"/>
      <c r="B11" s="16" t="s">
        <v>20</v>
      </c>
      <c r="C11" s="16">
        <v>15</v>
      </c>
      <c r="D11" s="16">
        <v>25</v>
      </c>
      <c r="E11" s="16">
        <f t="shared" si="0"/>
        <v>375</v>
      </c>
    </row>
    <row r="12" spans="1:5" x14ac:dyDescent="0.25">
      <c r="A12" s="24"/>
      <c r="B12" s="16" t="s">
        <v>28</v>
      </c>
      <c r="C12" s="16">
        <v>22</v>
      </c>
      <c r="D12" s="16">
        <v>30</v>
      </c>
      <c r="E12" s="16">
        <f t="shared" si="0"/>
        <v>660</v>
      </c>
    </row>
    <row r="13" spans="1:5" x14ac:dyDescent="0.25">
      <c r="A13" s="24"/>
      <c r="B13" s="16" t="s">
        <v>34</v>
      </c>
      <c r="C13" s="16">
        <v>25</v>
      </c>
      <c r="D13" s="16">
        <v>20</v>
      </c>
      <c r="E13" s="16">
        <f t="shared" si="0"/>
        <v>500</v>
      </c>
    </row>
    <row r="14" spans="1:5" x14ac:dyDescent="0.25">
      <c r="A14" s="24" t="s">
        <v>18</v>
      </c>
      <c r="B14" s="16" t="s">
        <v>25</v>
      </c>
      <c r="C14" s="16">
        <v>25</v>
      </c>
      <c r="D14" s="16">
        <v>30</v>
      </c>
      <c r="E14" s="16">
        <f t="shared" si="0"/>
        <v>750</v>
      </c>
    </row>
    <row r="15" spans="1:5" x14ac:dyDescent="0.25">
      <c r="A15" s="24"/>
      <c r="B15" s="16" t="s">
        <v>59</v>
      </c>
      <c r="C15" s="16">
        <v>22</v>
      </c>
      <c r="D15" s="16">
        <v>30</v>
      </c>
      <c r="E15" s="16">
        <f t="shared" si="0"/>
        <v>660</v>
      </c>
    </row>
    <row r="16" spans="1:5" x14ac:dyDescent="0.25">
      <c r="A16" s="24"/>
      <c r="B16" s="16" t="s">
        <v>19</v>
      </c>
      <c r="C16" s="16">
        <v>28</v>
      </c>
      <c r="D16" s="16">
        <v>30</v>
      </c>
      <c r="E16" s="16">
        <f t="shared" si="0"/>
        <v>840</v>
      </c>
    </row>
    <row r="17" spans="1:5" x14ac:dyDescent="0.25">
      <c r="A17" s="24" t="s">
        <v>60</v>
      </c>
      <c r="B17" s="16" t="s">
        <v>16</v>
      </c>
      <c r="C17" s="16">
        <v>25</v>
      </c>
      <c r="D17" s="16">
        <v>20</v>
      </c>
      <c r="E17" s="16">
        <f t="shared" si="0"/>
        <v>500</v>
      </c>
    </row>
    <row r="18" spans="1:5" x14ac:dyDescent="0.25">
      <c r="A18" s="24"/>
      <c r="B18" s="16" t="s">
        <v>27</v>
      </c>
      <c r="C18" s="16">
        <v>25</v>
      </c>
      <c r="D18" s="16">
        <v>50</v>
      </c>
      <c r="E18" s="16">
        <f t="shared" si="0"/>
        <v>1250</v>
      </c>
    </row>
    <row r="19" spans="1:5" x14ac:dyDescent="0.25">
      <c r="A19" s="24"/>
      <c r="B19" s="16" t="s">
        <v>33</v>
      </c>
      <c r="C19" s="16">
        <v>25</v>
      </c>
      <c r="D19" s="16">
        <v>30</v>
      </c>
      <c r="E19" s="16">
        <f t="shared" si="0"/>
        <v>750</v>
      </c>
    </row>
    <row r="20" spans="1:5" x14ac:dyDescent="0.25">
      <c r="A20" s="24" t="s">
        <v>22</v>
      </c>
      <c r="B20" s="16" t="s">
        <v>23</v>
      </c>
      <c r="C20" s="16">
        <v>110</v>
      </c>
      <c r="D20" s="16">
        <v>10</v>
      </c>
      <c r="E20" s="16">
        <f t="shared" si="0"/>
        <v>1100</v>
      </c>
    </row>
    <row r="21" spans="1:5" x14ac:dyDescent="0.25">
      <c r="A21" s="24"/>
      <c r="B21" s="16" t="s">
        <v>32</v>
      </c>
      <c r="C21" s="16">
        <v>400</v>
      </c>
      <c r="D21" s="16">
        <v>15</v>
      </c>
      <c r="E21" s="16">
        <f t="shared" si="0"/>
        <v>6000</v>
      </c>
    </row>
    <row r="22" spans="1:5" x14ac:dyDescent="0.25">
      <c r="A22" s="16"/>
      <c r="B22" s="16"/>
      <c r="C22" s="16"/>
      <c r="D22" s="16" t="s">
        <v>36</v>
      </c>
      <c r="E22" s="16">
        <f>SUM(E2:E21)</f>
        <v>37535</v>
      </c>
    </row>
  </sheetData>
  <mergeCells count="6">
    <mergeCell ref="A20:A21"/>
    <mergeCell ref="A2:A6"/>
    <mergeCell ref="A7:A9"/>
    <mergeCell ref="A10:A13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sqref="A1:G2"/>
    </sheetView>
  </sheetViews>
  <sheetFormatPr defaultRowHeight="15" x14ac:dyDescent="0.25"/>
  <cols>
    <col min="1" max="1" width="10.140625" bestFit="1" customWidth="1"/>
    <col min="2" max="2" width="11.28515625" customWidth="1"/>
    <col min="3" max="3" width="11.140625" customWidth="1"/>
    <col min="7" max="7" width="11.7109375" customWidth="1"/>
    <col min="9" max="9" width="17.28515625" customWidth="1"/>
    <col min="13" max="13" width="12.85546875" customWidth="1"/>
    <col min="17" max="17" width="12.140625" customWidth="1"/>
  </cols>
  <sheetData>
    <row r="1" spans="1:20" x14ac:dyDescent="0.25">
      <c r="A1" s="27" t="s">
        <v>70</v>
      </c>
      <c r="B1" s="28"/>
      <c r="C1" s="28"/>
      <c r="D1" s="28"/>
      <c r="E1" s="28"/>
      <c r="F1" s="28"/>
      <c r="G1" s="29"/>
    </row>
    <row r="2" spans="1:20" x14ac:dyDescent="0.25">
      <c r="A2" s="30"/>
      <c r="B2" s="31"/>
      <c r="C2" s="31"/>
      <c r="D2" s="31"/>
      <c r="E2" s="31"/>
      <c r="F2" s="31"/>
      <c r="G2" s="32"/>
    </row>
    <row r="3" spans="1:20" ht="28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6" t="s">
        <v>7</v>
      </c>
      <c r="J3" s="25"/>
      <c r="K3" s="25"/>
      <c r="L3" s="25"/>
      <c r="M3" s="26" t="s">
        <v>12</v>
      </c>
      <c r="N3" s="25"/>
      <c r="O3" s="25"/>
      <c r="P3" s="25"/>
      <c r="Q3" s="26" t="s">
        <v>10</v>
      </c>
      <c r="R3" s="25"/>
      <c r="S3" s="25"/>
      <c r="T3" s="25"/>
    </row>
    <row r="4" spans="1:20" x14ac:dyDescent="0.25">
      <c r="A4" s="2">
        <v>45627</v>
      </c>
      <c r="B4" s="4" t="s">
        <v>7</v>
      </c>
      <c r="C4" s="4" t="s">
        <v>8</v>
      </c>
      <c r="D4" s="4">
        <v>50</v>
      </c>
      <c r="E4" s="4">
        <v>40</v>
      </c>
      <c r="F4" s="4">
        <f>D4*E4</f>
        <v>2000</v>
      </c>
      <c r="G4" s="4" t="s">
        <v>9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42.75" customHeight="1" x14ac:dyDescent="0.25">
      <c r="A5" s="2">
        <v>45628</v>
      </c>
      <c r="B5" s="4" t="s">
        <v>10</v>
      </c>
      <c r="C5" s="4" t="s">
        <v>11</v>
      </c>
      <c r="D5" s="4">
        <v>50</v>
      </c>
      <c r="E5" s="4">
        <v>70</v>
      </c>
      <c r="F5" s="4">
        <f t="shared" ref="F5:F33" si="0">D5*E5</f>
        <v>3500</v>
      </c>
      <c r="G5" s="4" t="s">
        <v>9</v>
      </c>
      <c r="I5" s="1" t="s">
        <v>1</v>
      </c>
      <c r="J5" s="1" t="s">
        <v>37</v>
      </c>
      <c r="K5" s="1" t="s">
        <v>4</v>
      </c>
      <c r="L5" s="1" t="s">
        <v>38</v>
      </c>
      <c r="M5" s="1" t="s">
        <v>1</v>
      </c>
      <c r="N5" s="1" t="s">
        <v>37</v>
      </c>
      <c r="O5" s="1" t="s">
        <v>4</v>
      </c>
      <c r="P5" s="1" t="s">
        <v>38</v>
      </c>
      <c r="Q5" s="1" t="s">
        <v>1</v>
      </c>
      <c r="R5" s="1" t="s">
        <v>37</v>
      </c>
      <c r="S5" s="1" t="s">
        <v>4</v>
      </c>
      <c r="T5" s="1" t="s">
        <v>38</v>
      </c>
    </row>
    <row r="6" spans="1:20" x14ac:dyDescent="0.25">
      <c r="A6" s="2">
        <v>45629</v>
      </c>
      <c r="B6" s="4" t="s">
        <v>12</v>
      </c>
      <c r="C6" s="4" t="s">
        <v>13</v>
      </c>
      <c r="D6" s="4">
        <v>20</v>
      </c>
      <c r="E6" s="4">
        <v>80</v>
      </c>
      <c r="F6" s="4">
        <f t="shared" si="0"/>
        <v>1600</v>
      </c>
      <c r="G6" s="4" t="s">
        <v>14</v>
      </c>
      <c r="I6" s="25" t="s">
        <v>7</v>
      </c>
      <c r="J6" s="7">
        <v>50</v>
      </c>
      <c r="K6" s="7">
        <v>40</v>
      </c>
      <c r="L6" s="7">
        <f>J6*K6</f>
        <v>2000</v>
      </c>
      <c r="M6" s="25" t="s">
        <v>12</v>
      </c>
      <c r="N6" s="7">
        <v>20</v>
      </c>
      <c r="O6" s="7">
        <v>80</v>
      </c>
      <c r="P6" s="7">
        <f>N6*O6</f>
        <v>1600</v>
      </c>
      <c r="Q6" s="25" t="s">
        <v>10</v>
      </c>
      <c r="R6" s="7">
        <v>50</v>
      </c>
      <c r="S6" s="7">
        <v>70</v>
      </c>
      <c r="T6" s="7">
        <f>R6*S6</f>
        <v>3500</v>
      </c>
    </row>
    <row r="7" spans="1:20" x14ac:dyDescent="0.25">
      <c r="A7" s="2">
        <v>45630</v>
      </c>
      <c r="B7" s="4" t="s">
        <v>15</v>
      </c>
      <c r="C7" s="4" t="s">
        <v>16</v>
      </c>
      <c r="D7" s="4">
        <v>20</v>
      </c>
      <c r="E7" s="4">
        <v>50</v>
      </c>
      <c r="F7" s="4">
        <f t="shared" si="0"/>
        <v>1000</v>
      </c>
      <c r="G7" s="4" t="s">
        <v>9</v>
      </c>
      <c r="I7" s="25"/>
      <c r="J7" s="7">
        <v>40</v>
      </c>
      <c r="K7" s="7">
        <v>30</v>
      </c>
      <c r="L7" s="7">
        <f t="shared" ref="L7:L13" si="1">J7*K7</f>
        <v>1200</v>
      </c>
      <c r="M7" s="25"/>
      <c r="N7" s="7">
        <v>10</v>
      </c>
      <c r="O7" s="7">
        <v>38</v>
      </c>
      <c r="P7" s="7">
        <f t="shared" ref="P7:P11" si="2">N7*O7</f>
        <v>380</v>
      </c>
      <c r="Q7" s="25"/>
      <c r="R7" s="7">
        <v>60</v>
      </c>
      <c r="S7" s="7">
        <v>55</v>
      </c>
      <c r="T7" s="7">
        <f t="shared" ref="T7:T10" si="3">R7*S7</f>
        <v>3300</v>
      </c>
    </row>
    <row r="8" spans="1:20" x14ac:dyDescent="0.25">
      <c r="A8" s="2">
        <v>45631</v>
      </c>
      <c r="B8" s="4" t="s">
        <v>7</v>
      </c>
      <c r="C8" s="4" t="s">
        <v>17</v>
      </c>
      <c r="D8" s="4">
        <v>40</v>
      </c>
      <c r="E8" s="4">
        <v>30</v>
      </c>
      <c r="F8" s="4">
        <f t="shared" si="0"/>
        <v>1200</v>
      </c>
      <c r="G8" s="4" t="s">
        <v>9</v>
      </c>
      <c r="I8" s="25"/>
      <c r="J8" s="7">
        <v>100</v>
      </c>
      <c r="K8" s="7">
        <v>48</v>
      </c>
      <c r="L8" s="7">
        <f t="shared" si="1"/>
        <v>4800</v>
      </c>
      <c r="M8" s="25"/>
      <c r="N8" s="7">
        <v>25</v>
      </c>
      <c r="O8" s="7">
        <v>33</v>
      </c>
      <c r="P8" s="7">
        <f t="shared" si="2"/>
        <v>825</v>
      </c>
      <c r="Q8" s="25"/>
      <c r="R8" s="7">
        <v>30</v>
      </c>
      <c r="S8" s="7">
        <v>60</v>
      </c>
      <c r="T8" s="7">
        <f t="shared" si="3"/>
        <v>1800</v>
      </c>
    </row>
    <row r="9" spans="1:20" x14ac:dyDescent="0.25">
      <c r="A9" s="2">
        <v>45632</v>
      </c>
      <c r="B9" s="4" t="s">
        <v>18</v>
      </c>
      <c r="C9" s="4" t="s">
        <v>19</v>
      </c>
      <c r="D9" s="4">
        <v>25</v>
      </c>
      <c r="E9" s="4">
        <v>44</v>
      </c>
      <c r="F9" s="4">
        <f t="shared" si="0"/>
        <v>1100</v>
      </c>
      <c r="G9" s="4" t="s">
        <v>14</v>
      </c>
      <c r="I9" s="25"/>
      <c r="J9" s="7">
        <v>20</v>
      </c>
      <c r="K9" s="7">
        <v>35</v>
      </c>
      <c r="L9" s="7">
        <f t="shared" si="1"/>
        <v>700</v>
      </c>
      <c r="M9" s="25"/>
      <c r="N9" s="7">
        <v>10</v>
      </c>
      <c r="O9" s="7">
        <v>40</v>
      </c>
      <c r="P9" s="7">
        <f t="shared" si="2"/>
        <v>400</v>
      </c>
      <c r="Q9" s="25"/>
      <c r="R9" s="7">
        <v>60</v>
      </c>
      <c r="S9" s="7">
        <v>45</v>
      </c>
      <c r="T9" s="7">
        <f t="shared" si="3"/>
        <v>2700</v>
      </c>
    </row>
    <row r="10" spans="1:20" x14ac:dyDescent="0.25">
      <c r="A10" s="2">
        <v>45633</v>
      </c>
      <c r="B10" s="4" t="s">
        <v>12</v>
      </c>
      <c r="C10" s="4" t="s">
        <v>20</v>
      </c>
      <c r="D10" s="4">
        <v>10</v>
      </c>
      <c r="E10" s="4">
        <v>38</v>
      </c>
      <c r="F10" s="4">
        <f t="shared" si="0"/>
        <v>380</v>
      </c>
      <c r="G10" s="4" t="s">
        <v>9</v>
      </c>
      <c r="I10" s="25"/>
      <c r="J10" s="7">
        <v>30</v>
      </c>
      <c r="K10" s="7">
        <v>45</v>
      </c>
      <c r="L10" s="7">
        <f t="shared" si="1"/>
        <v>1350</v>
      </c>
      <c r="M10" s="25"/>
      <c r="N10" s="7">
        <v>10</v>
      </c>
      <c r="O10" s="7">
        <v>33</v>
      </c>
      <c r="P10" s="7">
        <f t="shared" si="2"/>
        <v>330</v>
      </c>
      <c r="Q10" s="25"/>
      <c r="R10" s="7">
        <v>30</v>
      </c>
      <c r="S10" s="7">
        <v>60</v>
      </c>
      <c r="T10" s="7">
        <f t="shared" si="3"/>
        <v>1800</v>
      </c>
    </row>
    <row r="11" spans="1:20" x14ac:dyDescent="0.25">
      <c r="A11" s="2">
        <v>45634</v>
      </c>
      <c r="B11" s="4" t="s">
        <v>10</v>
      </c>
      <c r="C11" s="4" t="s">
        <v>21</v>
      </c>
      <c r="D11" s="4">
        <v>60</v>
      </c>
      <c r="E11" s="4">
        <v>55</v>
      </c>
      <c r="F11" s="4">
        <f t="shared" si="0"/>
        <v>3300</v>
      </c>
      <c r="G11" s="4" t="s">
        <v>14</v>
      </c>
      <c r="I11" s="25"/>
      <c r="J11" s="7">
        <v>40</v>
      </c>
      <c r="K11" s="7">
        <v>47</v>
      </c>
      <c r="L11" s="7">
        <f t="shared" si="1"/>
        <v>1880</v>
      </c>
      <c r="M11" s="25"/>
      <c r="N11" s="7">
        <v>20</v>
      </c>
      <c r="O11" s="7">
        <v>65</v>
      </c>
      <c r="P11" s="7">
        <f t="shared" si="2"/>
        <v>1300</v>
      </c>
      <c r="Q11" s="6" t="s">
        <v>40</v>
      </c>
      <c r="R11" s="7">
        <f>SUM(R6:R10)</f>
        <v>230</v>
      </c>
      <c r="S11" s="7"/>
      <c r="T11" s="7">
        <f>SUM(T6:T10)</f>
        <v>13100</v>
      </c>
    </row>
    <row r="12" spans="1:20" x14ac:dyDescent="0.25">
      <c r="A12" s="2">
        <v>45635</v>
      </c>
      <c r="B12" s="4" t="s">
        <v>22</v>
      </c>
      <c r="C12" s="4" t="s">
        <v>23</v>
      </c>
      <c r="D12" s="4">
        <v>10</v>
      </c>
      <c r="E12" s="4">
        <v>100</v>
      </c>
      <c r="F12" s="4">
        <f t="shared" si="0"/>
        <v>1000</v>
      </c>
      <c r="G12" s="4" t="s">
        <v>9</v>
      </c>
      <c r="I12" s="25"/>
      <c r="J12" s="7">
        <v>100</v>
      </c>
      <c r="K12" s="7">
        <v>20</v>
      </c>
      <c r="L12" s="7">
        <f t="shared" si="1"/>
        <v>2000</v>
      </c>
      <c r="M12" s="6" t="s">
        <v>42</v>
      </c>
      <c r="N12" s="7">
        <f>SUM(N6:N11)</f>
        <v>95</v>
      </c>
      <c r="O12" s="7"/>
      <c r="P12" s="7">
        <f>SUM(P6:P11)</f>
        <v>4835</v>
      </c>
      <c r="Q12" s="10"/>
      <c r="R12" s="10"/>
      <c r="S12" s="10"/>
      <c r="T12" s="10"/>
    </row>
    <row r="13" spans="1:20" x14ac:dyDescent="0.25">
      <c r="A13" s="2">
        <v>45636</v>
      </c>
      <c r="B13" s="4" t="s">
        <v>7</v>
      </c>
      <c r="C13" s="4" t="s">
        <v>24</v>
      </c>
      <c r="D13" s="4">
        <v>100</v>
      </c>
      <c r="E13" s="4">
        <v>48</v>
      </c>
      <c r="F13" s="4">
        <f t="shared" si="0"/>
        <v>4800</v>
      </c>
      <c r="G13" s="4" t="s">
        <v>9</v>
      </c>
      <c r="I13" s="25"/>
      <c r="J13" s="7">
        <v>50</v>
      </c>
      <c r="K13" s="7">
        <v>40</v>
      </c>
      <c r="L13" s="7">
        <f t="shared" si="1"/>
        <v>2000</v>
      </c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2">
        <v>45637</v>
      </c>
      <c r="B14" s="4" t="s">
        <v>18</v>
      </c>
      <c r="C14" s="4" t="s">
        <v>25</v>
      </c>
      <c r="D14" s="4">
        <v>20</v>
      </c>
      <c r="E14" s="4">
        <v>45</v>
      </c>
      <c r="F14" s="4">
        <f t="shared" si="0"/>
        <v>900</v>
      </c>
      <c r="G14" s="4" t="s">
        <v>26</v>
      </c>
      <c r="I14" s="6" t="s">
        <v>39</v>
      </c>
      <c r="J14" s="7">
        <f>SUM(J6:J13)</f>
        <v>430</v>
      </c>
      <c r="K14" s="7"/>
      <c r="L14" s="7">
        <f>SUM(L6:L13)</f>
        <v>15930</v>
      </c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2">
        <v>45638</v>
      </c>
      <c r="B15" s="4" t="s">
        <v>15</v>
      </c>
      <c r="C15" s="4" t="s">
        <v>27</v>
      </c>
      <c r="D15" s="4">
        <v>20</v>
      </c>
      <c r="E15" s="4">
        <v>38</v>
      </c>
      <c r="F15" s="4">
        <f t="shared" si="0"/>
        <v>760</v>
      </c>
      <c r="G15" s="4" t="s">
        <v>9</v>
      </c>
    </row>
    <row r="16" spans="1:20" x14ac:dyDescent="0.25">
      <c r="A16" s="2">
        <v>45639</v>
      </c>
      <c r="B16" s="4" t="s">
        <v>12</v>
      </c>
      <c r="C16" s="4" t="s">
        <v>28</v>
      </c>
      <c r="D16" s="4">
        <v>25</v>
      </c>
      <c r="E16" s="4">
        <v>33</v>
      </c>
      <c r="F16" s="4">
        <f t="shared" si="0"/>
        <v>825</v>
      </c>
      <c r="G16" s="4" t="s">
        <v>9</v>
      </c>
      <c r="I16" s="26" t="s">
        <v>15</v>
      </c>
      <c r="J16" s="25"/>
      <c r="K16" s="25"/>
      <c r="L16" s="33"/>
      <c r="M16" s="26" t="s">
        <v>18</v>
      </c>
      <c r="N16" s="25"/>
      <c r="O16" s="25"/>
      <c r="P16" s="25"/>
      <c r="Q16" s="26" t="s">
        <v>22</v>
      </c>
      <c r="R16" s="25"/>
      <c r="S16" s="25"/>
      <c r="T16" s="25"/>
    </row>
    <row r="17" spans="1:20" x14ac:dyDescent="0.25">
      <c r="A17" s="2">
        <v>45640</v>
      </c>
      <c r="B17" s="4" t="s">
        <v>10</v>
      </c>
      <c r="C17" s="4" t="s">
        <v>29</v>
      </c>
      <c r="D17" s="4">
        <v>30</v>
      </c>
      <c r="E17" s="4">
        <v>60</v>
      </c>
      <c r="F17" s="4">
        <f t="shared" si="0"/>
        <v>1800</v>
      </c>
      <c r="G17" s="4" t="s">
        <v>14</v>
      </c>
      <c r="I17" s="25"/>
      <c r="J17" s="25"/>
      <c r="K17" s="25"/>
      <c r="L17" s="33"/>
      <c r="M17" s="25"/>
      <c r="N17" s="25"/>
      <c r="O17" s="25"/>
      <c r="P17" s="25"/>
      <c r="Q17" s="25"/>
      <c r="R17" s="25"/>
      <c r="S17" s="25"/>
      <c r="T17" s="25"/>
    </row>
    <row r="18" spans="1:20" ht="28.5" x14ac:dyDescent="0.25">
      <c r="A18" s="2">
        <v>45641</v>
      </c>
      <c r="B18" s="4" t="s">
        <v>7</v>
      </c>
      <c r="C18" s="4" t="s">
        <v>30</v>
      </c>
      <c r="D18" s="4">
        <v>20</v>
      </c>
      <c r="E18" s="4">
        <v>35</v>
      </c>
      <c r="F18" s="4">
        <f t="shared" si="0"/>
        <v>700</v>
      </c>
      <c r="G18" s="4" t="s">
        <v>9</v>
      </c>
      <c r="I18" s="1" t="s">
        <v>1</v>
      </c>
      <c r="J18" s="1" t="s">
        <v>37</v>
      </c>
      <c r="K18" s="1" t="s">
        <v>4</v>
      </c>
      <c r="L18" s="8" t="s">
        <v>38</v>
      </c>
      <c r="M18" s="1" t="s">
        <v>1</v>
      </c>
      <c r="N18" s="1" t="s">
        <v>37</v>
      </c>
      <c r="O18" s="1" t="s">
        <v>4</v>
      </c>
      <c r="P18" s="1" t="s">
        <v>38</v>
      </c>
      <c r="Q18" s="1" t="s">
        <v>1</v>
      </c>
      <c r="R18" s="1" t="s">
        <v>37</v>
      </c>
      <c r="S18" s="1" t="s">
        <v>4</v>
      </c>
      <c r="T18" s="1" t="s">
        <v>38</v>
      </c>
    </row>
    <row r="19" spans="1:20" x14ac:dyDescent="0.25">
      <c r="A19" s="2">
        <v>45642</v>
      </c>
      <c r="B19" s="4" t="s">
        <v>18</v>
      </c>
      <c r="C19" s="4" t="s">
        <v>31</v>
      </c>
      <c r="D19" s="4">
        <v>25</v>
      </c>
      <c r="E19" s="4">
        <v>49</v>
      </c>
      <c r="F19" s="4">
        <f t="shared" si="0"/>
        <v>1225</v>
      </c>
      <c r="G19" s="4" t="s">
        <v>26</v>
      </c>
      <c r="I19" s="25" t="s">
        <v>15</v>
      </c>
      <c r="J19" s="7">
        <v>20</v>
      </c>
      <c r="K19" s="7">
        <v>30</v>
      </c>
      <c r="L19" s="9">
        <f>J19*K19</f>
        <v>600</v>
      </c>
      <c r="M19" s="7" t="s">
        <v>43</v>
      </c>
      <c r="N19" s="7">
        <v>25</v>
      </c>
      <c r="O19" s="7">
        <v>44</v>
      </c>
      <c r="P19" s="7">
        <f>N19*O19</f>
        <v>1100</v>
      </c>
      <c r="Q19" s="7" t="s">
        <v>22</v>
      </c>
      <c r="R19" s="7">
        <v>10</v>
      </c>
      <c r="S19" s="7">
        <v>100</v>
      </c>
      <c r="T19" s="7">
        <f>R19*S19</f>
        <v>1000</v>
      </c>
    </row>
    <row r="20" spans="1:20" x14ac:dyDescent="0.25">
      <c r="A20" s="2">
        <v>45643</v>
      </c>
      <c r="B20" s="4" t="s">
        <v>22</v>
      </c>
      <c r="C20" s="4" t="s">
        <v>32</v>
      </c>
      <c r="D20" s="4">
        <v>15</v>
      </c>
      <c r="E20" s="4">
        <v>650</v>
      </c>
      <c r="F20" s="4">
        <f t="shared" si="0"/>
        <v>9750</v>
      </c>
      <c r="G20" s="4" t="s">
        <v>9</v>
      </c>
      <c r="I20" s="25"/>
      <c r="J20" s="7">
        <v>20</v>
      </c>
      <c r="K20" s="7">
        <v>38</v>
      </c>
      <c r="L20" s="9">
        <f t="shared" ref="L20:L22" si="4">J20*K20</f>
        <v>760</v>
      </c>
      <c r="M20" s="7"/>
      <c r="N20" s="7">
        <v>20</v>
      </c>
      <c r="O20" s="7">
        <v>45</v>
      </c>
      <c r="P20" s="7">
        <f t="shared" ref="P20:P23" si="5">N20*O20</f>
        <v>900</v>
      </c>
      <c r="Q20" s="7"/>
      <c r="R20" s="7">
        <v>15</v>
      </c>
      <c r="S20" s="7">
        <v>650</v>
      </c>
      <c r="T20" s="9">
        <f t="shared" ref="T20:T21" si="6">R20*S20</f>
        <v>9750</v>
      </c>
    </row>
    <row r="21" spans="1:20" x14ac:dyDescent="0.25">
      <c r="A21" s="2">
        <v>45644</v>
      </c>
      <c r="B21" s="4" t="s">
        <v>15</v>
      </c>
      <c r="C21" s="4" t="s">
        <v>33</v>
      </c>
      <c r="D21" s="4">
        <v>25</v>
      </c>
      <c r="E21" s="4">
        <v>39</v>
      </c>
      <c r="F21" s="4">
        <f t="shared" si="0"/>
        <v>975</v>
      </c>
      <c r="G21" s="4" t="s">
        <v>14</v>
      </c>
      <c r="I21" s="25"/>
      <c r="J21" s="7">
        <v>25</v>
      </c>
      <c r="K21" s="7">
        <v>39</v>
      </c>
      <c r="L21" s="9">
        <f t="shared" si="4"/>
        <v>975</v>
      </c>
      <c r="M21" s="7"/>
      <c r="N21" s="7">
        <v>25</v>
      </c>
      <c r="O21" s="7">
        <v>49</v>
      </c>
      <c r="P21" s="7">
        <f t="shared" si="5"/>
        <v>1225</v>
      </c>
      <c r="Q21" s="7"/>
      <c r="R21" s="7">
        <v>10</v>
      </c>
      <c r="S21" s="7">
        <v>165</v>
      </c>
      <c r="T21" s="9">
        <f t="shared" si="6"/>
        <v>1650</v>
      </c>
    </row>
    <row r="22" spans="1:20" x14ac:dyDescent="0.25">
      <c r="A22" s="2">
        <v>45645</v>
      </c>
      <c r="B22" s="4" t="s">
        <v>12</v>
      </c>
      <c r="C22" s="4" t="s">
        <v>34</v>
      </c>
      <c r="D22" s="4">
        <v>10</v>
      </c>
      <c r="E22" s="4">
        <v>40</v>
      </c>
      <c r="F22" s="4">
        <f t="shared" si="0"/>
        <v>400</v>
      </c>
      <c r="G22" s="4" t="s">
        <v>9</v>
      </c>
      <c r="I22" s="25"/>
      <c r="J22" s="7">
        <v>20</v>
      </c>
      <c r="K22" s="7">
        <v>35</v>
      </c>
      <c r="L22" s="9">
        <f t="shared" si="4"/>
        <v>700</v>
      </c>
      <c r="M22" s="7"/>
      <c r="N22" s="7">
        <v>25</v>
      </c>
      <c r="O22" s="7">
        <v>38</v>
      </c>
      <c r="P22" s="7">
        <f t="shared" si="5"/>
        <v>950</v>
      </c>
      <c r="Q22" s="6" t="s">
        <v>45</v>
      </c>
      <c r="R22" s="7">
        <v>35</v>
      </c>
      <c r="S22" s="7"/>
      <c r="T22" s="9">
        <f>SUM(T19:T21)</f>
        <v>12400</v>
      </c>
    </row>
    <row r="23" spans="1:20" x14ac:dyDescent="0.25">
      <c r="A23" s="2">
        <v>45646</v>
      </c>
      <c r="B23" s="4" t="s">
        <v>7</v>
      </c>
      <c r="C23" s="4" t="s">
        <v>35</v>
      </c>
      <c r="D23" s="4">
        <v>30</v>
      </c>
      <c r="E23" s="4">
        <v>45</v>
      </c>
      <c r="F23" s="4">
        <f t="shared" si="0"/>
        <v>1350</v>
      </c>
      <c r="G23" s="4" t="s">
        <v>9</v>
      </c>
      <c r="I23" s="6" t="s">
        <v>41</v>
      </c>
      <c r="J23" s="7">
        <f>SUM(J19:J22)</f>
        <v>85</v>
      </c>
      <c r="K23" s="7"/>
      <c r="L23" s="9">
        <f>SUM(L19:L22)</f>
        <v>3035</v>
      </c>
      <c r="M23" s="7"/>
      <c r="N23" s="7">
        <v>20</v>
      </c>
      <c r="O23" s="7">
        <v>45</v>
      </c>
      <c r="P23" s="7">
        <f t="shared" si="5"/>
        <v>900</v>
      </c>
    </row>
    <row r="24" spans="1:20" x14ac:dyDescent="0.25">
      <c r="A24" s="2">
        <v>45647</v>
      </c>
      <c r="B24" s="4" t="s">
        <v>7</v>
      </c>
      <c r="C24" s="4" t="s">
        <v>17</v>
      </c>
      <c r="D24" s="4">
        <v>40</v>
      </c>
      <c r="E24" s="4">
        <v>47</v>
      </c>
      <c r="F24" s="4">
        <f>D24*E24</f>
        <v>1880</v>
      </c>
      <c r="G24" s="4" t="s">
        <v>9</v>
      </c>
      <c r="M24" s="6" t="s">
        <v>44</v>
      </c>
      <c r="N24" s="7">
        <f>SUM(N19:N23)</f>
        <v>115</v>
      </c>
      <c r="O24" s="7"/>
      <c r="P24" s="7">
        <f>SUM(P19:P23)</f>
        <v>5075</v>
      </c>
    </row>
    <row r="25" spans="1:20" x14ac:dyDescent="0.25">
      <c r="A25" s="2">
        <v>45648</v>
      </c>
      <c r="B25" s="4" t="s">
        <v>18</v>
      </c>
      <c r="C25" s="4" t="s">
        <v>19</v>
      </c>
      <c r="D25" s="4">
        <v>25</v>
      </c>
      <c r="E25" s="4">
        <v>38</v>
      </c>
      <c r="F25" s="4">
        <f t="shared" si="0"/>
        <v>950</v>
      </c>
      <c r="G25" s="4" t="s">
        <v>14</v>
      </c>
      <c r="L25" s="10"/>
      <c r="M25" s="14"/>
      <c r="N25" s="15"/>
      <c r="O25" s="15"/>
      <c r="P25" s="15"/>
    </row>
    <row r="26" spans="1:20" x14ac:dyDescent="0.25">
      <c r="A26" s="2">
        <v>45649</v>
      </c>
      <c r="B26" s="4" t="s">
        <v>12</v>
      </c>
      <c r="C26" s="4" t="s">
        <v>20</v>
      </c>
      <c r="D26" s="4">
        <v>10</v>
      </c>
      <c r="E26" s="4">
        <v>33</v>
      </c>
      <c r="F26" s="4">
        <f t="shared" si="0"/>
        <v>330</v>
      </c>
      <c r="G26" s="4" t="s">
        <v>9</v>
      </c>
      <c r="L26" s="10"/>
      <c r="M26" s="15"/>
      <c r="N26" s="15"/>
      <c r="O26" s="15"/>
      <c r="P26" s="15"/>
    </row>
    <row r="27" spans="1:20" x14ac:dyDescent="0.25">
      <c r="A27" s="2">
        <v>45650</v>
      </c>
      <c r="B27" s="4" t="s">
        <v>10</v>
      </c>
      <c r="C27" s="4" t="s">
        <v>21</v>
      </c>
      <c r="D27" s="4">
        <v>60</v>
      </c>
      <c r="E27" s="4">
        <v>45</v>
      </c>
      <c r="F27" s="4">
        <f t="shared" si="0"/>
        <v>2700</v>
      </c>
      <c r="G27" s="4" t="s">
        <v>14</v>
      </c>
      <c r="L27" s="10"/>
      <c r="M27" s="11"/>
      <c r="N27" s="11"/>
      <c r="O27" s="11"/>
      <c r="P27" s="11"/>
    </row>
    <row r="28" spans="1:20" x14ac:dyDescent="0.25">
      <c r="A28" s="2">
        <v>45651</v>
      </c>
      <c r="B28" s="4" t="s">
        <v>22</v>
      </c>
      <c r="C28" s="4" t="s">
        <v>23</v>
      </c>
      <c r="D28" s="4">
        <v>10</v>
      </c>
      <c r="E28" s="4">
        <v>165</v>
      </c>
      <c r="F28" s="4">
        <f t="shared" si="0"/>
        <v>1650</v>
      </c>
      <c r="G28" s="4" t="s">
        <v>9</v>
      </c>
      <c r="L28" s="10"/>
      <c r="M28" s="12"/>
      <c r="N28" s="12"/>
      <c r="O28" s="12"/>
      <c r="P28" s="12"/>
    </row>
    <row r="29" spans="1:20" x14ac:dyDescent="0.25">
      <c r="A29" s="2">
        <v>45652</v>
      </c>
      <c r="B29" s="4" t="s">
        <v>7</v>
      </c>
      <c r="C29" s="4" t="s">
        <v>24</v>
      </c>
      <c r="D29" s="4">
        <v>100</v>
      </c>
      <c r="E29" s="4">
        <v>20</v>
      </c>
      <c r="F29" s="4">
        <f t="shared" si="0"/>
        <v>2000</v>
      </c>
      <c r="G29" s="4" t="s">
        <v>9</v>
      </c>
      <c r="L29" s="10"/>
      <c r="M29" s="12"/>
      <c r="N29" s="12"/>
      <c r="O29" s="12"/>
      <c r="P29" s="12"/>
    </row>
    <row r="30" spans="1:20" x14ac:dyDescent="0.25">
      <c r="A30" s="2">
        <v>45653</v>
      </c>
      <c r="B30" s="4" t="s">
        <v>18</v>
      </c>
      <c r="C30" s="4" t="s">
        <v>25</v>
      </c>
      <c r="D30" s="4">
        <v>20</v>
      </c>
      <c r="E30" s="4">
        <v>45</v>
      </c>
      <c r="F30" s="4">
        <f t="shared" si="0"/>
        <v>900</v>
      </c>
      <c r="G30" s="4" t="s">
        <v>26</v>
      </c>
      <c r="L30" s="10"/>
      <c r="M30" s="12"/>
      <c r="N30" s="12"/>
      <c r="O30" s="12"/>
      <c r="P30" s="12"/>
    </row>
    <row r="31" spans="1:20" x14ac:dyDescent="0.25">
      <c r="A31" s="2">
        <v>45654</v>
      </c>
      <c r="B31" s="4" t="s">
        <v>15</v>
      </c>
      <c r="C31" s="4" t="s">
        <v>27</v>
      </c>
      <c r="D31" s="4">
        <v>20</v>
      </c>
      <c r="E31" s="4">
        <v>35</v>
      </c>
      <c r="F31" s="4">
        <f t="shared" si="0"/>
        <v>700</v>
      </c>
      <c r="G31" s="4" t="s">
        <v>9</v>
      </c>
      <c r="L31" s="10"/>
      <c r="M31" s="12"/>
      <c r="N31" s="12"/>
      <c r="O31" s="12"/>
      <c r="P31" s="12"/>
    </row>
    <row r="32" spans="1:20" x14ac:dyDescent="0.25">
      <c r="A32" s="2">
        <v>45655</v>
      </c>
      <c r="B32" s="4" t="s">
        <v>7</v>
      </c>
      <c r="C32" s="4" t="s">
        <v>8</v>
      </c>
      <c r="D32" s="4">
        <v>50</v>
      </c>
      <c r="E32" s="4">
        <v>40</v>
      </c>
      <c r="F32" s="4">
        <f t="shared" si="0"/>
        <v>2000</v>
      </c>
      <c r="G32" s="4" t="s">
        <v>9</v>
      </c>
      <c r="L32" s="10"/>
      <c r="M32" s="12"/>
      <c r="N32" s="12"/>
      <c r="O32" s="12"/>
      <c r="P32" s="12"/>
    </row>
    <row r="33" spans="1:16" x14ac:dyDescent="0.25">
      <c r="A33" s="2">
        <v>45656</v>
      </c>
      <c r="B33" s="4" t="s">
        <v>10</v>
      </c>
      <c r="C33" s="4" t="s">
        <v>11</v>
      </c>
      <c r="D33" s="4">
        <v>30</v>
      </c>
      <c r="E33" s="4">
        <v>60</v>
      </c>
      <c r="F33" s="4">
        <f t="shared" si="0"/>
        <v>1800</v>
      </c>
      <c r="G33" s="4" t="s">
        <v>9</v>
      </c>
      <c r="L33" s="10"/>
      <c r="M33" s="13"/>
      <c r="N33" s="12"/>
      <c r="O33" s="12"/>
      <c r="P33" s="12"/>
    </row>
    <row r="34" spans="1:16" x14ac:dyDescent="0.25">
      <c r="A34" s="2">
        <v>45657</v>
      </c>
      <c r="B34" s="4" t="s">
        <v>12</v>
      </c>
      <c r="C34" s="4" t="s">
        <v>13</v>
      </c>
      <c r="D34" s="4">
        <v>20</v>
      </c>
      <c r="E34" s="4">
        <v>65</v>
      </c>
      <c r="F34" s="4">
        <f>D34*E34</f>
        <v>1300</v>
      </c>
      <c r="G34" s="4" t="s">
        <v>14</v>
      </c>
      <c r="L34" s="10"/>
      <c r="M34" s="10"/>
      <c r="N34" s="10"/>
      <c r="O34" s="10"/>
      <c r="P34" s="10"/>
    </row>
    <row r="35" spans="1:16" x14ac:dyDescent="0.25">
      <c r="A35" s="2"/>
      <c r="B35" s="4"/>
      <c r="C35" s="4" t="s">
        <v>36</v>
      </c>
      <c r="D35" s="4">
        <f>SUM(D4:D34)</f>
        <v>990</v>
      </c>
      <c r="E35" s="4"/>
      <c r="F35" s="4">
        <f>SUM(F4:F34)</f>
        <v>54775</v>
      </c>
      <c r="G35" s="4"/>
      <c r="L35" s="10"/>
      <c r="M35" s="10"/>
      <c r="N35" s="10"/>
      <c r="O35" s="10"/>
      <c r="P35" s="10"/>
    </row>
    <row r="36" spans="1:16" x14ac:dyDescent="0.25">
      <c r="A36" s="3"/>
      <c r="B36" s="5"/>
      <c r="C36" s="5"/>
      <c r="D36" s="5"/>
      <c r="E36" s="5"/>
      <c r="F36" s="5"/>
      <c r="G36" s="5"/>
    </row>
  </sheetData>
  <mergeCells count="11">
    <mergeCell ref="A1:G2"/>
    <mergeCell ref="I3:L4"/>
    <mergeCell ref="I6:I13"/>
    <mergeCell ref="M3:P4"/>
    <mergeCell ref="I16:L17"/>
    <mergeCell ref="I19:I22"/>
    <mergeCell ref="M16:P17"/>
    <mergeCell ref="Q3:T4"/>
    <mergeCell ref="Q16:T17"/>
    <mergeCell ref="M6:M11"/>
    <mergeCell ref="Q6:Q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opLeftCell="A25" workbookViewId="0">
      <selection activeCell="P9" sqref="P9"/>
    </sheetView>
  </sheetViews>
  <sheetFormatPr defaultRowHeight="15" x14ac:dyDescent="0.25"/>
  <cols>
    <col min="3" max="3" width="10.85546875" customWidth="1"/>
  </cols>
  <sheetData>
    <row r="1" spans="2:7" ht="15.75" thickBot="1" x14ac:dyDescent="0.3"/>
    <row r="2" spans="2:7" ht="15.75" thickBot="1" x14ac:dyDescent="0.3">
      <c r="B2" s="34" t="s">
        <v>69</v>
      </c>
      <c r="C2" s="35"/>
      <c r="D2" s="35"/>
      <c r="E2" s="36"/>
      <c r="F2" s="36"/>
      <c r="G2" s="37"/>
    </row>
    <row r="3" spans="2:7" x14ac:dyDescent="0.25">
      <c r="B3" s="38" t="s">
        <v>64</v>
      </c>
      <c r="C3" s="16" t="s">
        <v>46</v>
      </c>
      <c r="D3" s="16">
        <v>3000</v>
      </c>
      <c r="E3" s="17"/>
      <c r="F3" s="17"/>
      <c r="G3" s="18"/>
    </row>
    <row r="4" spans="2:7" x14ac:dyDescent="0.25">
      <c r="B4" s="38"/>
      <c r="C4" s="16" t="s">
        <v>47</v>
      </c>
      <c r="D4" s="16">
        <v>600</v>
      </c>
      <c r="E4" s="17"/>
      <c r="F4" s="17"/>
      <c r="G4" s="18"/>
    </row>
    <row r="5" spans="2:7" x14ac:dyDescent="0.25">
      <c r="B5" s="38"/>
      <c r="C5" s="16" t="s">
        <v>61</v>
      </c>
      <c r="D5" s="16">
        <v>4000</v>
      </c>
      <c r="E5" s="17"/>
      <c r="F5" s="17"/>
      <c r="G5" s="18"/>
    </row>
    <row r="6" spans="2:7" x14ac:dyDescent="0.25">
      <c r="B6" s="38"/>
      <c r="C6" s="16" t="s">
        <v>48</v>
      </c>
      <c r="D6" s="16">
        <v>800</v>
      </c>
      <c r="E6" s="17"/>
      <c r="F6" s="23" t="s">
        <v>68</v>
      </c>
      <c r="G6" s="18"/>
    </row>
    <row r="7" spans="2:7" x14ac:dyDescent="0.25">
      <c r="B7" s="38"/>
      <c r="C7" s="16" t="s">
        <v>62</v>
      </c>
      <c r="D7" s="16">
        <f>Purchase!E22</f>
        <v>37535</v>
      </c>
      <c r="E7" s="17"/>
      <c r="F7" s="16">
        <f>D16-D8</f>
        <v>8440</v>
      </c>
      <c r="G7" s="18"/>
    </row>
    <row r="8" spans="2:7" x14ac:dyDescent="0.25">
      <c r="B8" s="38"/>
      <c r="C8" s="16" t="s">
        <v>63</v>
      </c>
      <c r="D8" s="16">
        <f>SUM(D3:D7)</f>
        <v>45935</v>
      </c>
      <c r="E8" s="17"/>
      <c r="F8" s="17"/>
      <c r="G8" s="18"/>
    </row>
    <row r="9" spans="2:7" x14ac:dyDescent="0.25">
      <c r="B9" s="19"/>
      <c r="C9" s="17"/>
      <c r="D9" s="17"/>
      <c r="E9" s="17"/>
      <c r="F9" s="17"/>
      <c r="G9" s="18"/>
    </row>
    <row r="10" spans="2:7" x14ac:dyDescent="0.25">
      <c r="B10" s="38" t="s">
        <v>65</v>
      </c>
      <c r="C10" s="16" t="s">
        <v>7</v>
      </c>
      <c r="D10" s="16">
        <f>sales!L14</f>
        <v>15930</v>
      </c>
      <c r="E10" s="17"/>
      <c r="F10" s="17"/>
      <c r="G10" s="18"/>
    </row>
    <row r="11" spans="2:7" x14ac:dyDescent="0.25">
      <c r="B11" s="38"/>
      <c r="C11" s="16" t="s">
        <v>10</v>
      </c>
      <c r="D11" s="16">
        <f>sales!T11</f>
        <v>13100</v>
      </c>
      <c r="E11" s="17"/>
      <c r="F11" s="17"/>
      <c r="G11" s="18"/>
    </row>
    <row r="12" spans="2:7" x14ac:dyDescent="0.25">
      <c r="B12" s="38"/>
      <c r="C12" s="16" t="s">
        <v>12</v>
      </c>
      <c r="D12" s="16">
        <f>sales!P12</f>
        <v>4835</v>
      </c>
      <c r="E12" s="17"/>
      <c r="F12" s="17"/>
      <c r="G12" s="18"/>
    </row>
    <row r="13" spans="2:7" x14ac:dyDescent="0.25">
      <c r="B13" s="38"/>
      <c r="C13" s="16" t="s">
        <v>66</v>
      </c>
      <c r="D13" s="16">
        <f>sales!L23</f>
        <v>3035</v>
      </c>
      <c r="E13" s="17"/>
      <c r="F13" s="17"/>
      <c r="G13" s="18"/>
    </row>
    <row r="14" spans="2:7" x14ac:dyDescent="0.25">
      <c r="B14" s="38"/>
      <c r="C14" s="16" t="s">
        <v>22</v>
      </c>
      <c r="D14" s="16">
        <f>sales!T22</f>
        <v>12400</v>
      </c>
      <c r="E14" s="17"/>
      <c r="F14" s="17"/>
      <c r="G14" s="18"/>
    </row>
    <row r="15" spans="2:7" x14ac:dyDescent="0.25">
      <c r="B15" s="38"/>
      <c r="C15" s="16" t="s">
        <v>67</v>
      </c>
      <c r="D15" s="16">
        <f>sales!P24</f>
        <v>5075</v>
      </c>
      <c r="E15" s="17"/>
      <c r="F15" s="17"/>
      <c r="G15" s="18"/>
    </row>
    <row r="16" spans="2:7" ht="15.75" thickBot="1" x14ac:dyDescent="0.3">
      <c r="B16" s="39"/>
      <c r="C16" s="20" t="s">
        <v>36</v>
      </c>
      <c r="D16" s="20">
        <f>SUM(D10:D15)</f>
        <v>54375</v>
      </c>
      <c r="E16" s="21"/>
      <c r="F16" s="21"/>
      <c r="G16" s="22"/>
    </row>
  </sheetData>
  <mergeCells count="3">
    <mergeCell ref="B2:G2"/>
    <mergeCell ref="B3:B8"/>
    <mergeCell ref="B10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sales</vt:lpstr>
      <vt:lpstr>Balence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Apple</cp:lastModifiedBy>
  <dcterms:created xsi:type="dcterms:W3CDTF">2024-06-06T18:32:00Z</dcterms:created>
  <dcterms:modified xsi:type="dcterms:W3CDTF">2025-02-15T14:02:03Z</dcterms:modified>
</cp:coreProperties>
</file>