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ml.chartshape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5.xml" ContentType="application/vnd.openxmlformats-officedocument.drawingml.chartshapes+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3.xml" ContentType="application/vnd.openxmlformats-officedocument.spreadsheetml.comment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8.xml" ContentType="application/vnd.openxmlformats-officedocument.drawingml.chartshapes+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filterPrivacy="1" showInkAnnotation="0" autoCompressPictures="0"/>
  <xr:revisionPtr revIDLastSave="0" documentId="13_ncr:1_{901DDC0B-7239-604A-ABAD-EC4D0E97C2F9}" xr6:coauthVersionLast="47" xr6:coauthVersionMax="47" xr10:uidLastSave="{00000000-0000-0000-0000-000000000000}"/>
  <bookViews>
    <workbookView xWindow="0" yWindow="500" windowWidth="25940" windowHeight="21220" tabRatio="536" xr2:uid="{00000000-000D-0000-FFFF-FFFF00000000}"/>
    <workbookView xWindow="10520" yWindow="800" windowWidth="27640" windowHeight="16940" xr2:uid="{396DF66B-995D-484C-BAC9-2DDA169CBFD4}"/>
  </bookViews>
  <sheets>
    <sheet name="Instructions" sheetId="14" r:id="rId1"/>
    <sheet name="Charts - all accounts" sheetId="11" r:id="rId2"/>
    <sheet name="Charts - Account 1" sheetId="12" r:id="rId3"/>
    <sheet name="Calculator - Account 1" sheetId="13" r:id="rId4"/>
    <sheet name="Charts - Account 2" sheetId="10" r:id="rId5"/>
    <sheet name="Calculator - Account 2"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 i="13" l="1"/>
  <c r="F10" i="13"/>
  <c r="F9" i="13"/>
  <c r="F4" i="13"/>
  <c r="G10" i="13"/>
  <c r="G9" i="13"/>
  <c r="H7" i="13"/>
  <c r="H6" i="13"/>
  <c r="H5" i="13"/>
  <c r="H4" i="13"/>
  <c r="H2" i="13"/>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 i="11"/>
  <c r="I2" i="11"/>
  <c r="C2" i="11"/>
  <c r="E10" i="13"/>
  <c r="D156" i="12"/>
  <c r="D54" i="12" l="1"/>
  <c r="E4" i="13"/>
  <c r="G10" i="4"/>
  <c r="H2" i="4"/>
  <c r="G9" i="4"/>
  <c r="E5" i="4"/>
  <c r="E4" i="4"/>
  <c r="E6" i="4"/>
  <c r="E7" i="4"/>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F211" i="12"/>
  <c r="F210" i="12"/>
  <c r="F209" i="12"/>
  <c r="F208" i="12"/>
  <c r="F207" i="12"/>
  <c r="F206" i="12"/>
  <c r="F205" i="12"/>
  <c r="F204" i="12"/>
  <c r="F203" i="12"/>
  <c r="F202" i="12"/>
  <c r="F201" i="12"/>
  <c r="F200" i="12"/>
  <c r="F199" i="12"/>
  <c r="F198" i="12"/>
  <c r="F197" i="12"/>
  <c r="F196" i="12"/>
  <c r="F195" i="12"/>
  <c r="F194" i="12"/>
  <c r="F193" i="12"/>
  <c r="F192" i="12"/>
  <c r="F191" i="12"/>
  <c r="G190" i="12"/>
  <c r="F190" i="12"/>
  <c r="F105" i="12"/>
  <c r="F104" i="12"/>
  <c r="F103" i="12"/>
  <c r="F102" i="12"/>
  <c r="F101" i="12"/>
  <c r="F100" i="12"/>
  <c r="F99" i="12"/>
  <c r="F98" i="12"/>
  <c r="F97" i="12"/>
  <c r="F96" i="12"/>
  <c r="F95" i="12"/>
  <c r="F94" i="12"/>
  <c r="F93" i="12"/>
  <c r="F92" i="12"/>
  <c r="F91" i="12"/>
  <c r="F90" i="12"/>
  <c r="F89" i="12"/>
  <c r="F88" i="12"/>
  <c r="F87" i="12"/>
  <c r="F86" i="12"/>
  <c r="F85" i="12"/>
  <c r="F84" i="12"/>
  <c r="G252" i="10"/>
  <c r="G251" i="10"/>
  <c r="G250" i="10"/>
  <c r="G249" i="10"/>
  <c r="G248" i="10"/>
  <c r="G247" i="10"/>
  <c r="G246" i="10"/>
  <c r="G245" i="10"/>
  <c r="G244" i="10"/>
  <c r="G243" i="10"/>
  <c r="G242" i="10"/>
  <c r="G241" i="10"/>
  <c r="G240" i="10"/>
  <c r="G239" i="10"/>
  <c r="G238" i="10"/>
  <c r="G237" i="10"/>
  <c r="G236" i="10"/>
  <c r="G235" i="10"/>
  <c r="G234" i="10"/>
  <c r="G233" i="10"/>
  <c r="G232" i="10"/>
  <c r="G231" i="10"/>
  <c r="G230" i="10"/>
  <c r="G229" i="10"/>
  <c r="G228" i="10"/>
  <c r="G227" i="10"/>
  <c r="G226" i="10"/>
  <c r="G225" i="10"/>
  <c r="G224" i="10"/>
  <c r="G223" i="10"/>
  <c r="G222" i="10"/>
  <c r="G221" i="10"/>
  <c r="G220" i="10"/>
  <c r="G219" i="10"/>
  <c r="G218" i="10"/>
  <c r="G217" i="10"/>
  <c r="G216" i="10"/>
  <c r="G215" i="10"/>
  <c r="G214" i="10"/>
  <c r="G213" i="10"/>
  <c r="G212" i="10"/>
  <c r="G211" i="10"/>
  <c r="G210" i="10"/>
  <c r="G209" i="10"/>
  <c r="G208" i="10"/>
  <c r="G207" i="10"/>
  <c r="G206" i="10"/>
  <c r="G205" i="10"/>
  <c r="G204" i="10"/>
  <c r="G203" i="10"/>
  <c r="G202" i="10"/>
  <c r="G201" i="10"/>
  <c r="G200" i="10"/>
  <c r="G199" i="10"/>
  <c r="G198" i="10"/>
  <c r="G197" i="10"/>
  <c r="G196" i="10"/>
  <c r="G195" i="10"/>
  <c r="G194" i="10"/>
  <c r="G193" i="10"/>
  <c r="G192" i="10"/>
  <c r="G191" i="10"/>
  <c r="F211" i="10"/>
  <c r="F210" i="10"/>
  <c r="F209" i="10"/>
  <c r="F208" i="10"/>
  <c r="F207" i="10"/>
  <c r="F206" i="10"/>
  <c r="F205" i="10"/>
  <c r="F204" i="10"/>
  <c r="F203" i="10"/>
  <c r="F202" i="10"/>
  <c r="F201" i="10"/>
  <c r="F200" i="10"/>
  <c r="F199" i="10"/>
  <c r="F198" i="10"/>
  <c r="F197" i="10"/>
  <c r="F196" i="10"/>
  <c r="F195" i="10"/>
  <c r="F194" i="10"/>
  <c r="F193" i="10"/>
  <c r="F192" i="10"/>
  <c r="F191" i="10"/>
  <c r="G190" i="10"/>
  <c r="F190" i="10"/>
  <c r="F105" i="10"/>
  <c r="F104" i="10"/>
  <c r="F103" i="10"/>
  <c r="F102" i="10"/>
  <c r="F101" i="10"/>
  <c r="F100" i="10"/>
  <c r="F99" i="10"/>
  <c r="F98" i="10"/>
  <c r="F97" i="10"/>
  <c r="F96" i="10"/>
  <c r="F95" i="10"/>
  <c r="F94" i="10"/>
  <c r="F93" i="10"/>
  <c r="F92" i="10"/>
  <c r="F91" i="10"/>
  <c r="F90" i="10"/>
  <c r="F89" i="10"/>
  <c r="F88" i="10"/>
  <c r="F87" i="10"/>
  <c r="F86" i="10"/>
  <c r="F85" i="10"/>
  <c r="F84" i="10"/>
  <c r="D153" i="10" l="1"/>
  <c r="I252" i="10" l="1"/>
  <c r="H252" i="10"/>
  <c r="F252" i="10"/>
  <c r="I251" i="10"/>
  <c r="H251" i="10"/>
  <c r="F251" i="10"/>
  <c r="I250" i="10"/>
  <c r="H250" i="10"/>
  <c r="F250" i="10"/>
  <c r="I249" i="10"/>
  <c r="H249" i="10"/>
  <c r="F249" i="10"/>
  <c r="I248" i="10"/>
  <c r="H248" i="10"/>
  <c r="F248" i="10"/>
  <c r="I247" i="10"/>
  <c r="H247" i="10"/>
  <c r="F247" i="10"/>
  <c r="I246" i="10"/>
  <c r="H246" i="10"/>
  <c r="F246" i="10"/>
  <c r="I245" i="10"/>
  <c r="H245" i="10"/>
  <c r="F245" i="10"/>
  <c r="I244" i="10"/>
  <c r="H244" i="10"/>
  <c r="F244" i="10"/>
  <c r="I243" i="10"/>
  <c r="H243" i="10"/>
  <c r="F243" i="10"/>
  <c r="I242" i="10"/>
  <c r="H242" i="10"/>
  <c r="F242" i="10"/>
  <c r="I241" i="10"/>
  <c r="H241" i="10"/>
  <c r="F241" i="10"/>
  <c r="I240" i="10"/>
  <c r="H240" i="10"/>
  <c r="F240" i="10"/>
  <c r="I239" i="10"/>
  <c r="H239" i="10"/>
  <c r="F239" i="10"/>
  <c r="I238" i="10"/>
  <c r="H238" i="10"/>
  <c r="F238" i="10"/>
  <c r="I237" i="10"/>
  <c r="H237" i="10"/>
  <c r="F237" i="10"/>
  <c r="I236" i="10"/>
  <c r="H236" i="10"/>
  <c r="F236" i="10"/>
  <c r="I235" i="10"/>
  <c r="H235" i="10"/>
  <c r="F235" i="10"/>
  <c r="I234" i="10"/>
  <c r="H234" i="10"/>
  <c r="F234" i="10"/>
  <c r="I233" i="10"/>
  <c r="H233" i="10"/>
  <c r="F233" i="10"/>
  <c r="I232" i="10"/>
  <c r="H232" i="10"/>
  <c r="F232" i="10"/>
  <c r="I231" i="10"/>
  <c r="H231" i="10"/>
  <c r="F231" i="10"/>
  <c r="I230" i="10"/>
  <c r="H230" i="10"/>
  <c r="F230" i="10"/>
  <c r="I229" i="10"/>
  <c r="H229" i="10"/>
  <c r="F229" i="10"/>
  <c r="I228" i="10"/>
  <c r="H228" i="10"/>
  <c r="F228" i="10"/>
  <c r="I227" i="10"/>
  <c r="H227" i="10"/>
  <c r="F227" i="10"/>
  <c r="I226" i="10"/>
  <c r="H226" i="10"/>
  <c r="F226" i="10"/>
  <c r="I225" i="10"/>
  <c r="H225" i="10"/>
  <c r="F225" i="10"/>
  <c r="I224" i="10"/>
  <c r="H224" i="10"/>
  <c r="F224" i="10"/>
  <c r="I223" i="10"/>
  <c r="H223" i="10"/>
  <c r="F223" i="10"/>
  <c r="I222" i="10"/>
  <c r="H222" i="10"/>
  <c r="F222" i="10"/>
  <c r="I221" i="10"/>
  <c r="H221" i="10"/>
  <c r="F221" i="10"/>
  <c r="I220" i="10"/>
  <c r="H220" i="10"/>
  <c r="F220" i="10"/>
  <c r="I219" i="10"/>
  <c r="H219" i="10"/>
  <c r="F219" i="10"/>
  <c r="I218" i="10"/>
  <c r="H218" i="10"/>
  <c r="F218" i="10"/>
  <c r="I217" i="10"/>
  <c r="H217" i="10"/>
  <c r="F217" i="10"/>
  <c r="I216" i="10"/>
  <c r="H216" i="10"/>
  <c r="F216" i="10"/>
  <c r="I215" i="10"/>
  <c r="H215" i="10"/>
  <c r="F215" i="10"/>
  <c r="I214" i="10"/>
  <c r="H214" i="10"/>
  <c r="F214" i="10"/>
  <c r="I213" i="10"/>
  <c r="H213" i="10"/>
  <c r="F213" i="10"/>
  <c r="I212" i="10"/>
  <c r="H212" i="10"/>
  <c r="F212" i="10"/>
  <c r="I211" i="10"/>
  <c r="H211" i="10"/>
  <c r="I210" i="10"/>
  <c r="H210" i="10"/>
  <c r="I209" i="10"/>
  <c r="H209" i="10"/>
  <c r="I208" i="10"/>
  <c r="H208" i="10"/>
  <c r="I207" i="10"/>
  <c r="H207" i="10"/>
  <c r="I206" i="10"/>
  <c r="H206" i="10"/>
  <c r="I205" i="10"/>
  <c r="H205" i="10"/>
  <c r="I204" i="10"/>
  <c r="H204" i="10"/>
  <c r="I203" i="10"/>
  <c r="H203" i="10"/>
  <c r="I202" i="10"/>
  <c r="H202" i="10"/>
  <c r="I201" i="10"/>
  <c r="H201" i="10"/>
  <c r="I200" i="10"/>
  <c r="H200" i="10"/>
  <c r="I199" i="10"/>
  <c r="H199" i="10"/>
  <c r="I198" i="10"/>
  <c r="H198" i="10"/>
  <c r="I197" i="10"/>
  <c r="H197" i="10"/>
  <c r="I196" i="10"/>
  <c r="H196" i="10"/>
  <c r="I195" i="10"/>
  <c r="H195" i="10"/>
  <c r="I194" i="10"/>
  <c r="H194" i="10"/>
  <c r="I193" i="10"/>
  <c r="H193" i="10"/>
  <c r="I192" i="10"/>
  <c r="H192" i="10"/>
  <c r="I191" i="10"/>
  <c r="H191" i="10"/>
  <c r="I190" i="10"/>
  <c r="H190" i="10"/>
  <c r="I189" i="10"/>
  <c r="H189" i="10"/>
  <c r="G189" i="10"/>
  <c r="F189" i="10"/>
  <c r="I188" i="10"/>
  <c r="H188" i="10"/>
  <c r="G188" i="10"/>
  <c r="F188" i="10"/>
  <c r="I187" i="10"/>
  <c r="H187" i="10"/>
  <c r="G187" i="10"/>
  <c r="F187" i="10"/>
  <c r="I186" i="10"/>
  <c r="H186" i="10"/>
  <c r="G186" i="10"/>
  <c r="F186" i="10"/>
  <c r="I185" i="10"/>
  <c r="H185" i="10"/>
  <c r="G185" i="10"/>
  <c r="F185" i="10"/>
  <c r="I184" i="10"/>
  <c r="H184" i="10"/>
  <c r="G184" i="10"/>
  <c r="F184" i="10"/>
  <c r="I183" i="10"/>
  <c r="H183" i="10"/>
  <c r="G183" i="10"/>
  <c r="F183" i="10"/>
  <c r="I182" i="10"/>
  <c r="H182" i="10"/>
  <c r="G182" i="10"/>
  <c r="F182" i="10"/>
  <c r="I181" i="10"/>
  <c r="H181" i="10"/>
  <c r="G181" i="10"/>
  <c r="F181" i="10"/>
  <c r="I180" i="10"/>
  <c r="H180" i="10"/>
  <c r="G180" i="10"/>
  <c r="F180" i="10"/>
  <c r="I179" i="10"/>
  <c r="H179" i="10"/>
  <c r="G179" i="10"/>
  <c r="F179" i="10"/>
  <c r="I178" i="10"/>
  <c r="H178" i="10"/>
  <c r="G178" i="10"/>
  <c r="F178" i="10"/>
  <c r="I177" i="10"/>
  <c r="H177" i="10"/>
  <c r="G177" i="10"/>
  <c r="F177" i="10"/>
  <c r="I176" i="10"/>
  <c r="H176" i="10"/>
  <c r="G176" i="10"/>
  <c r="F176" i="10"/>
  <c r="I175" i="10"/>
  <c r="H175" i="10"/>
  <c r="G175" i="10"/>
  <c r="F175" i="10"/>
  <c r="I174" i="10"/>
  <c r="H174" i="10"/>
  <c r="G174" i="10"/>
  <c r="F174" i="10"/>
  <c r="I173" i="10"/>
  <c r="H173" i="10"/>
  <c r="G173" i="10"/>
  <c r="F173" i="10"/>
  <c r="I172" i="10"/>
  <c r="H172" i="10"/>
  <c r="G172" i="10"/>
  <c r="F172" i="10"/>
  <c r="I171" i="10"/>
  <c r="H171" i="10"/>
  <c r="G171" i="10"/>
  <c r="F171" i="10"/>
  <c r="I170" i="10"/>
  <c r="H170" i="10"/>
  <c r="G170" i="10"/>
  <c r="F170" i="10"/>
  <c r="I169" i="10"/>
  <c r="H169" i="10"/>
  <c r="G169" i="10"/>
  <c r="F169" i="10"/>
  <c r="I168" i="10"/>
  <c r="H168" i="10"/>
  <c r="G168" i="10"/>
  <c r="F168" i="10"/>
  <c r="I167" i="10"/>
  <c r="H167" i="10"/>
  <c r="G167" i="10"/>
  <c r="F167" i="10"/>
  <c r="I166" i="10"/>
  <c r="H166" i="10"/>
  <c r="G166" i="10"/>
  <c r="F166" i="10"/>
  <c r="I165" i="10"/>
  <c r="H165" i="10"/>
  <c r="G165" i="10"/>
  <c r="F165" i="10"/>
  <c r="I164" i="10"/>
  <c r="H164" i="10"/>
  <c r="G164" i="10"/>
  <c r="F164" i="10"/>
  <c r="I163" i="10"/>
  <c r="H163" i="10"/>
  <c r="G163" i="10"/>
  <c r="F163" i="10"/>
  <c r="I162" i="10"/>
  <c r="H162" i="10"/>
  <c r="G162" i="10"/>
  <c r="F162" i="10"/>
  <c r="I161" i="10"/>
  <c r="H161" i="10"/>
  <c r="G161" i="10"/>
  <c r="F161" i="10"/>
  <c r="I160" i="10"/>
  <c r="H160" i="10"/>
  <c r="G160" i="10"/>
  <c r="F160" i="10"/>
  <c r="I159" i="10"/>
  <c r="H159" i="10"/>
  <c r="G159" i="10"/>
  <c r="F159" i="10"/>
  <c r="I158" i="10"/>
  <c r="H158" i="10"/>
  <c r="G158" i="10"/>
  <c r="F158" i="10"/>
  <c r="I157" i="10"/>
  <c r="H157" i="10"/>
  <c r="G157" i="10"/>
  <c r="F157" i="10"/>
  <c r="I156" i="10"/>
  <c r="H156" i="10"/>
  <c r="G156" i="10"/>
  <c r="F156" i="10"/>
  <c r="I155" i="10"/>
  <c r="H155" i="10"/>
  <c r="G155" i="10"/>
  <c r="F155" i="10"/>
  <c r="I154" i="10"/>
  <c r="H154" i="10"/>
  <c r="G154" i="10"/>
  <c r="F154" i="10"/>
  <c r="I153" i="10"/>
  <c r="H153" i="10"/>
  <c r="G153" i="10"/>
  <c r="F153" i="10"/>
  <c r="I152" i="10"/>
  <c r="H152" i="10"/>
  <c r="G152" i="10"/>
  <c r="F152" i="10"/>
  <c r="I151" i="10"/>
  <c r="H151" i="10"/>
  <c r="G151" i="10"/>
  <c r="F151" i="10"/>
  <c r="I150" i="10"/>
  <c r="H150" i="10"/>
  <c r="G150" i="10"/>
  <c r="F150" i="10"/>
  <c r="I149" i="10"/>
  <c r="H149" i="10"/>
  <c r="G149" i="10"/>
  <c r="F149" i="10"/>
  <c r="I148" i="10"/>
  <c r="H148" i="10"/>
  <c r="G148" i="10"/>
  <c r="F148" i="10"/>
  <c r="I147" i="10"/>
  <c r="H147" i="10"/>
  <c r="G147" i="10"/>
  <c r="F147" i="10"/>
  <c r="I146" i="10"/>
  <c r="H146" i="10"/>
  <c r="G146" i="10"/>
  <c r="F146" i="10"/>
  <c r="I145" i="10"/>
  <c r="H145" i="10"/>
  <c r="G145" i="10"/>
  <c r="F145" i="10"/>
  <c r="I144" i="10"/>
  <c r="H144" i="10"/>
  <c r="G144" i="10"/>
  <c r="F144" i="10"/>
  <c r="I143" i="10"/>
  <c r="H143" i="10"/>
  <c r="G143" i="10"/>
  <c r="F143" i="10"/>
  <c r="I142" i="10"/>
  <c r="H142" i="10"/>
  <c r="G142" i="10"/>
  <c r="F142" i="10"/>
  <c r="I141" i="10"/>
  <c r="H141" i="10"/>
  <c r="G141" i="10"/>
  <c r="F141" i="10"/>
  <c r="I140" i="10"/>
  <c r="H140" i="10"/>
  <c r="G140" i="10"/>
  <c r="F140" i="10"/>
  <c r="I139" i="10"/>
  <c r="H139" i="10"/>
  <c r="G139" i="10"/>
  <c r="F139" i="10"/>
  <c r="I138" i="10"/>
  <c r="H138" i="10"/>
  <c r="G138" i="10"/>
  <c r="F138" i="10"/>
  <c r="I137" i="10"/>
  <c r="H137" i="10"/>
  <c r="G137" i="10"/>
  <c r="F137" i="10"/>
  <c r="I136" i="10"/>
  <c r="H136" i="10"/>
  <c r="G136" i="10"/>
  <c r="F136" i="10"/>
  <c r="I135" i="10"/>
  <c r="H135" i="10"/>
  <c r="G135" i="10"/>
  <c r="F135" i="10"/>
  <c r="I134" i="10"/>
  <c r="H134" i="10"/>
  <c r="G134" i="10"/>
  <c r="F134" i="10"/>
  <c r="I133" i="10"/>
  <c r="H133" i="10"/>
  <c r="G133" i="10"/>
  <c r="F133" i="10"/>
  <c r="I132" i="10"/>
  <c r="H132" i="10"/>
  <c r="G132" i="10"/>
  <c r="F132" i="10"/>
  <c r="I131" i="10"/>
  <c r="H131" i="10"/>
  <c r="G131" i="10"/>
  <c r="F131" i="10"/>
  <c r="I130" i="10"/>
  <c r="H130" i="10"/>
  <c r="G130" i="10"/>
  <c r="F130" i="10"/>
  <c r="I129" i="10"/>
  <c r="H129" i="10"/>
  <c r="G129" i="10"/>
  <c r="F129" i="10"/>
  <c r="I128" i="10"/>
  <c r="H128" i="10"/>
  <c r="G128" i="10"/>
  <c r="F128" i="10"/>
  <c r="I127" i="10"/>
  <c r="H127" i="10"/>
  <c r="G127" i="10"/>
  <c r="F127" i="10"/>
  <c r="I126" i="10"/>
  <c r="H126" i="10"/>
  <c r="G126" i="10"/>
  <c r="F126" i="10"/>
  <c r="I125" i="10"/>
  <c r="H125" i="10"/>
  <c r="G125" i="10"/>
  <c r="F125" i="10"/>
  <c r="I124" i="10"/>
  <c r="H124" i="10"/>
  <c r="G124" i="10"/>
  <c r="F124" i="10"/>
  <c r="I123" i="10"/>
  <c r="H123" i="10"/>
  <c r="G123" i="10"/>
  <c r="F123" i="10"/>
  <c r="I122" i="10"/>
  <c r="H122" i="10"/>
  <c r="G122" i="10"/>
  <c r="F122" i="10"/>
  <c r="I121" i="10"/>
  <c r="H121" i="10"/>
  <c r="G121" i="10"/>
  <c r="F121" i="10"/>
  <c r="I120" i="10"/>
  <c r="H120" i="10"/>
  <c r="G120" i="10"/>
  <c r="F120" i="10"/>
  <c r="I119" i="10"/>
  <c r="H119" i="10"/>
  <c r="G119" i="10"/>
  <c r="F119" i="10"/>
  <c r="I118" i="10"/>
  <c r="H118" i="10"/>
  <c r="G118" i="10"/>
  <c r="F118" i="10"/>
  <c r="I117" i="10"/>
  <c r="H117" i="10"/>
  <c r="G117" i="10"/>
  <c r="F117" i="10"/>
  <c r="I116" i="10"/>
  <c r="H116" i="10"/>
  <c r="G116" i="10"/>
  <c r="F116" i="10"/>
  <c r="I115" i="10"/>
  <c r="H115" i="10"/>
  <c r="G115" i="10"/>
  <c r="F115" i="10"/>
  <c r="I114" i="10"/>
  <c r="H114" i="10"/>
  <c r="G114" i="10"/>
  <c r="F114" i="10"/>
  <c r="I113" i="10"/>
  <c r="H113" i="10"/>
  <c r="G113" i="10"/>
  <c r="F113" i="10"/>
  <c r="I112" i="10"/>
  <c r="H112" i="10"/>
  <c r="G112" i="10"/>
  <c r="F112" i="10"/>
  <c r="I111" i="10"/>
  <c r="H111" i="10"/>
  <c r="G111" i="10"/>
  <c r="F111" i="10"/>
  <c r="I110" i="10"/>
  <c r="H110" i="10"/>
  <c r="G110" i="10"/>
  <c r="F110" i="10"/>
  <c r="I109" i="10"/>
  <c r="H109" i="10"/>
  <c r="G109" i="10"/>
  <c r="F109" i="10"/>
  <c r="I108" i="10"/>
  <c r="H108" i="10"/>
  <c r="G108" i="10"/>
  <c r="F108" i="10"/>
  <c r="I107" i="10"/>
  <c r="H107" i="10"/>
  <c r="G107" i="10"/>
  <c r="F107" i="10"/>
  <c r="I106" i="10"/>
  <c r="H106" i="10"/>
  <c r="G106" i="10"/>
  <c r="F106" i="10"/>
  <c r="I105" i="10"/>
  <c r="H105" i="10"/>
  <c r="G105" i="10"/>
  <c r="I104" i="10"/>
  <c r="H104" i="10"/>
  <c r="G104" i="10"/>
  <c r="I103" i="10"/>
  <c r="H103" i="10"/>
  <c r="G103" i="10"/>
  <c r="I102" i="10"/>
  <c r="H102" i="10"/>
  <c r="G102" i="10"/>
  <c r="I101" i="10"/>
  <c r="H101" i="10"/>
  <c r="G101" i="10"/>
  <c r="I100" i="10"/>
  <c r="H100" i="10"/>
  <c r="G100" i="10"/>
  <c r="I99" i="10"/>
  <c r="H99" i="10"/>
  <c r="G99" i="10"/>
  <c r="I98" i="10"/>
  <c r="H98" i="10"/>
  <c r="G98" i="10"/>
  <c r="I97" i="10"/>
  <c r="H97" i="10"/>
  <c r="G97" i="10"/>
  <c r="I96" i="10"/>
  <c r="H96" i="10"/>
  <c r="G96" i="10"/>
  <c r="I95" i="10"/>
  <c r="H95" i="10"/>
  <c r="G95" i="10"/>
  <c r="I94" i="10"/>
  <c r="H94" i="10"/>
  <c r="G94" i="10"/>
  <c r="I93" i="10"/>
  <c r="H93" i="10"/>
  <c r="G93" i="10"/>
  <c r="I92" i="10"/>
  <c r="H92" i="10"/>
  <c r="G92" i="10"/>
  <c r="I91" i="10"/>
  <c r="H91" i="10"/>
  <c r="G91" i="10"/>
  <c r="I90" i="10"/>
  <c r="H90" i="10"/>
  <c r="G90" i="10"/>
  <c r="I89" i="10"/>
  <c r="H89" i="10"/>
  <c r="G89" i="10"/>
  <c r="I88" i="10"/>
  <c r="H88" i="10"/>
  <c r="G88" i="10"/>
  <c r="I87" i="10"/>
  <c r="H87" i="10"/>
  <c r="G87" i="10"/>
  <c r="I86" i="10"/>
  <c r="H86" i="10"/>
  <c r="G86" i="10"/>
  <c r="I85" i="10"/>
  <c r="H85" i="10"/>
  <c r="G85" i="10"/>
  <c r="I84" i="10"/>
  <c r="H84" i="10"/>
  <c r="G84" i="10"/>
  <c r="I83" i="10"/>
  <c r="H83" i="10"/>
  <c r="G83" i="10"/>
  <c r="F83" i="10"/>
  <c r="I82" i="10"/>
  <c r="H82" i="10"/>
  <c r="G82" i="10"/>
  <c r="F82" i="10"/>
  <c r="I81" i="10"/>
  <c r="H81" i="10"/>
  <c r="G81" i="10"/>
  <c r="F81" i="10"/>
  <c r="I80" i="10"/>
  <c r="H80" i="10"/>
  <c r="G80" i="10"/>
  <c r="F80" i="10"/>
  <c r="I79" i="10"/>
  <c r="H79" i="10"/>
  <c r="G79" i="10"/>
  <c r="F79" i="10"/>
  <c r="I78" i="10"/>
  <c r="H78" i="10"/>
  <c r="G78" i="10"/>
  <c r="F78" i="10"/>
  <c r="I77" i="10"/>
  <c r="H77" i="10"/>
  <c r="G77" i="10"/>
  <c r="F77" i="10"/>
  <c r="I76" i="10"/>
  <c r="H76" i="10"/>
  <c r="G76" i="10"/>
  <c r="F76" i="10"/>
  <c r="I75" i="10"/>
  <c r="H75" i="10"/>
  <c r="G75" i="10"/>
  <c r="F75" i="10"/>
  <c r="I74" i="10"/>
  <c r="H74" i="10"/>
  <c r="G74" i="10"/>
  <c r="F74" i="10"/>
  <c r="I73" i="10"/>
  <c r="H73" i="10"/>
  <c r="G73" i="10"/>
  <c r="F73" i="10"/>
  <c r="I72" i="10"/>
  <c r="H72" i="10"/>
  <c r="G72" i="10"/>
  <c r="F72" i="10"/>
  <c r="I71" i="10"/>
  <c r="H71" i="10"/>
  <c r="G71" i="10"/>
  <c r="F71" i="10"/>
  <c r="I70" i="10"/>
  <c r="H70" i="10"/>
  <c r="G70" i="10"/>
  <c r="F70" i="10"/>
  <c r="I69" i="10"/>
  <c r="H69" i="10"/>
  <c r="G69" i="10"/>
  <c r="F69" i="10"/>
  <c r="I68" i="10"/>
  <c r="H68" i="10"/>
  <c r="G68" i="10"/>
  <c r="F68" i="10"/>
  <c r="I67" i="10"/>
  <c r="H67" i="10"/>
  <c r="G67" i="10"/>
  <c r="F67" i="10"/>
  <c r="I66" i="10"/>
  <c r="H66" i="10"/>
  <c r="G66" i="10"/>
  <c r="F66" i="10"/>
  <c r="I65" i="10"/>
  <c r="H65" i="10"/>
  <c r="G65" i="10"/>
  <c r="F65" i="10"/>
  <c r="I64" i="10"/>
  <c r="H64" i="10"/>
  <c r="G64" i="10"/>
  <c r="F64" i="10"/>
  <c r="I63" i="10"/>
  <c r="H63" i="10"/>
  <c r="G63" i="10"/>
  <c r="F63" i="10"/>
  <c r="I62" i="10"/>
  <c r="H62" i="10"/>
  <c r="G62" i="10"/>
  <c r="F62" i="10"/>
  <c r="I61" i="10"/>
  <c r="H61" i="10"/>
  <c r="G61" i="10"/>
  <c r="F61" i="10"/>
  <c r="I60" i="10"/>
  <c r="H60" i="10"/>
  <c r="G60" i="10"/>
  <c r="F60" i="10"/>
  <c r="I59" i="10"/>
  <c r="H59" i="10"/>
  <c r="G59" i="10"/>
  <c r="F59" i="10"/>
  <c r="I58" i="10"/>
  <c r="H58" i="10"/>
  <c r="G58" i="10"/>
  <c r="F58" i="10"/>
  <c r="I57" i="10"/>
  <c r="H57" i="10"/>
  <c r="G57" i="10"/>
  <c r="F57" i="10"/>
  <c r="I56" i="10"/>
  <c r="H56" i="10"/>
  <c r="G56" i="10"/>
  <c r="F56" i="10"/>
  <c r="I55" i="10"/>
  <c r="H55" i="10"/>
  <c r="G55" i="10"/>
  <c r="F55" i="10"/>
  <c r="I54" i="10"/>
  <c r="H54" i="10"/>
  <c r="G54" i="10"/>
  <c r="F54" i="10"/>
  <c r="I53" i="10"/>
  <c r="H53" i="10"/>
  <c r="G53" i="10"/>
  <c r="F53" i="10"/>
  <c r="I52" i="10"/>
  <c r="H52" i="10"/>
  <c r="G52" i="10"/>
  <c r="F52" i="10"/>
  <c r="I51" i="10"/>
  <c r="H51" i="10"/>
  <c r="G51" i="10"/>
  <c r="F51" i="10"/>
  <c r="I50" i="10"/>
  <c r="H50" i="10"/>
  <c r="G50" i="10"/>
  <c r="F50" i="10"/>
  <c r="I49" i="10"/>
  <c r="H49" i="10"/>
  <c r="G49" i="10"/>
  <c r="F49" i="10"/>
  <c r="I48" i="10"/>
  <c r="H48" i="10"/>
  <c r="G48" i="10"/>
  <c r="F48" i="10"/>
  <c r="I47" i="10"/>
  <c r="H47" i="10"/>
  <c r="G47" i="10"/>
  <c r="F47" i="10"/>
  <c r="I46" i="10"/>
  <c r="H46" i="10"/>
  <c r="G46" i="10"/>
  <c r="F46" i="10"/>
  <c r="I45" i="10"/>
  <c r="H45" i="10"/>
  <c r="G45" i="10"/>
  <c r="F45" i="10"/>
  <c r="I44" i="10"/>
  <c r="H44" i="10"/>
  <c r="G44" i="10"/>
  <c r="F44" i="10"/>
  <c r="I43" i="10"/>
  <c r="H43" i="10"/>
  <c r="G43" i="10"/>
  <c r="F43" i="10"/>
  <c r="I42" i="10"/>
  <c r="H42" i="10"/>
  <c r="G42" i="10"/>
  <c r="F42" i="10"/>
  <c r="I41" i="10"/>
  <c r="H41" i="10"/>
  <c r="G41" i="10"/>
  <c r="F41" i="10"/>
  <c r="I40" i="10"/>
  <c r="H40" i="10"/>
  <c r="G40" i="10"/>
  <c r="F40" i="10"/>
  <c r="I39" i="10"/>
  <c r="H39" i="10"/>
  <c r="G39" i="10"/>
  <c r="F39" i="10"/>
  <c r="I38" i="10"/>
  <c r="H38" i="10"/>
  <c r="G38" i="10"/>
  <c r="F38" i="10"/>
  <c r="I37" i="10"/>
  <c r="H37" i="10"/>
  <c r="G37" i="10"/>
  <c r="F37" i="10"/>
  <c r="I36" i="10"/>
  <c r="H36" i="10"/>
  <c r="G36" i="10"/>
  <c r="F36" i="10"/>
  <c r="I35" i="10"/>
  <c r="H35" i="10"/>
  <c r="G35" i="10"/>
  <c r="F35" i="10"/>
  <c r="I34" i="10"/>
  <c r="H34" i="10"/>
  <c r="G34" i="10"/>
  <c r="F34" i="10"/>
  <c r="I33" i="10"/>
  <c r="H33" i="10"/>
  <c r="G33" i="10"/>
  <c r="F33" i="10"/>
  <c r="I32" i="10"/>
  <c r="H32" i="10"/>
  <c r="G32" i="10"/>
  <c r="F32" i="10"/>
  <c r="I31" i="10"/>
  <c r="H31" i="10"/>
  <c r="G31" i="10"/>
  <c r="F31" i="10"/>
  <c r="I30" i="10"/>
  <c r="H30" i="10"/>
  <c r="G30" i="10"/>
  <c r="F30" i="10"/>
  <c r="I29" i="10"/>
  <c r="H29" i="10"/>
  <c r="G29" i="10"/>
  <c r="F29" i="10"/>
  <c r="I28" i="10"/>
  <c r="H28" i="10"/>
  <c r="G28" i="10"/>
  <c r="F28" i="10"/>
  <c r="I27" i="10"/>
  <c r="H27" i="10"/>
  <c r="G27" i="10"/>
  <c r="F27" i="10"/>
  <c r="I26" i="10"/>
  <c r="H26" i="10"/>
  <c r="G26" i="10"/>
  <c r="F26" i="10"/>
  <c r="I25" i="10"/>
  <c r="H25" i="10"/>
  <c r="G25" i="10"/>
  <c r="F25" i="10"/>
  <c r="I24" i="10"/>
  <c r="H24" i="10"/>
  <c r="G24" i="10"/>
  <c r="F24" i="10"/>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26" i="12"/>
  <c r="F125" i="12"/>
  <c r="F124" i="12"/>
  <c r="F123" i="12"/>
  <c r="F122" i="12"/>
  <c r="F121" i="12"/>
  <c r="F120" i="12"/>
  <c r="F119" i="12"/>
  <c r="F118" i="12"/>
  <c r="F117" i="12"/>
  <c r="F116" i="12"/>
  <c r="F115" i="12"/>
  <c r="F114" i="12"/>
  <c r="F113" i="12"/>
  <c r="F112" i="12"/>
  <c r="F111" i="12"/>
  <c r="F110" i="12"/>
  <c r="F109" i="12"/>
  <c r="F108" i="12"/>
  <c r="F107" i="12"/>
  <c r="F106"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3" i="10"/>
  <c r="F22" i="10"/>
  <c r="I61" i="11"/>
  <c r="I59" i="11"/>
  <c r="I58" i="11"/>
  <c r="I49" i="11"/>
  <c r="I47" i="11"/>
  <c r="I46" i="11"/>
  <c r="I37" i="11"/>
  <c r="I35" i="11"/>
  <c r="I34" i="11"/>
  <c r="I25" i="11"/>
  <c r="E7" i="13"/>
  <c r="E6" i="13"/>
  <c r="E5" i="13"/>
  <c r="E3" i="13"/>
  <c r="E2" i="13"/>
  <c r="I252" i="12"/>
  <c r="H252" i="12"/>
  <c r="F252" i="12"/>
  <c r="D252" i="12"/>
  <c r="E252" i="12" s="1"/>
  <c r="H251" i="12"/>
  <c r="F251" i="12"/>
  <c r="D251" i="12"/>
  <c r="E251" i="12" s="1"/>
  <c r="I250" i="12"/>
  <c r="H250" i="12"/>
  <c r="F250" i="12"/>
  <c r="D250" i="12"/>
  <c r="E250" i="12" s="1"/>
  <c r="I249" i="12"/>
  <c r="H249" i="12"/>
  <c r="F249" i="12"/>
  <c r="D249" i="12"/>
  <c r="E249" i="12" s="1"/>
  <c r="H248" i="12"/>
  <c r="F248" i="12"/>
  <c r="D248" i="12"/>
  <c r="E248" i="12" s="1"/>
  <c r="I247" i="12"/>
  <c r="H247" i="12"/>
  <c r="F247" i="12"/>
  <c r="D247" i="12"/>
  <c r="E247" i="12" s="1"/>
  <c r="H246" i="12"/>
  <c r="F246" i="12"/>
  <c r="D246" i="12"/>
  <c r="E246" i="12" s="1"/>
  <c r="I245" i="12"/>
  <c r="H245" i="12"/>
  <c r="F245" i="12"/>
  <c r="D245" i="12"/>
  <c r="E245" i="12" s="1"/>
  <c r="H244" i="12"/>
  <c r="F244" i="12"/>
  <c r="D244" i="12"/>
  <c r="E244" i="12" s="1"/>
  <c r="I243" i="12"/>
  <c r="H243" i="12"/>
  <c r="F243" i="12"/>
  <c r="D243" i="12"/>
  <c r="E243" i="12" s="1"/>
  <c r="H242" i="12"/>
  <c r="F242" i="12"/>
  <c r="D242" i="12"/>
  <c r="E242" i="12" s="1"/>
  <c r="H241" i="12"/>
  <c r="F241" i="12"/>
  <c r="D241" i="12"/>
  <c r="E241" i="12" s="1"/>
  <c r="I240" i="12"/>
  <c r="H240" i="12"/>
  <c r="F240" i="12"/>
  <c r="D240" i="12"/>
  <c r="E240" i="12" s="1"/>
  <c r="H239" i="12"/>
  <c r="F239" i="12"/>
  <c r="D239" i="12"/>
  <c r="E239" i="12" s="1"/>
  <c r="I238" i="12"/>
  <c r="H238" i="12"/>
  <c r="F238" i="12"/>
  <c r="D238" i="12"/>
  <c r="E238" i="12" s="1"/>
  <c r="I237" i="12"/>
  <c r="H237" i="12"/>
  <c r="F237" i="12"/>
  <c r="D237" i="12"/>
  <c r="E237" i="12" s="1"/>
  <c r="I236" i="12"/>
  <c r="H236" i="12"/>
  <c r="F236" i="12"/>
  <c r="D236" i="12"/>
  <c r="E236" i="12" s="1"/>
  <c r="H235" i="12"/>
  <c r="F235" i="12"/>
  <c r="D235" i="12"/>
  <c r="E235" i="12" s="1"/>
  <c r="H234" i="12"/>
  <c r="F234" i="12"/>
  <c r="D234" i="12"/>
  <c r="E234" i="12" s="1"/>
  <c r="H233" i="12"/>
  <c r="F233" i="12"/>
  <c r="D233" i="12"/>
  <c r="E233" i="12" s="1"/>
  <c r="I232" i="12"/>
  <c r="H232" i="12"/>
  <c r="F232" i="12"/>
  <c r="D232" i="12"/>
  <c r="E232" i="12" s="1"/>
  <c r="I231" i="12"/>
  <c r="H231" i="12"/>
  <c r="F231" i="12"/>
  <c r="D231" i="12"/>
  <c r="E231" i="12" s="1"/>
  <c r="I230" i="12"/>
  <c r="H230" i="12"/>
  <c r="F230" i="12"/>
  <c r="D230" i="12"/>
  <c r="E230" i="12" s="1"/>
  <c r="I229" i="12"/>
  <c r="H229" i="12"/>
  <c r="F229" i="12"/>
  <c r="D229" i="12"/>
  <c r="E229" i="12" s="1"/>
  <c r="I228" i="12"/>
  <c r="H228" i="12"/>
  <c r="F228" i="12"/>
  <c r="D228" i="12"/>
  <c r="E228" i="12" s="1"/>
  <c r="H227" i="12"/>
  <c r="F227" i="12"/>
  <c r="D227" i="12"/>
  <c r="E227" i="12" s="1"/>
  <c r="H226" i="12"/>
  <c r="F226" i="12"/>
  <c r="D226" i="12"/>
  <c r="E226" i="12" s="1"/>
  <c r="I225" i="12"/>
  <c r="H225" i="12"/>
  <c r="F225" i="12"/>
  <c r="D225" i="12"/>
  <c r="E225" i="12" s="1"/>
  <c r="I224" i="12"/>
  <c r="H224" i="12"/>
  <c r="F224" i="12"/>
  <c r="D224" i="12"/>
  <c r="E224" i="12" s="1"/>
  <c r="I223" i="12"/>
  <c r="H223" i="12"/>
  <c r="F223" i="12"/>
  <c r="D223" i="12"/>
  <c r="E223" i="12" s="1"/>
  <c r="H222" i="12"/>
  <c r="F222" i="12"/>
  <c r="D222" i="12"/>
  <c r="E222" i="12" s="1"/>
  <c r="H221" i="12"/>
  <c r="F221" i="12"/>
  <c r="D221" i="12"/>
  <c r="E221" i="12" s="1"/>
  <c r="I220" i="12"/>
  <c r="H220" i="12"/>
  <c r="F220" i="12"/>
  <c r="D220" i="12"/>
  <c r="E220" i="12" s="1"/>
  <c r="I219" i="12"/>
  <c r="H219" i="12"/>
  <c r="F219" i="12"/>
  <c r="D219" i="12"/>
  <c r="E219" i="12" s="1"/>
  <c r="I218" i="12"/>
  <c r="H218" i="12"/>
  <c r="F218" i="12"/>
  <c r="D218" i="12"/>
  <c r="E218" i="12" s="1"/>
  <c r="H217" i="12"/>
  <c r="F217" i="12"/>
  <c r="D217" i="12"/>
  <c r="E217" i="12" s="1"/>
  <c r="I216" i="12"/>
  <c r="H216" i="12"/>
  <c r="F216" i="12"/>
  <c r="D216" i="12"/>
  <c r="E216" i="12" s="1"/>
  <c r="I215" i="12"/>
  <c r="H215" i="12"/>
  <c r="F215" i="12"/>
  <c r="D215" i="12"/>
  <c r="E215" i="12" s="1"/>
  <c r="I214" i="12"/>
  <c r="H214" i="12"/>
  <c r="F214" i="12"/>
  <c r="D214" i="12"/>
  <c r="E214" i="12" s="1"/>
  <c r="I213" i="12"/>
  <c r="H213" i="12"/>
  <c r="F213" i="12"/>
  <c r="D213" i="12"/>
  <c r="E213" i="12" s="1"/>
  <c r="H212" i="12"/>
  <c r="F212" i="12"/>
  <c r="D212" i="12"/>
  <c r="E212" i="12" s="1"/>
  <c r="I211" i="12"/>
  <c r="H211" i="12"/>
  <c r="D211" i="12"/>
  <c r="E211" i="12" s="1"/>
  <c r="H210" i="12"/>
  <c r="D210" i="12"/>
  <c r="E210" i="12" s="1"/>
  <c r="I209" i="12"/>
  <c r="H209" i="12"/>
  <c r="D209" i="12"/>
  <c r="E209" i="12" s="1"/>
  <c r="I208" i="12"/>
  <c r="H208" i="12"/>
  <c r="D208" i="12"/>
  <c r="E208" i="12" s="1"/>
  <c r="I207" i="12"/>
  <c r="H207" i="12"/>
  <c r="D207" i="12"/>
  <c r="E207" i="12" s="1"/>
  <c r="I206" i="12"/>
  <c r="H206" i="12"/>
  <c r="D206" i="12"/>
  <c r="E206" i="12" s="1"/>
  <c r="H205" i="12"/>
  <c r="D205" i="12"/>
  <c r="E205" i="12" s="1"/>
  <c r="I204" i="12"/>
  <c r="H204" i="12"/>
  <c r="D204" i="12"/>
  <c r="E204" i="12" s="1"/>
  <c r="I203" i="12"/>
  <c r="H203" i="12"/>
  <c r="D203" i="12"/>
  <c r="E203" i="12" s="1"/>
  <c r="I202" i="12"/>
  <c r="H202" i="12"/>
  <c r="D202" i="12"/>
  <c r="E202" i="12" s="1"/>
  <c r="I201" i="12"/>
  <c r="H201" i="12"/>
  <c r="D201" i="12"/>
  <c r="E201" i="12" s="1"/>
  <c r="H200" i="12"/>
  <c r="D200" i="12"/>
  <c r="E200" i="12" s="1"/>
  <c r="I199" i="12"/>
  <c r="H199" i="12"/>
  <c r="D199" i="12"/>
  <c r="E199" i="12" s="1"/>
  <c r="H198" i="12"/>
  <c r="D198" i="12"/>
  <c r="E198" i="12" s="1"/>
  <c r="I197" i="12"/>
  <c r="H197" i="12"/>
  <c r="D197" i="12"/>
  <c r="E197" i="12" s="1"/>
  <c r="I196" i="12"/>
  <c r="H196" i="12"/>
  <c r="D196" i="12"/>
  <c r="E196" i="12" s="1"/>
  <c r="I195" i="12"/>
  <c r="H195" i="12"/>
  <c r="D195" i="12"/>
  <c r="E195" i="12" s="1"/>
  <c r="I194" i="12"/>
  <c r="H194" i="12"/>
  <c r="D194" i="12"/>
  <c r="E194" i="12" s="1"/>
  <c r="H193" i="12"/>
  <c r="D193" i="12"/>
  <c r="E193" i="12" s="1"/>
  <c r="I192" i="12"/>
  <c r="H192" i="12"/>
  <c r="D192" i="12"/>
  <c r="E192" i="12" s="1"/>
  <c r="I191" i="12"/>
  <c r="H191" i="12"/>
  <c r="D191" i="12"/>
  <c r="E191" i="12" s="1"/>
  <c r="I190" i="12"/>
  <c r="H190" i="12"/>
  <c r="D190" i="12"/>
  <c r="E190" i="12" s="1"/>
  <c r="I189" i="12"/>
  <c r="H189" i="12"/>
  <c r="G189" i="12"/>
  <c r="F189" i="12"/>
  <c r="D189" i="12"/>
  <c r="E189" i="12" s="1"/>
  <c r="H188" i="12"/>
  <c r="G188" i="12"/>
  <c r="F188" i="12"/>
  <c r="D188" i="12"/>
  <c r="E188" i="12" s="1"/>
  <c r="I187" i="12"/>
  <c r="H187" i="12"/>
  <c r="G187" i="12"/>
  <c r="F187" i="12"/>
  <c r="D187" i="12"/>
  <c r="E187" i="12" s="1"/>
  <c r="H186" i="12"/>
  <c r="G186" i="12"/>
  <c r="F186" i="12"/>
  <c r="D186" i="12"/>
  <c r="E186" i="12" s="1"/>
  <c r="I185" i="12"/>
  <c r="H185" i="12"/>
  <c r="G185" i="12"/>
  <c r="F185" i="12"/>
  <c r="D185" i="12"/>
  <c r="E185" i="12" s="1"/>
  <c r="I184" i="12"/>
  <c r="H184" i="12"/>
  <c r="G184" i="12"/>
  <c r="F184" i="12"/>
  <c r="D184" i="12"/>
  <c r="E184" i="12" s="1"/>
  <c r="I183" i="12"/>
  <c r="H183" i="12"/>
  <c r="G183" i="12"/>
  <c r="F183" i="12"/>
  <c r="D183" i="12"/>
  <c r="E183" i="12" s="1"/>
  <c r="I182" i="12"/>
  <c r="H182" i="12"/>
  <c r="G182" i="12"/>
  <c r="F182" i="12"/>
  <c r="D182" i="12"/>
  <c r="E182" i="12" s="1"/>
  <c r="H181" i="12"/>
  <c r="G181" i="12"/>
  <c r="F181" i="12"/>
  <c r="D181" i="12"/>
  <c r="E181" i="12" s="1"/>
  <c r="I180" i="12"/>
  <c r="H180" i="12"/>
  <c r="G180" i="12"/>
  <c r="F180" i="12"/>
  <c r="D180" i="12"/>
  <c r="E180" i="12" s="1"/>
  <c r="I179" i="12"/>
  <c r="H179" i="12"/>
  <c r="G179" i="12"/>
  <c r="F179" i="12"/>
  <c r="D179" i="12"/>
  <c r="E179" i="12" s="1"/>
  <c r="I178" i="12"/>
  <c r="H178" i="12"/>
  <c r="G178" i="12"/>
  <c r="F178" i="12"/>
  <c r="D178" i="12"/>
  <c r="E178" i="12" s="1"/>
  <c r="I177" i="12"/>
  <c r="H177" i="12"/>
  <c r="G177" i="12"/>
  <c r="F177" i="12"/>
  <c r="D177" i="12"/>
  <c r="E177" i="12" s="1"/>
  <c r="H176" i="12"/>
  <c r="G176" i="12"/>
  <c r="F176" i="12"/>
  <c r="D176" i="12"/>
  <c r="E176" i="12" s="1"/>
  <c r="I175" i="12"/>
  <c r="H175" i="12"/>
  <c r="G175" i="12"/>
  <c r="F175" i="12"/>
  <c r="D175" i="12"/>
  <c r="E175" i="12" s="1"/>
  <c r="H174" i="12"/>
  <c r="G174" i="12"/>
  <c r="F174" i="12"/>
  <c r="D174" i="12"/>
  <c r="E174" i="12" s="1"/>
  <c r="I173" i="12"/>
  <c r="H173" i="12"/>
  <c r="G173" i="12"/>
  <c r="F173" i="12"/>
  <c r="D173" i="12"/>
  <c r="E173" i="12" s="1"/>
  <c r="I172" i="12"/>
  <c r="H172" i="12"/>
  <c r="G172" i="12"/>
  <c r="F172" i="12"/>
  <c r="D172" i="12"/>
  <c r="E172" i="12" s="1"/>
  <c r="I171" i="12"/>
  <c r="H171" i="12"/>
  <c r="G171" i="12"/>
  <c r="F171" i="12"/>
  <c r="D171" i="12"/>
  <c r="E171" i="12" s="1"/>
  <c r="I170" i="12"/>
  <c r="H170" i="12"/>
  <c r="G170" i="12"/>
  <c r="F170" i="12"/>
  <c r="D170" i="12"/>
  <c r="E170" i="12" s="1"/>
  <c r="H169" i="12"/>
  <c r="G169" i="12"/>
  <c r="D169" i="12"/>
  <c r="E169" i="12" s="1"/>
  <c r="I168" i="12"/>
  <c r="H168" i="12"/>
  <c r="G168" i="12"/>
  <c r="D168" i="12"/>
  <c r="E168" i="12" s="1"/>
  <c r="I167" i="12"/>
  <c r="H167" i="12"/>
  <c r="G167" i="12"/>
  <c r="D167" i="12"/>
  <c r="E167" i="12" s="1"/>
  <c r="I166" i="12"/>
  <c r="H166" i="12"/>
  <c r="G166" i="12"/>
  <c r="D166" i="12"/>
  <c r="E166" i="12" s="1"/>
  <c r="I165" i="12"/>
  <c r="H165" i="12"/>
  <c r="G165" i="12"/>
  <c r="D165" i="12"/>
  <c r="E165" i="12" s="1"/>
  <c r="H164" i="12"/>
  <c r="G164" i="12"/>
  <c r="D164" i="12"/>
  <c r="E164" i="12" s="1"/>
  <c r="I163" i="12"/>
  <c r="H163" i="12"/>
  <c r="G163" i="12"/>
  <c r="D163" i="12"/>
  <c r="E163" i="12" s="1"/>
  <c r="I162" i="12"/>
  <c r="H162" i="12"/>
  <c r="G162" i="12"/>
  <c r="D162" i="12"/>
  <c r="E162" i="12" s="1"/>
  <c r="I161" i="12"/>
  <c r="H161" i="12"/>
  <c r="G161" i="12"/>
  <c r="D161" i="12"/>
  <c r="E161" i="12" s="1"/>
  <c r="I160" i="12"/>
  <c r="H160" i="12"/>
  <c r="G160" i="12"/>
  <c r="D160" i="12"/>
  <c r="E160" i="12" s="1"/>
  <c r="I159" i="12"/>
  <c r="H159" i="12"/>
  <c r="G159" i="12"/>
  <c r="D159" i="12"/>
  <c r="E159" i="12" s="1"/>
  <c r="I158" i="12"/>
  <c r="H158" i="12"/>
  <c r="G158" i="12"/>
  <c r="D158" i="12"/>
  <c r="E158" i="12" s="1"/>
  <c r="I157" i="12"/>
  <c r="H157" i="12"/>
  <c r="G157" i="12"/>
  <c r="D157" i="12"/>
  <c r="E157" i="12" s="1"/>
  <c r="I156" i="12"/>
  <c r="H156" i="12"/>
  <c r="G156" i="12"/>
  <c r="E156" i="12"/>
  <c r="I155" i="12"/>
  <c r="H155" i="12"/>
  <c r="G155" i="12"/>
  <c r="D155" i="12"/>
  <c r="E155" i="12" s="1"/>
  <c r="I154" i="12"/>
  <c r="H154" i="12"/>
  <c r="G154" i="12"/>
  <c r="D154" i="12"/>
  <c r="E154" i="12" s="1"/>
  <c r="I153" i="12"/>
  <c r="H153" i="12"/>
  <c r="G153" i="12"/>
  <c r="D153" i="12"/>
  <c r="E153" i="12" s="1"/>
  <c r="I152" i="12"/>
  <c r="H152" i="12"/>
  <c r="G152" i="12"/>
  <c r="D152" i="12"/>
  <c r="E152" i="12" s="1"/>
  <c r="I151" i="12"/>
  <c r="H151" i="12"/>
  <c r="G151" i="12"/>
  <c r="D151" i="12"/>
  <c r="E151" i="12" s="1"/>
  <c r="I150" i="12"/>
  <c r="H150" i="12"/>
  <c r="G150" i="12"/>
  <c r="D150" i="12"/>
  <c r="E150" i="12" s="1"/>
  <c r="I149" i="12"/>
  <c r="H149" i="12"/>
  <c r="G149" i="12"/>
  <c r="D149" i="12"/>
  <c r="E149" i="12" s="1"/>
  <c r="I148" i="12"/>
  <c r="H148" i="12"/>
  <c r="G148" i="12"/>
  <c r="D148" i="12"/>
  <c r="E148" i="12" s="1"/>
  <c r="I147" i="12"/>
  <c r="H147" i="12"/>
  <c r="G147" i="12"/>
  <c r="D147" i="12"/>
  <c r="E147" i="12" s="1"/>
  <c r="I146" i="12"/>
  <c r="H146" i="12"/>
  <c r="G146" i="12"/>
  <c r="F146" i="12"/>
  <c r="D146" i="12"/>
  <c r="E146" i="12" s="1"/>
  <c r="I145" i="12"/>
  <c r="H145" i="12"/>
  <c r="G145" i="12"/>
  <c r="F145" i="12"/>
  <c r="D145" i="12"/>
  <c r="E145" i="12" s="1"/>
  <c r="I144" i="12"/>
  <c r="H144" i="12"/>
  <c r="G144" i="12"/>
  <c r="F144" i="12"/>
  <c r="D144" i="12"/>
  <c r="E144" i="12" s="1"/>
  <c r="I143" i="12"/>
  <c r="H143" i="12"/>
  <c r="G143" i="12"/>
  <c r="F143" i="12"/>
  <c r="D143" i="12"/>
  <c r="E143" i="12" s="1"/>
  <c r="I142" i="12"/>
  <c r="H142" i="12"/>
  <c r="G142" i="12"/>
  <c r="F142" i="12"/>
  <c r="D142" i="12"/>
  <c r="E142" i="12" s="1"/>
  <c r="I141" i="12"/>
  <c r="H141" i="12"/>
  <c r="G141" i="12"/>
  <c r="F141" i="12"/>
  <c r="D141" i="12"/>
  <c r="E141" i="12" s="1"/>
  <c r="I140" i="12"/>
  <c r="H140" i="12"/>
  <c r="G140" i="12"/>
  <c r="F140" i="12"/>
  <c r="D140" i="12"/>
  <c r="E140" i="12" s="1"/>
  <c r="I139" i="12"/>
  <c r="H139" i="12"/>
  <c r="G139" i="12"/>
  <c r="F139" i="12"/>
  <c r="D139" i="12"/>
  <c r="E139" i="12" s="1"/>
  <c r="I138" i="12"/>
  <c r="H138" i="12"/>
  <c r="G138" i="12"/>
  <c r="F138" i="12"/>
  <c r="D138" i="12"/>
  <c r="E138" i="12" s="1"/>
  <c r="I137" i="12"/>
  <c r="H137" i="12"/>
  <c r="G137" i="12"/>
  <c r="F137" i="12"/>
  <c r="D137" i="12"/>
  <c r="E137" i="12" s="1"/>
  <c r="I136" i="12"/>
  <c r="H136" i="12"/>
  <c r="G136" i="12"/>
  <c r="F136" i="12"/>
  <c r="D136" i="12"/>
  <c r="E136" i="12" s="1"/>
  <c r="I135" i="12"/>
  <c r="H135" i="12"/>
  <c r="G135" i="12"/>
  <c r="F135" i="12"/>
  <c r="D135" i="12"/>
  <c r="E135" i="12" s="1"/>
  <c r="I134" i="12"/>
  <c r="H134" i="12"/>
  <c r="G134" i="12"/>
  <c r="F134" i="12"/>
  <c r="D134" i="12"/>
  <c r="E134" i="12" s="1"/>
  <c r="I133" i="12"/>
  <c r="H133" i="12"/>
  <c r="G133" i="12"/>
  <c r="F133" i="12"/>
  <c r="D133" i="12"/>
  <c r="E133" i="12" s="1"/>
  <c r="I132" i="12"/>
  <c r="H132" i="12"/>
  <c r="G132" i="12"/>
  <c r="F132" i="12"/>
  <c r="D132" i="12"/>
  <c r="E132" i="12" s="1"/>
  <c r="I131" i="12"/>
  <c r="H131" i="12"/>
  <c r="G131" i="12"/>
  <c r="F131" i="12"/>
  <c r="D131" i="12"/>
  <c r="E131" i="12" s="1"/>
  <c r="I130" i="12"/>
  <c r="H130" i="12"/>
  <c r="G130" i="12"/>
  <c r="F130" i="12"/>
  <c r="D130" i="12"/>
  <c r="E130" i="12" s="1"/>
  <c r="I129" i="12"/>
  <c r="H129" i="12"/>
  <c r="G129" i="12"/>
  <c r="F129" i="12"/>
  <c r="D129" i="12"/>
  <c r="E129" i="12" s="1"/>
  <c r="I128" i="12"/>
  <c r="H128" i="12"/>
  <c r="G128" i="12"/>
  <c r="F128" i="12"/>
  <c r="D128" i="12"/>
  <c r="E128" i="12" s="1"/>
  <c r="I127" i="12"/>
  <c r="H127" i="12"/>
  <c r="G127" i="12"/>
  <c r="F127" i="12"/>
  <c r="D127" i="12"/>
  <c r="E127" i="12" s="1"/>
  <c r="I126" i="12"/>
  <c r="H126" i="12"/>
  <c r="D126" i="12"/>
  <c r="E126" i="12" s="1"/>
  <c r="I125" i="12"/>
  <c r="H125" i="12"/>
  <c r="D125" i="12"/>
  <c r="E125" i="12" s="1"/>
  <c r="I124" i="12"/>
  <c r="H124" i="12"/>
  <c r="D124" i="12"/>
  <c r="E124" i="12" s="1"/>
  <c r="I123" i="12"/>
  <c r="H123" i="12"/>
  <c r="D123" i="12"/>
  <c r="E123" i="12" s="1"/>
  <c r="I122" i="12"/>
  <c r="H122" i="12"/>
  <c r="D122" i="12"/>
  <c r="E122" i="12" s="1"/>
  <c r="I121" i="12"/>
  <c r="H121" i="12"/>
  <c r="D121" i="12"/>
  <c r="E121" i="12" s="1"/>
  <c r="I120" i="12"/>
  <c r="H120" i="12"/>
  <c r="D120" i="12"/>
  <c r="E120" i="12" s="1"/>
  <c r="I119" i="12"/>
  <c r="H119" i="12"/>
  <c r="D119" i="12"/>
  <c r="E119" i="12" s="1"/>
  <c r="I118" i="12"/>
  <c r="H118" i="12"/>
  <c r="D118" i="12"/>
  <c r="E118" i="12" s="1"/>
  <c r="I117" i="12"/>
  <c r="H117" i="12"/>
  <c r="D117" i="12"/>
  <c r="E117" i="12" s="1"/>
  <c r="I116" i="12"/>
  <c r="H116" i="12"/>
  <c r="D116" i="12"/>
  <c r="E116" i="12" s="1"/>
  <c r="I115" i="12"/>
  <c r="H115" i="12"/>
  <c r="D115" i="12"/>
  <c r="E115" i="12" s="1"/>
  <c r="I114" i="12"/>
  <c r="H114" i="12"/>
  <c r="D114" i="12"/>
  <c r="E114" i="12" s="1"/>
  <c r="I113" i="12"/>
  <c r="H113" i="12"/>
  <c r="D113" i="12"/>
  <c r="E113" i="12" s="1"/>
  <c r="I112" i="12"/>
  <c r="H112" i="12"/>
  <c r="D112" i="12"/>
  <c r="E112" i="12" s="1"/>
  <c r="I111" i="12"/>
  <c r="H111" i="12"/>
  <c r="D111" i="12"/>
  <c r="E111" i="12" s="1"/>
  <c r="I110" i="12"/>
  <c r="H110" i="12"/>
  <c r="D110" i="12"/>
  <c r="E110" i="12" s="1"/>
  <c r="I109" i="12"/>
  <c r="H109" i="12"/>
  <c r="D109" i="12"/>
  <c r="E109" i="12" s="1"/>
  <c r="I108" i="12"/>
  <c r="H108" i="12"/>
  <c r="D108" i="12"/>
  <c r="E108" i="12" s="1"/>
  <c r="I107" i="12"/>
  <c r="H107" i="12"/>
  <c r="D107" i="12"/>
  <c r="E107" i="12" s="1"/>
  <c r="I106" i="12"/>
  <c r="H106" i="12"/>
  <c r="D106" i="12"/>
  <c r="E106" i="12" s="1"/>
  <c r="I105" i="12"/>
  <c r="H105" i="12"/>
  <c r="D105" i="12"/>
  <c r="E105" i="12" s="1"/>
  <c r="I104" i="12"/>
  <c r="H104" i="12"/>
  <c r="D104" i="12"/>
  <c r="E104" i="12" s="1"/>
  <c r="I103" i="12"/>
  <c r="H103" i="12"/>
  <c r="D103" i="12"/>
  <c r="E103" i="12" s="1"/>
  <c r="I102" i="12"/>
  <c r="H102" i="12"/>
  <c r="D102" i="12"/>
  <c r="E102" i="12" s="1"/>
  <c r="I101" i="12"/>
  <c r="H101" i="12"/>
  <c r="D101" i="12"/>
  <c r="E101" i="12" s="1"/>
  <c r="I100" i="12"/>
  <c r="H100" i="12"/>
  <c r="D100" i="12"/>
  <c r="E100" i="12" s="1"/>
  <c r="I99" i="12"/>
  <c r="H99" i="12"/>
  <c r="D99" i="12"/>
  <c r="E99" i="12" s="1"/>
  <c r="I98" i="12"/>
  <c r="H98" i="12"/>
  <c r="D98" i="12"/>
  <c r="E98" i="12" s="1"/>
  <c r="I97" i="12"/>
  <c r="H97" i="12"/>
  <c r="D97" i="12"/>
  <c r="E97" i="12" s="1"/>
  <c r="I96" i="12"/>
  <c r="H96" i="12"/>
  <c r="D96" i="12"/>
  <c r="E96" i="12" s="1"/>
  <c r="I95" i="12"/>
  <c r="H95" i="12"/>
  <c r="D95" i="12"/>
  <c r="E95" i="12" s="1"/>
  <c r="I94" i="12"/>
  <c r="H94" i="12"/>
  <c r="D94" i="12"/>
  <c r="E94" i="12" s="1"/>
  <c r="I93" i="12"/>
  <c r="H93" i="12"/>
  <c r="D93" i="12"/>
  <c r="E93" i="12" s="1"/>
  <c r="I92" i="12"/>
  <c r="H92" i="12"/>
  <c r="D92" i="12"/>
  <c r="E92" i="12" s="1"/>
  <c r="I91" i="12"/>
  <c r="H91" i="12"/>
  <c r="D91" i="12"/>
  <c r="E91" i="12" s="1"/>
  <c r="I90" i="12"/>
  <c r="H90" i="12"/>
  <c r="D90" i="12"/>
  <c r="E90" i="12" s="1"/>
  <c r="I89" i="12"/>
  <c r="H89" i="12"/>
  <c r="D89" i="12"/>
  <c r="E89" i="12" s="1"/>
  <c r="I88" i="12"/>
  <c r="H88" i="12"/>
  <c r="D88" i="12"/>
  <c r="E88" i="12" s="1"/>
  <c r="I87" i="12"/>
  <c r="H87" i="12"/>
  <c r="D87" i="12"/>
  <c r="E87" i="12" s="1"/>
  <c r="I86" i="12"/>
  <c r="H86" i="12"/>
  <c r="D86" i="12"/>
  <c r="E86" i="12" s="1"/>
  <c r="I85" i="12"/>
  <c r="H85" i="12"/>
  <c r="D85" i="12"/>
  <c r="E85" i="12" s="1"/>
  <c r="I84" i="12"/>
  <c r="H84" i="12"/>
  <c r="D84" i="12"/>
  <c r="E84" i="12" s="1"/>
  <c r="I83" i="12"/>
  <c r="H83" i="12"/>
  <c r="D83" i="12"/>
  <c r="E83" i="12" s="1"/>
  <c r="I82" i="12"/>
  <c r="H82" i="12"/>
  <c r="D82" i="12"/>
  <c r="E82" i="12" s="1"/>
  <c r="I81" i="12"/>
  <c r="H81" i="12"/>
  <c r="D81" i="12"/>
  <c r="E81" i="12" s="1"/>
  <c r="I80" i="12"/>
  <c r="H80" i="12"/>
  <c r="D80" i="12"/>
  <c r="E80" i="12" s="1"/>
  <c r="I79" i="12"/>
  <c r="H79" i="12"/>
  <c r="D79" i="12"/>
  <c r="E79" i="12" s="1"/>
  <c r="I78" i="12"/>
  <c r="H78" i="12"/>
  <c r="D78" i="12"/>
  <c r="E78" i="12" s="1"/>
  <c r="I77" i="12"/>
  <c r="H77" i="12"/>
  <c r="D77" i="12"/>
  <c r="E77" i="12" s="1"/>
  <c r="I76" i="12"/>
  <c r="H76" i="12"/>
  <c r="D76" i="12"/>
  <c r="E76" i="12" s="1"/>
  <c r="I75" i="12"/>
  <c r="H75" i="12"/>
  <c r="D75" i="12"/>
  <c r="E75" i="12" s="1"/>
  <c r="I74" i="12"/>
  <c r="H74" i="12"/>
  <c r="D74" i="12"/>
  <c r="E74" i="12" s="1"/>
  <c r="I73" i="12"/>
  <c r="H73" i="12"/>
  <c r="D73" i="12"/>
  <c r="E73" i="12" s="1"/>
  <c r="I72" i="12"/>
  <c r="H72" i="12"/>
  <c r="D72" i="12"/>
  <c r="E72" i="12" s="1"/>
  <c r="I71" i="12"/>
  <c r="H71" i="12"/>
  <c r="D71" i="12"/>
  <c r="E71" i="12" s="1"/>
  <c r="I70" i="12"/>
  <c r="H70" i="12"/>
  <c r="D70" i="12"/>
  <c r="E70" i="12" s="1"/>
  <c r="I69" i="12"/>
  <c r="H69" i="12"/>
  <c r="D69" i="12"/>
  <c r="E69" i="12" s="1"/>
  <c r="I68" i="12"/>
  <c r="H68" i="12"/>
  <c r="D68" i="12"/>
  <c r="E68" i="12" s="1"/>
  <c r="I67" i="12"/>
  <c r="H67" i="12"/>
  <c r="D67" i="12"/>
  <c r="E67" i="12" s="1"/>
  <c r="I66" i="12"/>
  <c r="H66" i="12"/>
  <c r="D66" i="12"/>
  <c r="E66" i="12" s="1"/>
  <c r="I65" i="12"/>
  <c r="H65" i="12"/>
  <c r="D65" i="12"/>
  <c r="E65" i="12" s="1"/>
  <c r="I64" i="12"/>
  <c r="H64" i="12"/>
  <c r="D64" i="12"/>
  <c r="E64" i="12" s="1"/>
  <c r="I63" i="12"/>
  <c r="H63" i="12"/>
  <c r="G63" i="12"/>
  <c r="D63" i="12"/>
  <c r="E63" i="12" s="1"/>
  <c r="I62" i="12"/>
  <c r="H62" i="12"/>
  <c r="G62" i="12"/>
  <c r="D62" i="12"/>
  <c r="E62" i="12" s="1"/>
  <c r="I61" i="12"/>
  <c r="H61" i="12"/>
  <c r="G61" i="12"/>
  <c r="D61" i="12"/>
  <c r="E61" i="12" s="1"/>
  <c r="I60" i="12"/>
  <c r="H60" i="12"/>
  <c r="G60" i="12"/>
  <c r="D60" i="12"/>
  <c r="E60" i="12" s="1"/>
  <c r="I59" i="12"/>
  <c r="H59" i="12"/>
  <c r="G59" i="12"/>
  <c r="D59" i="12"/>
  <c r="E59" i="12" s="1"/>
  <c r="I58" i="12"/>
  <c r="H58" i="12"/>
  <c r="G58" i="12"/>
  <c r="D58" i="12"/>
  <c r="E58" i="12" s="1"/>
  <c r="I57" i="12"/>
  <c r="H57" i="12"/>
  <c r="G57" i="12"/>
  <c r="D57" i="12"/>
  <c r="E57" i="12" s="1"/>
  <c r="I56" i="12"/>
  <c r="H56" i="12"/>
  <c r="G56" i="12"/>
  <c r="D56" i="12"/>
  <c r="E56" i="12" s="1"/>
  <c r="I55" i="12"/>
  <c r="H55" i="12"/>
  <c r="G55" i="12"/>
  <c r="D55" i="12"/>
  <c r="E55" i="12" s="1"/>
  <c r="I54" i="12"/>
  <c r="H54" i="12"/>
  <c r="G54" i="12"/>
  <c r="E54" i="12"/>
  <c r="I53" i="12"/>
  <c r="H53" i="12"/>
  <c r="G53" i="12"/>
  <c r="D53" i="12"/>
  <c r="E53" i="12" s="1"/>
  <c r="I52" i="12"/>
  <c r="H52" i="12"/>
  <c r="G52" i="12"/>
  <c r="D52" i="12"/>
  <c r="E52" i="12" s="1"/>
  <c r="I51" i="12"/>
  <c r="H51" i="12"/>
  <c r="G51" i="12"/>
  <c r="D51" i="12"/>
  <c r="E51" i="12" s="1"/>
  <c r="I50" i="12"/>
  <c r="H50" i="12"/>
  <c r="G50" i="12"/>
  <c r="D50" i="12"/>
  <c r="E50" i="12" s="1"/>
  <c r="I49" i="12"/>
  <c r="H49" i="12"/>
  <c r="G49" i="12"/>
  <c r="D49" i="12"/>
  <c r="E49" i="12" s="1"/>
  <c r="I48" i="12"/>
  <c r="H48" i="12"/>
  <c r="G48" i="12"/>
  <c r="D48" i="12"/>
  <c r="E48" i="12" s="1"/>
  <c r="I47" i="12"/>
  <c r="H47" i="12"/>
  <c r="G47" i="12"/>
  <c r="D47" i="12"/>
  <c r="E47" i="12" s="1"/>
  <c r="I46" i="12"/>
  <c r="H46" i="12"/>
  <c r="G46" i="12"/>
  <c r="D46" i="12"/>
  <c r="E46" i="12" s="1"/>
  <c r="I45" i="12"/>
  <c r="H45" i="12"/>
  <c r="G45" i="12"/>
  <c r="D45" i="12"/>
  <c r="E45" i="12" s="1"/>
  <c r="I44" i="12"/>
  <c r="H44" i="12"/>
  <c r="G44" i="12"/>
  <c r="D44" i="12"/>
  <c r="E44" i="12" s="1"/>
  <c r="I43" i="12"/>
  <c r="H43" i="12"/>
  <c r="G43" i="12"/>
  <c r="D43" i="12"/>
  <c r="E43" i="12" s="1"/>
  <c r="I42" i="12"/>
  <c r="H42" i="12"/>
  <c r="G42" i="12"/>
  <c r="D42" i="12"/>
  <c r="E42" i="12" s="1"/>
  <c r="I41" i="12"/>
  <c r="H41" i="12"/>
  <c r="G41" i="12"/>
  <c r="D41" i="12"/>
  <c r="E41" i="12" s="1"/>
  <c r="I40" i="12"/>
  <c r="H40" i="12"/>
  <c r="G40" i="12"/>
  <c r="D40" i="12"/>
  <c r="E40" i="12" s="1"/>
  <c r="I39" i="12"/>
  <c r="H39" i="12"/>
  <c r="G39" i="12"/>
  <c r="D39" i="12"/>
  <c r="E39" i="12" s="1"/>
  <c r="I38" i="12"/>
  <c r="H38" i="12"/>
  <c r="G38" i="12"/>
  <c r="D38" i="12"/>
  <c r="E38" i="12" s="1"/>
  <c r="I37" i="12"/>
  <c r="H37" i="12"/>
  <c r="G37" i="12"/>
  <c r="D37" i="12"/>
  <c r="E37" i="12" s="1"/>
  <c r="I36" i="12"/>
  <c r="H36" i="12"/>
  <c r="G36" i="12"/>
  <c r="D36" i="12"/>
  <c r="E36" i="12" s="1"/>
  <c r="I35" i="12"/>
  <c r="H35" i="12"/>
  <c r="G35" i="12"/>
  <c r="D35" i="12"/>
  <c r="E35" i="12" s="1"/>
  <c r="I34" i="12"/>
  <c r="H34" i="12"/>
  <c r="G34" i="12"/>
  <c r="D34" i="12"/>
  <c r="E34" i="12" s="1"/>
  <c r="I33" i="12"/>
  <c r="H33" i="12"/>
  <c r="G33" i="12"/>
  <c r="D33" i="12"/>
  <c r="E33" i="12" s="1"/>
  <c r="I32" i="12"/>
  <c r="H32" i="12"/>
  <c r="G32" i="12"/>
  <c r="D32" i="12"/>
  <c r="E32" i="12" s="1"/>
  <c r="I31" i="12"/>
  <c r="H31" i="12"/>
  <c r="G31" i="12"/>
  <c r="D31" i="12"/>
  <c r="E31" i="12" s="1"/>
  <c r="I30" i="12"/>
  <c r="H30" i="12"/>
  <c r="G30" i="12"/>
  <c r="D30" i="12"/>
  <c r="E30" i="12" s="1"/>
  <c r="I29" i="12"/>
  <c r="H29" i="12"/>
  <c r="G29" i="12"/>
  <c r="D29" i="12"/>
  <c r="E29" i="12" s="1"/>
  <c r="I28" i="12"/>
  <c r="H28" i="12"/>
  <c r="G28" i="12"/>
  <c r="D28" i="12"/>
  <c r="E28" i="12" s="1"/>
  <c r="I27" i="12"/>
  <c r="H27" i="12"/>
  <c r="G27" i="12"/>
  <c r="D27" i="12"/>
  <c r="E27" i="12" s="1"/>
  <c r="I26" i="12"/>
  <c r="H26" i="12"/>
  <c r="G26" i="12"/>
  <c r="D26" i="12"/>
  <c r="E26" i="12" s="1"/>
  <c r="I25" i="12"/>
  <c r="H25" i="12"/>
  <c r="G25" i="12"/>
  <c r="D25" i="12"/>
  <c r="E25" i="12" s="1"/>
  <c r="I24" i="12"/>
  <c r="H24" i="12"/>
  <c r="G24" i="12"/>
  <c r="D24" i="12"/>
  <c r="E24" i="12" s="1"/>
  <c r="I23" i="12"/>
  <c r="H23" i="12"/>
  <c r="G23" i="12"/>
  <c r="D23" i="12"/>
  <c r="E23" i="12" s="1"/>
  <c r="I22" i="12"/>
  <c r="H22" i="12"/>
  <c r="G22" i="12"/>
  <c r="D22" i="12"/>
  <c r="E22" i="12" s="1"/>
  <c r="I21" i="12"/>
  <c r="H21" i="12"/>
  <c r="G21" i="12"/>
  <c r="F21" i="12"/>
  <c r="D21" i="12"/>
  <c r="E21" i="12" s="1"/>
  <c r="I20" i="12"/>
  <c r="H20" i="12"/>
  <c r="G20" i="12"/>
  <c r="F20" i="12"/>
  <c r="D20" i="12"/>
  <c r="E20" i="12" s="1"/>
  <c r="I19" i="12"/>
  <c r="H19" i="12"/>
  <c r="G19" i="12"/>
  <c r="F19" i="12"/>
  <c r="D19" i="12"/>
  <c r="E19" i="12" s="1"/>
  <c r="I18" i="12"/>
  <c r="H18" i="12"/>
  <c r="G18" i="12"/>
  <c r="F18" i="12"/>
  <c r="D18" i="12"/>
  <c r="E18" i="12" s="1"/>
  <c r="I17" i="12"/>
  <c r="H17" i="12"/>
  <c r="G17" i="12"/>
  <c r="F17" i="12"/>
  <c r="D17" i="12"/>
  <c r="E17" i="12" s="1"/>
  <c r="I16" i="12"/>
  <c r="H16" i="12"/>
  <c r="G16" i="12"/>
  <c r="F16" i="12"/>
  <c r="D16" i="12"/>
  <c r="E16" i="12" s="1"/>
  <c r="I15" i="12"/>
  <c r="H15" i="12"/>
  <c r="G15" i="12"/>
  <c r="F15" i="12"/>
  <c r="D15" i="12"/>
  <c r="E15" i="12" s="1"/>
  <c r="I14" i="12"/>
  <c r="H14" i="12"/>
  <c r="G14" i="12"/>
  <c r="F14" i="12"/>
  <c r="D14" i="12"/>
  <c r="E14" i="12" s="1"/>
  <c r="I13" i="12"/>
  <c r="H13" i="12"/>
  <c r="G13" i="12"/>
  <c r="F13" i="12"/>
  <c r="D13" i="12"/>
  <c r="E13" i="12" s="1"/>
  <c r="I12" i="12"/>
  <c r="H12" i="12"/>
  <c r="G12" i="12"/>
  <c r="F12" i="12"/>
  <c r="D12" i="12"/>
  <c r="E12" i="12" s="1"/>
  <c r="I11" i="12"/>
  <c r="H11" i="12"/>
  <c r="G11" i="12"/>
  <c r="F11" i="12"/>
  <c r="D11" i="12"/>
  <c r="E11" i="12" s="1"/>
  <c r="I10" i="12"/>
  <c r="H10" i="12"/>
  <c r="G10" i="12"/>
  <c r="F10" i="12"/>
  <c r="D10" i="12"/>
  <c r="E10" i="12" s="1"/>
  <c r="I9" i="12"/>
  <c r="H9" i="12"/>
  <c r="G9" i="12"/>
  <c r="F9" i="12"/>
  <c r="D9" i="12"/>
  <c r="E9" i="12" s="1"/>
  <c r="I8" i="12"/>
  <c r="H8" i="12"/>
  <c r="G8" i="12"/>
  <c r="F8" i="12"/>
  <c r="D8" i="12"/>
  <c r="E8" i="12" s="1"/>
  <c r="I7" i="12"/>
  <c r="H7" i="12"/>
  <c r="G7" i="12"/>
  <c r="F7" i="12"/>
  <c r="D7" i="12"/>
  <c r="E7" i="12" s="1"/>
  <c r="I6" i="12"/>
  <c r="H6" i="12"/>
  <c r="G6" i="12"/>
  <c r="F6" i="12"/>
  <c r="D6" i="12"/>
  <c r="E6" i="12" s="1"/>
  <c r="I5" i="12"/>
  <c r="H5" i="12"/>
  <c r="G5" i="12"/>
  <c r="F5" i="12"/>
  <c r="D5" i="12"/>
  <c r="E5" i="12" s="1"/>
  <c r="I4" i="12"/>
  <c r="H4" i="12"/>
  <c r="G4" i="12"/>
  <c r="F4" i="12"/>
  <c r="D4" i="12"/>
  <c r="E4" i="12" s="1"/>
  <c r="I3" i="12"/>
  <c r="H3" i="12"/>
  <c r="G3" i="12"/>
  <c r="F3" i="12"/>
  <c r="D3" i="12"/>
  <c r="E3" i="12" s="1"/>
  <c r="B3" i="12"/>
  <c r="A3" i="12" s="1"/>
  <c r="A2" i="12"/>
  <c r="B3" i="10"/>
  <c r="B4" i="10" s="1"/>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162" i="10" s="1"/>
  <c r="B163" i="10" s="1"/>
  <c r="B164" i="10" s="1"/>
  <c r="B165" i="10" s="1"/>
  <c r="B166" i="10" s="1"/>
  <c r="B167" i="10" s="1"/>
  <c r="B168" i="10" s="1"/>
  <c r="B169" i="10" s="1"/>
  <c r="B170" i="10" s="1"/>
  <c r="B171" i="10" s="1"/>
  <c r="B172" i="10" s="1"/>
  <c r="B173" i="10" s="1"/>
  <c r="B174" i="10" s="1"/>
  <c r="B175" i="10" s="1"/>
  <c r="B176" i="10" s="1"/>
  <c r="B177" i="10" s="1"/>
  <c r="B178" i="10" s="1"/>
  <c r="B179" i="10" s="1"/>
  <c r="B180" i="10" s="1"/>
  <c r="B181" i="10" s="1"/>
  <c r="B182" i="10" s="1"/>
  <c r="B183" i="10" s="1"/>
  <c r="B184" i="10" s="1"/>
  <c r="B185" i="10" s="1"/>
  <c r="B186" i="10" s="1"/>
  <c r="B187" i="10" s="1"/>
  <c r="B188" i="10" s="1"/>
  <c r="B189" i="10" s="1"/>
  <c r="B190" i="10" s="1"/>
  <c r="B191" i="10" s="1"/>
  <c r="B192" i="10" s="1"/>
  <c r="B193" i="10" s="1"/>
  <c r="B194" i="10" s="1"/>
  <c r="B195" i="10" s="1"/>
  <c r="B196" i="10" s="1"/>
  <c r="B197" i="10" s="1"/>
  <c r="B198" i="10" s="1"/>
  <c r="B199" i="10" s="1"/>
  <c r="B200" i="10" s="1"/>
  <c r="B201" i="10" s="1"/>
  <c r="B202" i="10" s="1"/>
  <c r="B203" i="10" s="1"/>
  <c r="B204" i="10" s="1"/>
  <c r="B205" i="10" s="1"/>
  <c r="B206" i="10" s="1"/>
  <c r="B207" i="10" s="1"/>
  <c r="B208" i="10" s="1"/>
  <c r="B209" i="10" s="1"/>
  <c r="B210" i="10" s="1"/>
  <c r="B211" i="10" s="1"/>
  <c r="B212" i="10" s="1"/>
  <c r="B213" i="10" s="1"/>
  <c r="B214" i="10" s="1"/>
  <c r="B215" i="10" s="1"/>
  <c r="B216" i="10" s="1"/>
  <c r="B217" i="10" s="1"/>
  <c r="B218" i="10" s="1"/>
  <c r="B219" i="10" s="1"/>
  <c r="B220" i="10" s="1"/>
  <c r="B221" i="10" s="1"/>
  <c r="B222" i="10" s="1"/>
  <c r="B223" i="10" s="1"/>
  <c r="B224" i="10" s="1"/>
  <c r="B225" i="10" s="1"/>
  <c r="B226" i="10" s="1"/>
  <c r="B227" i="10" s="1"/>
  <c r="B228" i="10" s="1"/>
  <c r="B229" i="10" s="1"/>
  <c r="B230" i="10" s="1"/>
  <c r="B231" i="10" s="1"/>
  <c r="B232" i="10" s="1"/>
  <c r="B233" i="10" s="1"/>
  <c r="B234" i="10" s="1"/>
  <c r="B235" i="10" s="1"/>
  <c r="B236" i="10" s="1"/>
  <c r="B237" i="10" s="1"/>
  <c r="B238" i="10" s="1"/>
  <c r="B239" i="10" s="1"/>
  <c r="B240" i="10" s="1"/>
  <c r="B241" i="10" s="1"/>
  <c r="B242" i="10" s="1"/>
  <c r="B243" i="10" s="1"/>
  <c r="B244" i="10" s="1"/>
  <c r="B245" i="10" s="1"/>
  <c r="B246" i="10" s="1"/>
  <c r="B247" i="10" s="1"/>
  <c r="B248" i="10" s="1"/>
  <c r="B249" i="10" s="1"/>
  <c r="B250" i="10" s="1"/>
  <c r="B251" i="10" s="1"/>
  <c r="B252" i="10" s="1"/>
  <c r="B3" i="11"/>
  <c r="B4" i="11" s="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I27" i="11" l="1"/>
  <c r="I51" i="11"/>
  <c r="I63" i="11"/>
  <c r="I28" i="11"/>
  <c r="I40" i="11"/>
  <c r="I52" i="11"/>
  <c r="I53" i="11"/>
  <c r="I65" i="11"/>
  <c r="I30" i="11"/>
  <c r="I31" i="11"/>
  <c r="I43" i="11"/>
  <c r="I55" i="11"/>
  <c r="I45" i="11"/>
  <c r="I57" i="11"/>
  <c r="I42" i="11"/>
  <c r="I54" i="11"/>
  <c r="I66" i="11"/>
  <c r="I44" i="11"/>
  <c r="I56" i="11"/>
  <c r="I24" i="11"/>
  <c r="I48" i="11"/>
  <c r="I60" i="11"/>
  <c r="I38" i="11"/>
  <c r="I50" i="11"/>
  <c r="I62" i="11"/>
  <c r="I223" i="11"/>
  <c r="I235" i="11"/>
  <c r="I247" i="11"/>
  <c r="I224" i="11"/>
  <c r="I248" i="11"/>
  <c r="I226" i="11"/>
  <c r="I238" i="11"/>
  <c r="I227" i="11"/>
  <c r="I228" i="11"/>
  <c r="I229" i="11"/>
  <c r="I221" i="11"/>
  <c r="I212" i="11"/>
  <c r="I236" i="11"/>
  <c r="I239" i="11"/>
  <c r="I252" i="11"/>
  <c r="I213" i="11"/>
  <c r="I225" i="11"/>
  <c r="I237" i="11"/>
  <c r="I249" i="11"/>
  <c r="I250" i="11"/>
  <c r="I251" i="11"/>
  <c r="I240" i="11"/>
  <c r="I241" i="11"/>
  <c r="I245" i="11"/>
  <c r="I214" i="11"/>
  <c r="I230" i="11"/>
  <c r="I234" i="11"/>
  <c r="I215" i="11"/>
  <c r="I242" i="11"/>
  <c r="I246" i="11"/>
  <c r="I216" i="11"/>
  <c r="I233" i="11"/>
  <c r="I217" i="11"/>
  <c r="I218" i="11"/>
  <c r="I219" i="11"/>
  <c r="I231" i="11"/>
  <c r="I243" i="11"/>
  <c r="I220" i="11"/>
  <c r="I244" i="11"/>
  <c r="I232" i="11"/>
  <c r="I222" i="11"/>
  <c r="H218" i="11"/>
  <c r="H224" i="11"/>
  <c r="H236" i="11"/>
  <c r="H248" i="11"/>
  <c r="H225" i="11"/>
  <c r="H237" i="11"/>
  <c r="H243" i="11"/>
  <c r="H232" i="11"/>
  <c r="H239" i="11"/>
  <c r="H251" i="11"/>
  <c r="H240" i="11"/>
  <c r="H247" i="11"/>
  <c r="H212" i="11"/>
  <c r="H230" i="11"/>
  <c r="H242" i="11"/>
  <c r="H231" i="11"/>
  <c r="H244" i="11"/>
  <c r="H233" i="11"/>
  <c r="H234" i="11"/>
  <c r="H241" i="11"/>
  <c r="H219" i="11"/>
  <c r="H221" i="11"/>
  <c r="H222" i="11"/>
  <c r="H252" i="11"/>
  <c r="H217" i="11"/>
  <c r="H213" i="11"/>
  <c r="H249" i="11"/>
  <c r="H227" i="11"/>
  <c r="H228" i="11"/>
  <c r="H223" i="11"/>
  <c r="H220" i="11"/>
  <c r="H215" i="11"/>
  <c r="H216" i="11"/>
  <c r="H229" i="11"/>
  <c r="H214" i="11"/>
  <c r="H226" i="11"/>
  <c r="H238" i="11"/>
  <c r="H250" i="11"/>
  <c r="H245" i="11"/>
  <c r="H246" i="11"/>
  <c r="H235" i="11"/>
  <c r="F75" i="11"/>
  <c r="D75" i="11"/>
  <c r="E75" i="11" s="1"/>
  <c r="H75" i="11"/>
  <c r="I75" i="11"/>
  <c r="G75" i="11"/>
  <c r="H87" i="11"/>
  <c r="I87" i="11"/>
  <c r="G87" i="11"/>
  <c r="H99" i="11"/>
  <c r="I99" i="11"/>
  <c r="G99" i="11"/>
  <c r="H111" i="11"/>
  <c r="I111" i="11"/>
  <c r="G111" i="11"/>
  <c r="H123" i="11"/>
  <c r="I123" i="11"/>
  <c r="G123" i="11"/>
  <c r="H135" i="11"/>
  <c r="I135" i="11"/>
  <c r="H147" i="11"/>
  <c r="I147" i="11"/>
  <c r="H159" i="11"/>
  <c r="I159" i="11"/>
  <c r="H171" i="11"/>
  <c r="I171" i="11"/>
  <c r="H183" i="11"/>
  <c r="I183" i="11"/>
  <c r="H195" i="11"/>
  <c r="I195" i="11"/>
  <c r="H207" i="11"/>
  <c r="I207" i="11"/>
  <c r="D76" i="11"/>
  <c r="E76" i="11" s="1"/>
  <c r="F76" i="11"/>
  <c r="H76" i="11"/>
  <c r="I76" i="11"/>
  <c r="G76" i="11"/>
  <c r="H88" i="11"/>
  <c r="I88" i="11"/>
  <c r="G88" i="11"/>
  <c r="H100" i="11"/>
  <c r="I100" i="11"/>
  <c r="G100" i="11"/>
  <c r="H112" i="11"/>
  <c r="I112" i="11"/>
  <c r="G112" i="11"/>
  <c r="H124" i="11"/>
  <c r="I124" i="11"/>
  <c r="G124" i="11"/>
  <c r="H136" i="11"/>
  <c r="I136" i="11"/>
  <c r="H148" i="11"/>
  <c r="I148" i="11"/>
  <c r="H160" i="11"/>
  <c r="I160" i="11"/>
  <c r="H172" i="11"/>
  <c r="I172" i="11"/>
  <c r="H184" i="11"/>
  <c r="I184" i="11"/>
  <c r="H196" i="11"/>
  <c r="I196" i="11"/>
  <c r="H208" i="11"/>
  <c r="I208" i="11"/>
  <c r="F77" i="11"/>
  <c r="H77" i="11"/>
  <c r="I77" i="11"/>
  <c r="G77" i="11"/>
  <c r="H89" i="11"/>
  <c r="I89" i="11"/>
  <c r="G89" i="11"/>
  <c r="H101" i="11"/>
  <c r="I101" i="11"/>
  <c r="G101" i="11"/>
  <c r="H113" i="11"/>
  <c r="I113" i="11"/>
  <c r="G113" i="11"/>
  <c r="H125" i="11"/>
  <c r="I125" i="11"/>
  <c r="G125" i="11"/>
  <c r="H137" i="11"/>
  <c r="I137" i="11"/>
  <c r="H149" i="11"/>
  <c r="I149" i="11"/>
  <c r="H161" i="11"/>
  <c r="I161" i="11"/>
  <c r="H173" i="11"/>
  <c r="I173" i="11"/>
  <c r="H185" i="11"/>
  <c r="I185" i="11"/>
  <c r="H197" i="11"/>
  <c r="I197" i="11"/>
  <c r="H209" i="11"/>
  <c r="I209" i="11"/>
  <c r="F78" i="11"/>
  <c r="H78" i="11"/>
  <c r="G78" i="11"/>
  <c r="I78" i="11"/>
  <c r="H90" i="11"/>
  <c r="G90" i="11"/>
  <c r="I90" i="11"/>
  <c r="H102" i="11"/>
  <c r="G102" i="11"/>
  <c r="I102" i="11"/>
  <c r="H114" i="11"/>
  <c r="G114" i="11"/>
  <c r="I114" i="11"/>
  <c r="H126" i="11"/>
  <c r="G126" i="11"/>
  <c r="I126" i="11"/>
  <c r="H138" i="11"/>
  <c r="I138" i="11"/>
  <c r="H150" i="11"/>
  <c r="I150" i="11"/>
  <c r="H162" i="11"/>
  <c r="I162" i="11"/>
  <c r="H174" i="11"/>
  <c r="I174" i="11"/>
  <c r="H186" i="11"/>
  <c r="I186" i="11"/>
  <c r="H198" i="11"/>
  <c r="I198" i="11"/>
  <c r="H210" i="11"/>
  <c r="I210" i="11"/>
  <c r="H67" i="11"/>
  <c r="I67" i="11"/>
  <c r="H79" i="11"/>
  <c r="I79" i="11"/>
  <c r="F79" i="11"/>
  <c r="G79" i="11"/>
  <c r="H91" i="11"/>
  <c r="I91" i="11"/>
  <c r="G91" i="11"/>
  <c r="H103" i="11"/>
  <c r="I103" i="11"/>
  <c r="G103" i="11"/>
  <c r="H115" i="11"/>
  <c r="I115" i="11"/>
  <c r="G115" i="11"/>
  <c r="H127" i="11"/>
  <c r="I127" i="11"/>
  <c r="H139" i="11"/>
  <c r="I139" i="11"/>
  <c r="H151" i="11"/>
  <c r="I151" i="11"/>
  <c r="H163" i="11"/>
  <c r="I163" i="11"/>
  <c r="H175" i="11"/>
  <c r="I175" i="11"/>
  <c r="H187" i="11"/>
  <c r="I187" i="11"/>
  <c r="H199" i="11"/>
  <c r="I199" i="11"/>
  <c r="H211" i="11"/>
  <c r="I211" i="11"/>
  <c r="G68" i="11"/>
  <c r="H68" i="11"/>
  <c r="I68" i="11"/>
  <c r="G80" i="11"/>
  <c r="H80" i="11"/>
  <c r="I80" i="11"/>
  <c r="F80" i="11"/>
  <c r="G92" i="11"/>
  <c r="H92" i="11"/>
  <c r="I92" i="11"/>
  <c r="G104" i="11"/>
  <c r="H104" i="11"/>
  <c r="I104" i="11"/>
  <c r="G116" i="11"/>
  <c r="H116" i="11"/>
  <c r="I116" i="11"/>
  <c r="H128" i="11"/>
  <c r="I128" i="11"/>
  <c r="H140" i="11"/>
  <c r="I140" i="11"/>
  <c r="H152" i="11"/>
  <c r="I152" i="11"/>
  <c r="H164" i="11"/>
  <c r="I164" i="11"/>
  <c r="H176" i="11"/>
  <c r="I176" i="11"/>
  <c r="H188" i="11"/>
  <c r="I188" i="11"/>
  <c r="H200" i="11"/>
  <c r="I200" i="11"/>
  <c r="G69" i="11"/>
  <c r="H69" i="11"/>
  <c r="I69" i="11"/>
  <c r="G81" i="11"/>
  <c r="H81" i="11"/>
  <c r="I81" i="11"/>
  <c r="F81" i="11"/>
  <c r="G93" i="11"/>
  <c r="H93" i="11"/>
  <c r="I93" i="11"/>
  <c r="G105" i="11"/>
  <c r="H105" i="11"/>
  <c r="I105" i="11"/>
  <c r="G117" i="11"/>
  <c r="H117" i="11"/>
  <c r="I117" i="11"/>
  <c r="H129" i="11"/>
  <c r="I129" i="11"/>
  <c r="H141" i="11"/>
  <c r="I141" i="11"/>
  <c r="H153" i="11"/>
  <c r="I153" i="11"/>
  <c r="H165" i="11"/>
  <c r="I165" i="11"/>
  <c r="H177" i="11"/>
  <c r="I177" i="11"/>
  <c r="H189" i="11"/>
  <c r="I189" i="11"/>
  <c r="H201" i="11"/>
  <c r="I201" i="11"/>
  <c r="G70" i="11"/>
  <c r="H70" i="11"/>
  <c r="I70" i="11"/>
  <c r="G82" i="11"/>
  <c r="H82" i="11"/>
  <c r="I82" i="11"/>
  <c r="F82" i="11"/>
  <c r="G94" i="11"/>
  <c r="H94" i="11"/>
  <c r="I94" i="11"/>
  <c r="G106" i="11"/>
  <c r="H106" i="11"/>
  <c r="I106" i="11"/>
  <c r="G118" i="11"/>
  <c r="H118" i="11"/>
  <c r="I118" i="11"/>
  <c r="H130" i="11"/>
  <c r="I130" i="11"/>
  <c r="H142" i="11"/>
  <c r="I142" i="11"/>
  <c r="H154" i="11"/>
  <c r="I154" i="11"/>
  <c r="H166" i="11"/>
  <c r="I166" i="11"/>
  <c r="H178" i="11"/>
  <c r="I178" i="11"/>
  <c r="H190" i="11"/>
  <c r="I190" i="11"/>
  <c r="H202" i="11"/>
  <c r="I202" i="11"/>
  <c r="G71" i="11"/>
  <c r="H71" i="11"/>
  <c r="I71" i="11"/>
  <c r="F71" i="11"/>
  <c r="G83" i="11"/>
  <c r="H83" i="11"/>
  <c r="I83" i="11"/>
  <c r="F83" i="11"/>
  <c r="G95" i="11"/>
  <c r="H95" i="11"/>
  <c r="I95" i="11"/>
  <c r="G107" i="11"/>
  <c r="H107" i="11"/>
  <c r="I107" i="11"/>
  <c r="G119" i="11"/>
  <c r="H119" i="11"/>
  <c r="I119" i="11"/>
  <c r="H131" i="11"/>
  <c r="I131" i="11"/>
  <c r="H143" i="11"/>
  <c r="I143" i="11"/>
  <c r="H155" i="11"/>
  <c r="I155" i="11"/>
  <c r="H167" i="11"/>
  <c r="I167" i="11"/>
  <c r="H179" i="11"/>
  <c r="I179" i="11"/>
  <c r="H191" i="11"/>
  <c r="I191" i="11"/>
  <c r="H203" i="11"/>
  <c r="I203" i="11"/>
  <c r="F72" i="11"/>
  <c r="G72" i="11"/>
  <c r="H72" i="11"/>
  <c r="I72" i="11"/>
  <c r="G84" i="11"/>
  <c r="H84" i="11"/>
  <c r="I84" i="11"/>
  <c r="G96" i="11"/>
  <c r="H96" i="11"/>
  <c r="I96" i="11"/>
  <c r="G108" i="11"/>
  <c r="H108" i="11"/>
  <c r="I108" i="11"/>
  <c r="G120" i="11"/>
  <c r="H120" i="11"/>
  <c r="I120" i="11"/>
  <c r="H132" i="11"/>
  <c r="I132" i="11"/>
  <c r="H144" i="11"/>
  <c r="I144" i="11"/>
  <c r="H156" i="11"/>
  <c r="I156" i="11"/>
  <c r="H168" i="11"/>
  <c r="I168" i="11"/>
  <c r="H180" i="11"/>
  <c r="I180" i="11"/>
  <c r="H192" i="11"/>
  <c r="I192" i="11"/>
  <c r="H204" i="11"/>
  <c r="I204" i="11"/>
  <c r="H73" i="11"/>
  <c r="D73" i="11"/>
  <c r="E73" i="11" s="1"/>
  <c r="I73" i="11"/>
  <c r="F73" i="11"/>
  <c r="G73" i="11"/>
  <c r="H85" i="11"/>
  <c r="I85" i="11"/>
  <c r="G85" i="11"/>
  <c r="H97" i="11"/>
  <c r="I97" i="11"/>
  <c r="G97" i="11"/>
  <c r="H109" i="11"/>
  <c r="I109" i="11"/>
  <c r="G109" i="11"/>
  <c r="H121" i="11"/>
  <c r="I121" i="11"/>
  <c r="G121" i="11"/>
  <c r="H133" i="11"/>
  <c r="I133" i="11"/>
  <c r="H145" i="11"/>
  <c r="I145" i="11"/>
  <c r="H157" i="11"/>
  <c r="I157" i="11"/>
  <c r="H169" i="11"/>
  <c r="I169" i="11"/>
  <c r="H181" i="11"/>
  <c r="I181" i="11"/>
  <c r="H193" i="11"/>
  <c r="I193" i="11"/>
  <c r="H205" i="11"/>
  <c r="I205" i="11"/>
  <c r="H74" i="11"/>
  <c r="F74" i="11"/>
  <c r="D74" i="11"/>
  <c r="E74" i="11" s="1"/>
  <c r="I74" i="11"/>
  <c r="G74" i="11"/>
  <c r="H86" i="11"/>
  <c r="I86" i="11"/>
  <c r="G86" i="11"/>
  <c r="H98" i="11"/>
  <c r="I98" i="11"/>
  <c r="G98" i="11"/>
  <c r="H110" i="11"/>
  <c r="I110" i="11"/>
  <c r="G110" i="11"/>
  <c r="H122" i="11"/>
  <c r="I122" i="11"/>
  <c r="G122" i="11"/>
  <c r="H134" i="11"/>
  <c r="I134" i="11"/>
  <c r="H146" i="11"/>
  <c r="I146" i="11"/>
  <c r="H158" i="11"/>
  <c r="I158" i="11"/>
  <c r="H170" i="11"/>
  <c r="I170" i="11"/>
  <c r="H182" i="11"/>
  <c r="I182" i="11"/>
  <c r="H194" i="11"/>
  <c r="I194" i="11"/>
  <c r="H206" i="11"/>
  <c r="I206" i="11"/>
  <c r="G247" i="11"/>
  <c r="G235" i="11"/>
  <c r="G223" i="11"/>
  <c r="G211" i="11"/>
  <c r="G199" i="11"/>
  <c r="F209" i="11"/>
  <c r="F197" i="11"/>
  <c r="G246" i="11"/>
  <c r="G234" i="11"/>
  <c r="G222" i="11"/>
  <c r="G210" i="11"/>
  <c r="G198" i="11"/>
  <c r="F208" i="11"/>
  <c r="F196" i="11"/>
  <c r="G245" i="11"/>
  <c r="G233" i="11"/>
  <c r="G221" i="11"/>
  <c r="G209" i="11"/>
  <c r="G197" i="11"/>
  <c r="F207" i="11"/>
  <c r="F195" i="11"/>
  <c r="G231" i="11"/>
  <c r="G195" i="11"/>
  <c r="F193" i="11"/>
  <c r="G218" i="11"/>
  <c r="G194" i="11"/>
  <c r="F192" i="11"/>
  <c r="G193" i="11"/>
  <c r="G240" i="11"/>
  <c r="G204" i="11"/>
  <c r="F190" i="11"/>
  <c r="G244" i="11"/>
  <c r="G232" i="11"/>
  <c r="G220" i="11"/>
  <c r="G208" i="11"/>
  <c r="G196" i="11"/>
  <c r="F206" i="11"/>
  <c r="F194" i="11"/>
  <c r="G243" i="11"/>
  <c r="G207" i="11"/>
  <c r="F205" i="11"/>
  <c r="G230" i="11"/>
  <c r="G206" i="11"/>
  <c r="F204" i="11"/>
  <c r="G205" i="11"/>
  <c r="F191" i="11"/>
  <c r="G228" i="11"/>
  <c r="G192" i="11"/>
  <c r="G239" i="11"/>
  <c r="G219" i="11"/>
  <c r="G242" i="11"/>
  <c r="G241" i="11"/>
  <c r="G229" i="11"/>
  <c r="G217" i="11"/>
  <c r="F203" i="11"/>
  <c r="G216" i="11"/>
  <c r="F202" i="11"/>
  <c r="G251" i="11"/>
  <c r="G252" i="11"/>
  <c r="G250" i="11"/>
  <c r="G238" i="11"/>
  <c r="G226" i="11"/>
  <c r="G214" i="11"/>
  <c r="G202" i="11"/>
  <c r="G190" i="11"/>
  <c r="F200" i="11"/>
  <c r="G237" i="11"/>
  <c r="G225" i="11"/>
  <c r="G213" i="11"/>
  <c r="G201" i="11"/>
  <c r="F211" i="11"/>
  <c r="F199" i="11"/>
  <c r="G236" i="11"/>
  <c r="G224" i="11"/>
  <c r="G212" i="11"/>
  <c r="G200" i="11"/>
  <c r="F210" i="11"/>
  <c r="G249" i="11"/>
  <c r="G215" i="11"/>
  <c r="G248" i="11"/>
  <c r="F198" i="11"/>
  <c r="G227" i="11"/>
  <c r="G203" i="11"/>
  <c r="G191" i="11"/>
  <c r="F201" i="11"/>
  <c r="F102" i="11"/>
  <c r="F90" i="11"/>
  <c r="F96" i="11"/>
  <c r="F101" i="11"/>
  <c r="F89" i="11"/>
  <c r="F98" i="11"/>
  <c r="F85" i="11"/>
  <c r="F94" i="11"/>
  <c r="F93" i="11"/>
  <c r="F104" i="11"/>
  <c r="F100" i="11"/>
  <c r="F88" i="11"/>
  <c r="F97" i="11"/>
  <c r="F103" i="11"/>
  <c r="F99" i="11"/>
  <c r="F87" i="11"/>
  <c r="F86" i="11"/>
  <c r="F84" i="11"/>
  <c r="F91" i="11"/>
  <c r="F105" i="11"/>
  <c r="F92" i="11"/>
  <c r="F95" i="11"/>
  <c r="E9" i="13"/>
  <c r="F23" i="11"/>
  <c r="F22" i="11"/>
  <c r="F26" i="11"/>
  <c r="F32" i="11"/>
  <c r="G39" i="11"/>
  <c r="H29" i="11"/>
  <c r="G33" i="11"/>
  <c r="G36" i="11"/>
  <c r="F238" i="11"/>
  <c r="F234" i="11"/>
  <c r="F244" i="11"/>
  <c r="F240" i="11"/>
  <c r="F236" i="11"/>
  <c r="F246" i="11"/>
  <c r="F242" i="11"/>
  <c r="F250" i="11"/>
  <c r="F235" i="11"/>
  <c r="F239" i="11"/>
  <c r="F243" i="11"/>
  <c r="F247" i="11"/>
  <c r="F251" i="11"/>
  <c r="F248" i="11"/>
  <c r="F252" i="11"/>
  <c r="F233" i="11"/>
  <c r="F237" i="11"/>
  <c r="F241" i="11"/>
  <c r="F245" i="11"/>
  <c r="F249" i="11"/>
  <c r="F229" i="11"/>
  <c r="F232" i="11"/>
  <c r="F216" i="11"/>
  <c r="F220" i="11"/>
  <c r="F224" i="11"/>
  <c r="F212" i="11"/>
  <c r="F228" i="11"/>
  <c r="F215" i="11"/>
  <c r="F219" i="11"/>
  <c r="F223" i="11"/>
  <c r="F227" i="11"/>
  <c r="F231" i="11"/>
  <c r="F214" i="11"/>
  <c r="F218" i="11"/>
  <c r="F222" i="11"/>
  <c r="F226" i="11"/>
  <c r="F230" i="11"/>
  <c r="F213" i="11"/>
  <c r="F217" i="11"/>
  <c r="F221" i="11"/>
  <c r="F225" i="11"/>
  <c r="F171" i="11"/>
  <c r="F175" i="11"/>
  <c r="F179" i="11"/>
  <c r="F183" i="11"/>
  <c r="F187" i="11"/>
  <c r="F172" i="11"/>
  <c r="F176" i="11"/>
  <c r="F180" i="11"/>
  <c r="F184" i="11"/>
  <c r="F188" i="11"/>
  <c r="F173" i="11"/>
  <c r="F177" i="11"/>
  <c r="F181" i="11"/>
  <c r="F185" i="11"/>
  <c r="F189" i="11"/>
  <c r="F169" i="11"/>
  <c r="F170" i="11"/>
  <c r="F174" i="11"/>
  <c r="F178" i="11"/>
  <c r="F182" i="11"/>
  <c r="F186" i="11"/>
  <c r="F150" i="11"/>
  <c r="F154" i="11"/>
  <c r="F158" i="11"/>
  <c r="F162" i="11"/>
  <c r="F166" i="11"/>
  <c r="F147" i="11"/>
  <c r="F151" i="11"/>
  <c r="F155" i="11"/>
  <c r="F159" i="11"/>
  <c r="F163" i="11"/>
  <c r="F167" i="11"/>
  <c r="F148" i="11"/>
  <c r="F152" i="11"/>
  <c r="F156" i="11"/>
  <c r="F160" i="11"/>
  <c r="F164" i="11"/>
  <c r="F168" i="11"/>
  <c r="F149" i="11"/>
  <c r="F153" i="11"/>
  <c r="F157" i="11"/>
  <c r="F161" i="11"/>
  <c r="F165" i="11"/>
  <c r="F145" i="11"/>
  <c r="G127" i="11"/>
  <c r="G130" i="11"/>
  <c r="G133" i="11"/>
  <c r="G136" i="11"/>
  <c r="G139" i="11"/>
  <c r="G142" i="11"/>
  <c r="G145" i="11"/>
  <c r="G148" i="11"/>
  <c r="G151" i="11"/>
  <c r="G154" i="11"/>
  <c r="G157" i="11"/>
  <c r="G160" i="11"/>
  <c r="G163" i="11"/>
  <c r="G166" i="11"/>
  <c r="G169" i="11"/>
  <c r="G172" i="11"/>
  <c r="G175" i="11"/>
  <c r="G178" i="11"/>
  <c r="G181" i="11"/>
  <c r="G184" i="11"/>
  <c r="G187" i="11"/>
  <c r="F128" i="11"/>
  <c r="F131" i="11"/>
  <c r="F134" i="11"/>
  <c r="F137" i="11"/>
  <c r="F140" i="11"/>
  <c r="F143" i="11"/>
  <c r="F146" i="11"/>
  <c r="G128" i="11"/>
  <c r="G131" i="11"/>
  <c r="G134" i="11"/>
  <c r="G137" i="11"/>
  <c r="G140" i="11"/>
  <c r="G143" i="11"/>
  <c r="G146" i="11"/>
  <c r="G149" i="11"/>
  <c r="G152" i="11"/>
  <c r="G155" i="11"/>
  <c r="G158" i="11"/>
  <c r="G161" i="11"/>
  <c r="G164" i="11"/>
  <c r="G167" i="11"/>
  <c r="G170" i="11"/>
  <c r="G173" i="11"/>
  <c r="G176" i="11"/>
  <c r="G179" i="11"/>
  <c r="G182" i="11"/>
  <c r="G185" i="11"/>
  <c r="G188" i="11"/>
  <c r="F129" i="11"/>
  <c r="F132" i="11"/>
  <c r="F135" i="11"/>
  <c r="F138" i="11"/>
  <c r="F141" i="11"/>
  <c r="F144" i="11"/>
  <c r="G129" i="11"/>
  <c r="G132" i="11"/>
  <c r="G135" i="11"/>
  <c r="G138" i="11"/>
  <c r="G141" i="11"/>
  <c r="G144" i="11"/>
  <c r="G147" i="11"/>
  <c r="G150" i="11"/>
  <c r="G153" i="11"/>
  <c r="G156" i="11"/>
  <c r="G159" i="11"/>
  <c r="G162" i="11"/>
  <c r="G165" i="11"/>
  <c r="G168" i="11"/>
  <c r="G171" i="11"/>
  <c r="G174" i="11"/>
  <c r="G177" i="11"/>
  <c r="G180" i="11"/>
  <c r="G183" i="11"/>
  <c r="G186" i="11"/>
  <c r="G189" i="11"/>
  <c r="F127" i="11"/>
  <c r="F130" i="11"/>
  <c r="F133" i="11"/>
  <c r="F136" i="11"/>
  <c r="F139" i="11"/>
  <c r="F142" i="11"/>
  <c r="F123" i="11"/>
  <c r="F108" i="11"/>
  <c r="F112" i="11"/>
  <c r="F116" i="11"/>
  <c r="F120" i="11"/>
  <c r="F124" i="11"/>
  <c r="F109" i="11"/>
  <c r="F113" i="11"/>
  <c r="F117" i="11"/>
  <c r="F121" i="11"/>
  <c r="F125" i="11"/>
  <c r="F106" i="11"/>
  <c r="F110" i="11"/>
  <c r="F114" i="11"/>
  <c r="F118" i="11"/>
  <c r="F122" i="11"/>
  <c r="F126" i="11"/>
  <c r="F107" i="11"/>
  <c r="F111" i="11"/>
  <c r="F115" i="11"/>
  <c r="F119" i="11"/>
  <c r="H66" i="11"/>
  <c r="H65" i="11"/>
  <c r="F67" i="11"/>
  <c r="F70" i="11"/>
  <c r="G64" i="11"/>
  <c r="G67" i="11"/>
  <c r="H64" i="11"/>
  <c r="I64" i="11"/>
  <c r="F65" i="11"/>
  <c r="F68" i="11"/>
  <c r="G65" i="11"/>
  <c r="F66" i="11"/>
  <c r="F69" i="11"/>
  <c r="G66" i="11"/>
  <c r="G63" i="11"/>
  <c r="H63" i="11"/>
  <c r="F63" i="11"/>
  <c r="G62" i="11"/>
  <c r="H62" i="11"/>
  <c r="G61" i="11"/>
  <c r="H61" i="11"/>
  <c r="G60" i="11"/>
  <c r="H60" i="11"/>
  <c r="G59" i="11"/>
  <c r="H59" i="11"/>
  <c r="G58" i="11"/>
  <c r="H58" i="11"/>
  <c r="G57" i="11"/>
  <c r="H57" i="11"/>
  <c r="G56" i="11"/>
  <c r="H56" i="11"/>
  <c r="G55" i="11"/>
  <c r="H55" i="11"/>
  <c r="G54" i="11"/>
  <c r="H54" i="11"/>
  <c r="H53" i="11"/>
  <c r="G53" i="11"/>
  <c r="G52" i="11"/>
  <c r="H52" i="11"/>
  <c r="G51" i="11"/>
  <c r="H51" i="11"/>
  <c r="G50" i="11"/>
  <c r="H50" i="11"/>
  <c r="G49" i="11"/>
  <c r="H49" i="11"/>
  <c r="G48" i="11"/>
  <c r="H48" i="11"/>
  <c r="G47" i="11"/>
  <c r="H47" i="11"/>
  <c r="G46" i="11"/>
  <c r="H46" i="11"/>
  <c r="G45" i="11"/>
  <c r="H45" i="11"/>
  <c r="G44" i="11"/>
  <c r="H44" i="11"/>
  <c r="G43" i="11"/>
  <c r="H43" i="11"/>
  <c r="G42" i="11"/>
  <c r="H42" i="11"/>
  <c r="F43" i="11"/>
  <c r="F46" i="11"/>
  <c r="F49" i="11"/>
  <c r="F52" i="11"/>
  <c r="F55" i="11"/>
  <c r="F58" i="11"/>
  <c r="F61" i="11"/>
  <c r="F64" i="11"/>
  <c r="F41" i="11"/>
  <c r="F44" i="11"/>
  <c r="F47" i="11"/>
  <c r="F50" i="11"/>
  <c r="F53" i="11"/>
  <c r="F56" i="11"/>
  <c r="F59" i="11"/>
  <c r="F62" i="11"/>
  <c r="G41" i="11"/>
  <c r="H41" i="11"/>
  <c r="I41" i="11"/>
  <c r="F42" i="11"/>
  <c r="F45" i="11"/>
  <c r="F48" i="11"/>
  <c r="F51" i="11"/>
  <c r="F54" i="11"/>
  <c r="F57" i="11"/>
  <c r="F60" i="11"/>
  <c r="F40" i="11"/>
  <c r="G40" i="11"/>
  <c r="H40" i="11"/>
  <c r="H39" i="11"/>
  <c r="I39" i="11"/>
  <c r="F39" i="11"/>
  <c r="F38" i="11"/>
  <c r="G38" i="11"/>
  <c r="H38" i="11"/>
  <c r="F37" i="11"/>
  <c r="G37" i="11"/>
  <c r="H37" i="11"/>
  <c r="H36" i="11"/>
  <c r="I36" i="11"/>
  <c r="F36" i="11"/>
  <c r="F35" i="11"/>
  <c r="G35" i="11"/>
  <c r="H35" i="11"/>
  <c r="F34" i="11"/>
  <c r="G34" i="11"/>
  <c r="H34" i="11"/>
  <c r="H33" i="11"/>
  <c r="I33" i="11"/>
  <c r="F33" i="11"/>
  <c r="G32" i="11"/>
  <c r="H32" i="11"/>
  <c r="I32" i="11"/>
  <c r="F31" i="11"/>
  <c r="G31" i="11"/>
  <c r="H31" i="11"/>
  <c r="F30" i="11"/>
  <c r="G30" i="11"/>
  <c r="H30" i="11"/>
  <c r="I29" i="11"/>
  <c r="F29" i="11"/>
  <c r="G29" i="11"/>
  <c r="F28" i="11"/>
  <c r="G28" i="11"/>
  <c r="H28" i="11"/>
  <c r="F27" i="11"/>
  <c r="G27" i="11"/>
  <c r="H27" i="11"/>
  <c r="G26" i="11"/>
  <c r="H26" i="11"/>
  <c r="I26" i="11"/>
  <c r="F25" i="11"/>
  <c r="G25" i="11"/>
  <c r="H25" i="11"/>
  <c r="F24" i="11"/>
  <c r="G24" i="11"/>
  <c r="H24" i="11"/>
  <c r="B4" i="12"/>
  <c r="I164" i="12"/>
  <c r="I176" i="12"/>
  <c r="I188" i="12"/>
  <c r="I200" i="12"/>
  <c r="I212" i="12"/>
  <c r="I248" i="12"/>
  <c r="I169" i="12"/>
  <c r="I181" i="12"/>
  <c r="I193" i="12"/>
  <c r="I205" i="12"/>
  <c r="I217" i="12"/>
  <c r="I222" i="12"/>
  <c r="I227" i="12"/>
  <c r="I234" i="12"/>
  <c r="I241" i="12"/>
  <c r="I174" i="12"/>
  <c r="I186" i="12"/>
  <c r="I198" i="12"/>
  <c r="I210" i="12"/>
  <c r="I239" i="12"/>
  <c r="I246" i="12"/>
  <c r="I221" i="12"/>
  <c r="I235" i="12"/>
  <c r="I244" i="12"/>
  <c r="I226" i="12"/>
  <c r="I233" i="12"/>
  <c r="I242" i="12"/>
  <c r="I251" i="12"/>
  <c r="A4" i="12" l="1"/>
  <c r="B5" i="12"/>
  <c r="F5" i="13"/>
  <c r="F6" i="13"/>
  <c r="F7" i="13"/>
  <c r="B6" i="12" l="1"/>
  <c r="A5" i="12"/>
  <c r="A6" i="12" l="1"/>
  <c r="B7" i="12"/>
  <c r="A7" i="12" l="1"/>
  <c r="B8" i="12"/>
  <c r="B9" i="12" l="1"/>
  <c r="A8" i="12"/>
  <c r="A9" i="12" l="1"/>
  <c r="B10" i="12"/>
  <c r="A10" i="12" l="1"/>
  <c r="B11" i="12"/>
  <c r="A11" i="12" l="1"/>
  <c r="B12" i="12"/>
  <c r="A12" i="12" l="1"/>
  <c r="B13" i="12"/>
  <c r="B14" i="12" l="1"/>
  <c r="A13" i="12"/>
  <c r="B15" i="12" l="1"/>
  <c r="A14" i="12"/>
  <c r="B16" i="12" l="1"/>
  <c r="A15" i="12"/>
  <c r="B17" i="12" l="1"/>
  <c r="A16" i="12"/>
  <c r="A17" i="12" l="1"/>
  <c r="B18" i="12"/>
  <c r="B19" i="12" l="1"/>
  <c r="A18" i="12"/>
  <c r="A19" i="12" l="1"/>
  <c r="B20" i="12"/>
  <c r="A20" i="12" l="1"/>
  <c r="B21" i="12"/>
  <c r="B22" i="12" l="1"/>
  <c r="A21" i="12"/>
  <c r="A22" i="12" l="1"/>
  <c r="B23" i="12"/>
  <c r="B24" i="12" l="1"/>
  <c r="A23" i="12"/>
  <c r="B25" i="12" l="1"/>
  <c r="A24" i="12"/>
  <c r="A25" i="12" l="1"/>
  <c r="B26" i="12"/>
  <c r="A26" i="12" l="1"/>
  <c r="B27" i="12"/>
  <c r="B28" i="12" l="1"/>
  <c r="A27" i="12"/>
  <c r="A28" i="12" l="1"/>
  <c r="B29" i="12"/>
  <c r="B30" i="12" l="1"/>
  <c r="A29" i="12"/>
  <c r="B31" i="12" l="1"/>
  <c r="A30" i="12"/>
  <c r="A31" i="12" l="1"/>
  <c r="B32" i="12"/>
  <c r="A32" i="12" l="1"/>
  <c r="B33" i="12"/>
  <c r="B34" i="12" l="1"/>
  <c r="A33" i="12"/>
  <c r="A34" i="12" l="1"/>
  <c r="B35" i="12"/>
  <c r="B36" i="12" l="1"/>
  <c r="A35" i="12"/>
  <c r="B37" i="12" l="1"/>
  <c r="A36" i="12"/>
  <c r="A37" i="12" l="1"/>
  <c r="B38" i="12"/>
  <c r="A38" i="12" l="1"/>
  <c r="B39" i="12"/>
  <c r="B40" i="12" l="1"/>
  <c r="A39" i="12"/>
  <c r="A40" i="12" l="1"/>
  <c r="B41" i="12"/>
  <c r="B42" i="12" l="1"/>
  <c r="A41" i="12"/>
  <c r="B43" i="12" l="1"/>
  <c r="A42" i="12"/>
  <c r="A43" i="12" l="1"/>
  <c r="B44" i="12"/>
  <c r="A44" i="12" l="1"/>
  <c r="B45" i="12"/>
  <c r="B46" i="12" l="1"/>
  <c r="A45" i="12"/>
  <c r="A46" i="12" l="1"/>
  <c r="B47" i="12"/>
  <c r="B48" i="12" l="1"/>
  <c r="A47" i="12"/>
  <c r="B49" i="12" l="1"/>
  <c r="A48" i="12"/>
  <c r="A49" i="12" l="1"/>
  <c r="B50" i="12"/>
  <c r="A50" i="12" l="1"/>
  <c r="B51" i="12"/>
  <c r="A51" i="12" l="1"/>
  <c r="B52" i="12"/>
  <c r="A52" i="12" l="1"/>
  <c r="B53" i="12"/>
  <c r="B54" i="12" l="1"/>
  <c r="A53" i="12"/>
  <c r="A54" i="12" l="1"/>
  <c r="B55" i="12"/>
  <c r="A55" i="12" l="1"/>
  <c r="B56" i="12"/>
  <c r="B57" i="12" l="1"/>
  <c r="A56" i="12"/>
  <c r="A57" i="12" l="1"/>
  <c r="B58" i="12"/>
  <c r="A58" i="12" l="1"/>
  <c r="B59" i="12"/>
  <c r="A59" i="12" l="1"/>
  <c r="B60" i="12"/>
  <c r="A60" i="12" l="1"/>
  <c r="B61" i="12"/>
  <c r="A61" i="12" l="1"/>
  <c r="B62" i="12"/>
  <c r="B63" i="12" l="1"/>
  <c r="A62" i="12"/>
  <c r="A63" i="12" l="1"/>
  <c r="B64" i="12"/>
  <c r="A64" i="12" l="1"/>
  <c r="B65" i="12"/>
  <c r="B66" i="12" l="1"/>
  <c r="A65" i="12"/>
  <c r="A66" i="12" l="1"/>
  <c r="B67" i="12"/>
  <c r="A67" i="12" l="1"/>
  <c r="B68" i="12"/>
  <c r="A68" i="12" l="1"/>
  <c r="B69" i="12"/>
  <c r="A69" i="12" l="1"/>
  <c r="B70" i="12"/>
  <c r="A70" i="12" l="1"/>
  <c r="B71" i="12"/>
  <c r="B72" i="12" l="1"/>
  <c r="A71" i="12"/>
  <c r="A72" i="12" l="1"/>
  <c r="B73" i="12"/>
  <c r="A73" i="12" l="1"/>
  <c r="B74" i="12"/>
  <c r="A74" i="12" l="1"/>
  <c r="B75" i="12"/>
  <c r="A75" i="12" l="1"/>
  <c r="B76" i="12"/>
  <c r="A76" i="12" l="1"/>
  <c r="B77" i="12"/>
  <c r="B78" i="12" l="1"/>
  <c r="A77" i="12"/>
  <c r="A78" i="12" l="1"/>
  <c r="B79" i="12"/>
  <c r="A79" i="12" l="1"/>
  <c r="B80" i="12"/>
  <c r="A80" i="12" l="1"/>
  <c r="B81" i="12"/>
  <c r="A81" i="12" l="1"/>
  <c r="B82" i="12"/>
  <c r="A82" i="12" l="1"/>
  <c r="B83" i="12"/>
  <c r="B84" i="12" l="1"/>
  <c r="A83" i="12"/>
  <c r="A84" i="12" l="1"/>
  <c r="B85" i="12"/>
  <c r="A85" i="12" l="1"/>
  <c r="B86" i="12"/>
  <c r="B87" i="12" l="1"/>
  <c r="A86" i="12"/>
  <c r="A87" i="12" l="1"/>
  <c r="B88" i="12"/>
  <c r="A88" i="12" l="1"/>
  <c r="B89" i="12"/>
  <c r="A89" i="12" l="1"/>
  <c r="B90" i="12"/>
  <c r="A90" i="12" l="1"/>
  <c r="B91" i="12"/>
  <c r="A91" i="12" l="1"/>
  <c r="B92" i="12"/>
  <c r="B93" i="12" l="1"/>
  <c r="A92" i="12"/>
  <c r="A93" i="12" l="1"/>
  <c r="B94" i="12"/>
  <c r="A94" i="12" l="1"/>
  <c r="B95" i="12"/>
  <c r="A95" i="12" l="1"/>
  <c r="B96" i="12"/>
  <c r="A96" i="12" l="1"/>
  <c r="B97" i="12"/>
  <c r="A97" i="12" l="1"/>
  <c r="B98" i="12"/>
  <c r="B99" i="12" l="1"/>
  <c r="A98" i="12"/>
  <c r="A99" i="12" l="1"/>
  <c r="B100" i="12"/>
  <c r="A100" i="12" l="1"/>
  <c r="B101" i="12"/>
  <c r="A101" i="12" l="1"/>
  <c r="B102" i="12"/>
  <c r="A102" i="12" l="1"/>
  <c r="B103" i="12"/>
  <c r="A103" i="12" l="1"/>
  <c r="B104" i="12"/>
  <c r="B105" i="12" l="1"/>
  <c r="A104" i="12"/>
  <c r="A105" i="12" l="1"/>
  <c r="B106" i="12"/>
  <c r="A106" i="12" l="1"/>
  <c r="B107" i="12"/>
  <c r="A107" i="12" l="1"/>
  <c r="B108" i="12"/>
  <c r="A108" i="12" l="1"/>
  <c r="B109" i="12"/>
  <c r="A109" i="12" l="1"/>
  <c r="B110" i="12"/>
  <c r="B111" i="12" l="1"/>
  <c r="A110" i="12"/>
  <c r="A111" i="12" l="1"/>
  <c r="B112" i="12"/>
  <c r="A112" i="12" l="1"/>
  <c r="B113" i="12"/>
  <c r="A113" i="12" l="1"/>
  <c r="B114" i="12"/>
  <c r="A114" i="12" l="1"/>
  <c r="B115" i="12"/>
  <c r="A115" i="12" l="1"/>
  <c r="B116" i="12"/>
  <c r="B117" i="12" l="1"/>
  <c r="A116" i="12"/>
  <c r="A117" i="12" l="1"/>
  <c r="B118" i="12"/>
  <c r="A118" i="12" l="1"/>
  <c r="B119" i="12"/>
  <c r="A119" i="12" l="1"/>
  <c r="B120" i="12"/>
  <c r="A120" i="12" l="1"/>
  <c r="B121" i="12"/>
  <c r="A121" i="12" l="1"/>
  <c r="B122" i="12"/>
  <c r="B123" i="12" l="1"/>
  <c r="A122" i="12"/>
  <c r="A123" i="12" l="1"/>
  <c r="B124" i="12"/>
  <c r="A124" i="12" l="1"/>
  <c r="B125" i="12"/>
  <c r="A125" i="12" l="1"/>
  <c r="B126" i="12"/>
  <c r="A126" i="12" l="1"/>
  <c r="B127" i="12"/>
  <c r="A127" i="12" l="1"/>
  <c r="B128" i="12"/>
  <c r="B129" i="12" l="1"/>
  <c r="A128" i="12"/>
  <c r="A129" i="12" l="1"/>
  <c r="B130" i="12"/>
  <c r="A130" i="12" l="1"/>
  <c r="B131" i="12"/>
  <c r="A131" i="12" l="1"/>
  <c r="B132" i="12"/>
  <c r="A132" i="12" l="1"/>
  <c r="B133" i="12"/>
  <c r="A133" i="12" l="1"/>
  <c r="B134" i="12"/>
  <c r="B135" i="12" l="1"/>
  <c r="A134" i="12"/>
  <c r="A135" i="12" l="1"/>
  <c r="B136" i="12"/>
  <c r="A136" i="12" l="1"/>
  <c r="B137" i="12"/>
  <c r="A137" i="12" l="1"/>
  <c r="B138" i="12"/>
  <c r="A138" i="12" l="1"/>
  <c r="B139" i="12"/>
  <c r="A139" i="12" l="1"/>
  <c r="B140" i="12"/>
  <c r="B141" i="12" l="1"/>
  <c r="A140" i="12"/>
  <c r="A141" i="12" l="1"/>
  <c r="B142" i="12"/>
  <c r="A142" i="12" l="1"/>
  <c r="B143" i="12"/>
  <c r="B144" i="12" l="1"/>
  <c r="A143" i="12"/>
  <c r="A144" i="12" l="1"/>
  <c r="B145" i="12"/>
  <c r="A145" i="12" l="1"/>
  <c r="B146" i="12"/>
  <c r="A146" i="12" l="1"/>
  <c r="B147" i="12"/>
  <c r="A147" i="12" l="1"/>
  <c r="B148" i="12"/>
  <c r="A148" i="12" l="1"/>
  <c r="B149" i="12"/>
  <c r="B150" i="12" l="1"/>
  <c r="A149" i="12"/>
  <c r="A150" i="12" l="1"/>
  <c r="B151" i="12"/>
  <c r="A151" i="12" l="1"/>
  <c r="B152" i="12"/>
  <c r="A152" i="12" l="1"/>
  <c r="B153" i="12"/>
  <c r="A153" i="12" l="1"/>
  <c r="B154" i="12"/>
  <c r="A154" i="12" l="1"/>
  <c r="B155" i="12"/>
  <c r="B156" i="12" l="1"/>
  <c r="A155" i="12"/>
  <c r="A156" i="12" l="1"/>
  <c r="B157" i="12"/>
  <c r="A157" i="12" l="1"/>
  <c r="B158" i="12"/>
  <c r="B159" i="12" l="1"/>
  <c r="A158" i="12"/>
  <c r="A159" i="12" l="1"/>
  <c r="B160" i="12"/>
  <c r="A160" i="12" l="1"/>
  <c r="B161" i="12"/>
  <c r="A161" i="12" l="1"/>
  <c r="B162" i="12"/>
  <c r="A162" i="12" l="1"/>
  <c r="B163" i="12"/>
  <c r="A163" i="12" l="1"/>
  <c r="B164" i="12"/>
  <c r="B165" i="12" l="1"/>
  <c r="A164" i="12"/>
  <c r="A165" i="12" l="1"/>
  <c r="B166" i="12"/>
  <c r="A166" i="12" l="1"/>
  <c r="B167" i="12"/>
  <c r="A167" i="12" l="1"/>
  <c r="B168" i="12"/>
  <c r="A168" i="12" l="1"/>
  <c r="B169" i="12"/>
  <c r="A169" i="12" l="1"/>
  <c r="B170" i="12"/>
  <c r="B171" i="12" l="1"/>
  <c r="A170" i="12"/>
  <c r="A171" i="12" l="1"/>
  <c r="B172" i="12"/>
  <c r="A172" i="12" l="1"/>
  <c r="B173" i="12"/>
  <c r="B174" i="12" l="1"/>
  <c r="A173" i="12"/>
  <c r="A174" i="12" l="1"/>
  <c r="B175" i="12"/>
  <c r="A175" i="12" l="1"/>
  <c r="B176" i="12"/>
  <c r="A176" i="12" l="1"/>
  <c r="B177" i="12"/>
  <c r="A177" i="12" l="1"/>
  <c r="B178" i="12"/>
  <c r="A178" i="12" l="1"/>
  <c r="B179" i="12"/>
  <c r="B180" i="12" l="1"/>
  <c r="A179" i="12"/>
  <c r="A180" i="12" l="1"/>
  <c r="B181" i="12"/>
  <c r="A181" i="12" l="1"/>
  <c r="B182" i="12"/>
  <c r="B183" i="12" l="1"/>
  <c r="A182" i="12"/>
  <c r="A183" i="12" l="1"/>
  <c r="B184" i="12"/>
  <c r="A184" i="12" l="1"/>
  <c r="B185" i="12"/>
  <c r="A185" i="12" l="1"/>
  <c r="B186" i="12"/>
  <c r="A186" i="12" l="1"/>
  <c r="B187" i="12"/>
  <c r="A187" i="12" l="1"/>
  <c r="B188" i="12"/>
  <c r="B189" i="12" l="1"/>
  <c r="A188" i="12"/>
  <c r="A189" i="12" l="1"/>
  <c r="B190" i="12"/>
  <c r="A190" i="12" l="1"/>
  <c r="B191" i="12"/>
  <c r="A191" i="12" l="1"/>
  <c r="B192" i="12"/>
  <c r="A192" i="12" l="1"/>
  <c r="B193" i="12"/>
  <c r="A193" i="12" l="1"/>
  <c r="B194" i="12"/>
  <c r="B195" i="12" l="1"/>
  <c r="A194" i="12"/>
  <c r="A195" i="12" l="1"/>
  <c r="B196" i="12"/>
  <c r="A196" i="12" l="1"/>
  <c r="B197" i="12"/>
  <c r="B198" i="12" l="1"/>
  <c r="A197" i="12"/>
  <c r="A198" i="12" l="1"/>
  <c r="B199" i="12"/>
  <c r="A199" i="12" l="1"/>
  <c r="B200" i="12"/>
  <c r="A200" i="12" l="1"/>
  <c r="B201" i="12"/>
  <c r="A201" i="12" l="1"/>
  <c r="B202" i="12"/>
  <c r="A202" i="12" l="1"/>
  <c r="B203" i="12"/>
  <c r="B204" i="12" l="1"/>
  <c r="A203" i="12"/>
  <c r="A204" i="12" l="1"/>
  <c r="B205" i="12"/>
  <c r="A205" i="12" l="1"/>
  <c r="B206" i="12"/>
  <c r="A206" i="12" l="1"/>
  <c r="B207" i="12"/>
  <c r="A207" i="12" l="1"/>
  <c r="B208" i="12"/>
  <c r="B209" i="12" l="1"/>
  <c r="A208" i="12"/>
  <c r="B210" i="12" l="1"/>
  <c r="A209" i="12"/>
  <c r="A210" i="12" l="1"/>
  <c r="B211" i="12"/>
  <c r="B212" i="12" l="1"/>
  <c r="A211" i="12"/>
  <c r="B213" i="12" l="1"/>
  <c r="A212" i="12"/>
  <c r="A213" i="12" l="1"/>
  <c r="B214" i="12"/>
  <c r="B215" i="12" l="1"/>
  <c r="A214" i="12"/>
  <c r="B216" i="12" l="1"/>
  <c r="A215" i="12"/>
  <c r="A216" i="12" l="1"/>
  <c r="B217" i="12"/>
  <c r="B218" i="12" l="1"/>
  <c r="A217" i="12"/>
  <c r="B219" i="12" l="1"/>
  <c r="A218" i="12"/>
  <c r="A219" i="12" l="1"/>
  <c r="B220" i="12"/>
  <c r="B221" i="12" l="1"/>
  <c r="A220" i="12"/>
  <c r="B222" i="12" l="1"/>
  <c r="A221" i="12"/>
  <c r="A222" i="12" l="1"/>
  <c r="B223" i="12"/>
  <c r="A223" i="12" l="1"/>
  <c r="B224" i="12"/>
  <c r="A224" i="12" l="1"/>
  <c r="B225" i="12"/>
  <c r="A225" i="12" l="1"/>
  <c r="B226" i="12"/>
  <c r="A226" i="12" l="1"/>
  <c r="B227" i="12"/>
  <c r="B228" i="12" l="1"/>
  <c r="A227" i="12"/>
  <c r="A228" i="12" l="1"/>
  <c r="B229" i="12"/>
  <c r="A229" i="12" l="1"/>
  <c r="B230" i="12"/>
  <c r="A230" i="12" l="1"/>
  <c r="B231" i="12"/>
  <c r="A231" i="12" l="1"/>
  <c r="B232" i="12"/>
  <c r="A232" i="12" l="1"/>
  <c r="B233" i="12"/>
  <c r="B234" i="12" l="1"/>
  <c r="A233" i="12"/>
  <c r="A234" i="12" l="1"/>
  <c r="B235" i="12"/>
  <c r="A235" i="12" l="1"/>
  <c r="B236" i="12"/>
  <c r="A236" i="12" l="1"/>
  <c r="B237" i="12"/>
  <c r="A237" i="12" l="1"/>
  <c r="B238" i="12"/>
  <c r="A238" i="12" l="1"/>
  <c r="B239" i="12"/>
  <c r="B240" i="12" l="1"/>
  <c r="A239" i="12"/>
  <c r="A240" i="12" l="1"/>
  <c r="B241" i="12"/>
  <c r="A241" i="12" l="1"/>
  <c r="B242" i="12"/>
  <c r="A242" i="12" l="1"/>
  <c r="B243" i="12"/>
  <c r="A243" i="12" l="1"/>
  <c r="B244" i="12"/>
  <c r="A244" i="12" l="1"/>
  <c r="B245" i="12"/>
  <c r="B246" i="12" l="1"/>
  <c r="A245" i="12"/>
  <c r="A246" i="12" l="1"/>
  <c r="B247" i="12"/>
  <c r="A247" i="12" l="1"/>
  <c r="B248" i="12"/>
  <c r="B249" i="12" l="1"/>
  <c r="A248" i="12"/>
  <c r="A249" i="12" l="1"/>
  <c r="B250" i="12"/>
  <c r="A250" i="12" l="1"/>
  <c r="B251" i="12"/>
  <c r="B252" i="12" l="1"/>
  <c r="A251" i="12"/>
  <c r="E10" i="4" l="1"/>
  <c r="A252" i="12"/>
  <c r="D221" i="11"/>
  <c r="E221" i="11" s="1"/>
  <c r="D172" i="11"/>
  <c r="E172" i="11" s="1"/>
  <c r="D64" i="11"/>
  <c r="E64" i="11" s="1"/>
  <c r="D59" i="11"/>
  <c r="E59" i="11" s="1"/>
  <c r="D40" i="11"/>
  <c r="E40" i="11" s="1"/>
  <c r="D23" i="11"/>
  <c r="E23" i="11" s="1"/>
  <c r="I20" i="11"/>
  <c r="I18" i="11"/>
  <c r="I16" i="11"/>
  <c r="I9" i="11"/>
  <c r="I7" i="11"/>
  <c r="I6" i="11"/>
  <c r="I5" i="11"/>
  <c r="G4" i="11"/>
  <c r="D242" i="11"/>
  <c r="E242" i="11" s="1"/>
  <c r="D241" i="11"/>
  <c r="E241" i="11" s="1"/>
  <c r="D231" i="11"/>
  <c r="E231" i="11" s="1"/>
  <c r="D230" i="11"/>
  <c r="E230" i="11" s="1"/>
  <c r="D218" i="11"/>
  <c r="E218" i="11" s="1"/>
  <c r="D217" i="11"/>
  <c r="E217" i="11" s="1"/>
  <c r="D215" i="11"/>
  <c r="E215" i="11" s="1"/>
  <c r="D207" i="11"/>
  <c r="E207" i="11" s="1"/>
  <c r="D205" i="11"/>
  <c r="E205" i="11" s="1"/>
  <c r="D203" i="11"/>
  <c r="E203" i="11" s="1"/>
  <c r="D195" i="11"/>
  <c r="E195" i="11" s="1"/>
  <c r="D192" i="11"/>
  <c r="E192" i="11" s="1"/>
  <c r="D189" i="11"/>
  <c r="E189" i="11" s="1"/>
  <c r="D182" i="11"/>
  <c r="E182" i="11" s="1"/>
  <c r="D181" i="11"/>
  <c r="E181" i="11" s="1"/>
  <c r="D170" i="11"/>
  <c r="E170" i="11" s="1"/>
  <c r="D169" i="11"/>
  <c r="E169" i="11" s="1"/>
  <c r="D158" i="11"/>
  <c r="E158" i="11" s="1"/>
  <c r="D156" i="11"/>
  <c r="E156" i="11" s="1"/>
  <c r="D154" i="11"/>
  <c r="E154" i="11" s="1"/>
  <c r="D146" i="11"/>
  <c r="E146" i="11" s="1"/>
  <c r="D141" i="11"/>
  <c r="E141" i="11" s="1"/>
  <c r="D130" i="11"/>
  <c r="E130" i="11" s="1"/>
  <c r="D123" i="11"/>
  <c r="E123" i="11" s="1"/>
  <c r="D118" i="11"/>
  <c r="E118" i="11" s="1"/>
  <c r="D117" i="11"/>
  <c r="E117" i="11" s="1"/>
  <c r="D106" i="11"/>
  <c r="E106" i="11" s="1"/>
  <c r="D94" i="11"/>
  <c r="E94" i="11" s="1"/>
  <c r="D89" i="11"/>
  <c r="E89" i="11" s="1"/>
  <c r="D86" i="11"/>
  <c r="E86" i="11" s="1"/>
  <c r="D85" i="11"/>
  <c r="E85" i="11" s="1"/>
  <c r="D84" i="11"/>
  <c r="E84" i="11" s="1"/>
  <c r="D83" i="11"/>
  <c r="E83" i="11" s="1"/>
  <c r="D72" i="11"/>
  <c r="E72" i="11" s="1"/>
  <c r="D71" i="11"/>
  <c r="E71" i="11" s="1"/>
  <c r="D69" i="11"/>
  <c r="E69" i="11" s="1"/>
  <c r="D63" i="11"/>
  <c r="E63" i="11" s="1"/>
  <c r="D62" i="11"/>
  <c r="E62" i="11" s="1"/>
  <c r="D61" i="11"/>
  <c r="E61" i="11" s="1"/>
  <c r="D60" i="11"/>
  <c r="E60" i="11" s="1"/>
  <c r="D58" i="11"/>
  <c r="E58" i="11" s="1"/>
  <c r="D51" i="11"/>
  <c r="E51" i="11" s="1"/>
  <c r="D50" i="11"/>
  <c r="E50" i="11" s="1"/>
  <c r="D49" i="11"/>
  <c r="E49" i="11" s="1"/>
  <c r="D48" i="11"/>
  <c r="E48" i="11" s="1"/>
  <c r="D47" i="11"/>
  <c r="E47" i="11" s="1"/>
  <c r="D45" i="11"/>
  <c r="E45" i="11" s="1"/>
  <c r="D39" i="11"/>
  <c r="E39" i="11" s="1"/>
  <c r="D38" i="11"/>
  <c r="E38" i="11" s="1"/>
  <c r="D37" i="11"/>
  <c r="E37" i="11" s="1"/>
  <c r="D36" i="11"/>
  <c r="E36" i="11" s="1"/>
  <c r="D35" i="11"/>
  <c r="E35" i="11" s="1"/>
  <c r="D34" i="11"/>
  <c r="E34" i="11" s="1"/>
  <c r="D33" i="11"/>
  <c r="E33" i="11" s="1"/>
  <c r="D32" i="11"/>
  <c r="E32" i="11" s="1"/>
  <c r="D27" i="11"/>
  <c r="E27" i="11" s="1"/>
  <c r="D26" i="11"/>
  <c r="E26" i="11" s="1"/>
  <c r="D25" i="11"/>
  <c r="E25" i="11" s="1"/>
  <c r="D24" i="11"/>
  <c r="E24" i="11" s="1"/>
  <c r="I23" i="11"/>
  <c r="H23" i="11"/>
  <c r="G23" i="11"/>
  <c r="G22" i="11"/>
  <c r="D22" i="11"/>
  <c r="E22" i="11" s="1"/>
  <c r="I21" i="11"/>
  <c r="H21" i="11"/>
  <c r="G21" i="11"/>
  <c r="F20" i="11"/>
  <c r="I19" i="11"/>
  <c r="I17" i="11"/>
  <c r="H17" i="11"/>
  <c r="G17" i="11"/>
  <c r="F17" i="11"/>
  <c r="D17" i="11"/>
  <c r="E17" i="11" s="1"/>
  <c r="I15" i="11"/>
  <c r="H15" i="11"/>
  <c r="G15" i="11"/>
  <c r="F15" i="11"/>
  <c r="D15" i="11"/>
  <c r="E15" i="11" s="1"/>
  <c r="I14" i="11"/>
  <c r="H14" i="11"/>
  <c r="G14" i="11"/>
  <c r="F14" i="11"/>
  <c r="D14" i="11"/>
  <c r="E14" i="11" s="1"/>
  <c r="I13" i="11"/>
  <c r="H13" i="11"/>
  <c r="G13" i="11"/>
  <c r="F13" i="11"/>
  <c r="D13" i="11"/>
  <c r="E13" i="11" s="1"/>
  <c r="I12" i="11"/>
  <c r="H12" i="11"/>
  <c r="G12" i="11"/>
  <c r="F12" i="11"/>
  <c r="D12" i="11"/>
  <c r="E12" i="11" s="1"/>
  <c r="I11" i="11"/>
  <c r="H11" i="11"/>
  <c r="G11" i="11"/>
  <c r="F11" i="11"/>
  <c r="D11" i="11"/>
  <c r="E11" i="11" s="1"/>
  <c r="I10" i="11"/>
  <c r="H10" i="11"/>
  <c r="G10" i="11"/>
  <c r="G9" i="11"/>
  <c r="F9" i="11"/>
  <c r="D9" i="11"/>
  <c r="E9" i="11" s="1"/>
  <c r="I8" i="11"/>
  <c r="H8" i="11"/>
  <c r="G8" i="11"/>
  <c r="F8" i="11"/>
  <c r="I3" i="11"/>
  <c r="H3" i="11"/>
  <c r="G3" i="11"/>
  <c r="F3" i="11"/>
  <c r="D3" i="11"/>
  <c r="E3" i="11" s="1"/>
  <c r="A4" i="11"/>
  <c r="A2" i="11"/>
  <c r="D54" i="11" l="1"/>
  <c r="E54" i="11" s="1"/>
  <c r="D18" i="11"/>
  <c r="E18" i="11" s="1"/>
  <c r="D114" i="11"/>
  <c r="E114" i="11" s="1"/>
  <c r="F6" i="11"/>
  <c r="G6" i="11"/>
  <c r="H6" i="11"/>
  <c r="D78" i="11"/>
  <c r="E78" i="11" s="1"/>
  <c r="D30" i="11"/>
  <c r="E30" i="11" s="1"/>
  <c r="D20" i="11"/>
  <c r="E20" i="11" s="1"/>
  <c r="D56" i="11"/>
  <c r="E56" i="11" s="1"/>
  <c r="D140" i="11"/>
  <c r="E140" i="11" s="1"/>
  <c r="D82" i="11"/>
  <c r="E82" i="11" s="1"/>
  <c r="D104" i="11"/>
  <c r="E104" i="11" s="1"/>
  <c r="F19" i="11"/>
  <c r="D80" i="11"/>
  <c r="E80" i="11" s="1"/>
  <c r="D128" i="11"/>
  <c r="E128" i="11" s="1"/>
  <c r="G19" i="11"/>
  <c r="H19" i="11"/>
  <c r="D7" i="11"/>
  <c r="E7" i="11" s="1"/>
  <c r="F7" i="11"/>
  <c r="D67" i="11"/>
  <c r="E67" i="11" s="1"/>
  <c r="D91" i="11"/>
  <c r="E91" i="11" s="1"/>
  <c r="D8" i="11"/>
  <c r="E8" i="11" s="1"/>
  <c r="D43" i="11"/>
  <c r="E43" i="11" s="1"/>
  <c r="D127" i="11"/>
  <c r="E127" i="11" s="1"/>
  <c r="D167" i="11"/>
  <c r="E167" i="11" s="1"/>
  <c r="D171" i="11"/>
  <c r="E171" i="11" s="1"/>
  <c r="D183" i="11"/>
  <c r="E183" i="11" s="1"/>
  <c r="D6" i="11"/>
  <c r="E6" i="11" s="1"/>
  <c r="D19" i="11"/>
  <c r="E19" i="11" s="1"/>
  <c r="D103" i="11"/>
  <c r="E103" i="11" s="1"/>
  <c r="D93" i="11"/>
  <c r="E93" i="11" s="1"/>
  <c r="D142" i="11"/>
  <c r="E142" i="11" s="1"/>
  <c r="F21" i="11"/>
  <c r="F10" i="11"/>
  <c r="D206" i="11"/>
  <c r="E206" i="11" s="1"/>
  <c r="D28" i="11"/>
  <c r="E28" i="11" s="1"/>
  <c r="D41" i="11"/>
  <c r="E41" i="11" s="1"/>
  <c r="D52" i="11"/>
  <c r="E52" i="11" s="1"/>
  <c r="D65" i="11"/>
  <c r="E65" i="11" s="1"/>
  <c r="D125" i="11"/>
  <c r="E125" i="11" s="1"/>
  <c r="I4" i="11"/>
  <c r="D5" i="11"/>
  <c r="E5" i="11" s="1"/>
  <c r="F5" i="11"/>
  <c r="H9" i="11"/>
  <c r="H22" i="11"/>
  <c r="D29" i="11"/>
  <c r="E29" i="11" s="1"/>
  <c r="D70" i="11"/>
  <c r="E70" i="11" s="1"/>
  <c r="D102" i="11"/>
  <c r="E102" i="11" s="1"/>
  <c r="F4" i="11"/>
  <c r="F18" i="11"/>
  <c r="D31" i="11"/>
  <c r="E31" i="11" s="1"/>
  <c r="G5" i="11"/>
  <c r="H7" i="11"/>
  <c r="F16" i="11"/>
  <c r="G18" i="11"/>
  <c r="H20" i="11"/>
  <c r="I22" i="11"/>
  <c r="D44" i="11"/>
  <c r="E44" i="11" s="1"/>
  <c r="D57" i="11"/>
  <c r="E57" i="11" s="1"/>
  <c r="D68" i="11"/>
  <c r="E68" i="11" s="1"/>
  <c r="D81" i="11"/>
  <c r="E81" i="11" s="1"/>
  <c r="D95" i="11"/>
  <c r="E95" i="11" s="1"/>
  <c r="D116" i="11"/>
  <c r="E116" i="11" s="1"/>
  <c r="D129" i="11"/>
  <c r="E129" i="11" s="1"/>
  <c r="D180" i="11"/>
  <c r="E180" i="11" s="1"/>
  <c r="G7" i="11"/>
  <c r="G20" i="11"/>
  <c r="D46" i="11"/>
  <c r="E46" i="11" s="1"/>
  <c r="H5" i="11"/>
  <c r="D10" i="11"/>
  <c r="E10" i="11" s="1"/>
  <c r="G16" i="11"/>
  <c r="H18" i="11"/>
  <c r="D42" i="11"/>
  <c r="E42" i="11" s="1"/>
  <c r="D55" i="11"/>
  <c r="E55" i="11" s="1"/>
  <c r="D66" i="11"/>
  <c r="E66" i="11" s="1"/>
  <c r="D79" i="11"/>
  <c r="E79" i="11" s="1"/>
  <c r="D105" i="11"/>
  <c r="E105" i="11" s="1"/>
  <c r="D4" i="11"/>
  <c r="E4" i="11" s="1"/>
  <c r="H4" i="11"/>
  <c r="D16" i="11"/>
  <c r="E16" i="11" s="1"/>
  <c r="H16" i="11"/>
  <c r="D21" i="11"/>
  <c r="E21" i="11" s="1"/>
  <c r="D53" i="11"/>
  <c r="E53" i="11" s="1"/>
  <c r="D77" i="11"/>
  <c r="E77" i="11" s="1"/>
  <c r="A3" i="11"/>
  <c r="D252" i="11"/>
  <c r="E252" i="11" s="1"/>
  <c r="D251" i="11"/>
  <c r="E251" i="11" s="1"/>
  <c r="D250" i="11"/>
  <c r="E250" i="11" s="1"/>
  <c r="D249" i="11"/>
  <c r="E249" i="11" s="1"/>
  <c r="D248" i="11"/>
  <c r="E248" i="11" s="1"/>
  <c r="D247" i="11"/>
  <c r="E247" i="11" s="1"/>
  <c r="D246" i="11"/>
  <c r="E246" i="11" s="1"/>
  <c r="D245" i="11"/>
  <c r="E245" i="11" s="1"/>
  <c r="D244" i="11"/>
  <c r="E244" i="11" s="1"/>
  <c r="D243" i="11"/>
  <c r="E243" i="11" s="1"/>
  <c r="D240" i="11"/>
  <c r="E240" i="11" s="1"/>
  <c r="D239" i="11"/>
  <c r="E239" i="11" s="1"/>
  <c r="D238" i="11"/>
  <c r="E238" i="11" s="1"/>
  <c r="D237" i="11"/>
  <c r="E237" i="11" s="1"/>
  <c r="D236" i="11"/>
  <c r="E236" i="11" s="1"/>
  <c r="D235" i="11"/>
  <c r="E235" i="11" s="1"/>
  <c r="D234" i="11"/>
  <c r="E234" i="11" s="1"/>
  <c r="D233" i="11"/>
  <c r="E233" i="11" s="1"/>
  <c r="D232" i="11"/>
  <c r="E232" i="11" s="1"/>
  <c r="D229" i="11"/>
  <c r="E229" i="11" s="1"/>
  <c r="D228" i="11"/>
  <c r="E228" i="11" s="1"/>
  <c r="D227" i="11"/>
  <c r="E227" i="11" s="1"/>
  <c r="D226" i="11"/>
  <c r="E226" i="11" s="1"/>
  <c r="D225" i="11"/>
  <c r="E225" i="11" s="1"/>
  <c r="D223" i="11"/>
  <c r="E223" i="11" s="1"/>
  <c r="D224" i="11"/>
  <c r="E224" i="11" s="1"/>
  <c r="D222" i="11"/>
  <c r="E222" i="11" s="1"/>
  <c r="D220" i="11"/>
  <c r="E220" i="11" s="1"/>
  <c r="D219" i="11"/>
  <c r="E219" i="11" s="1"/>
  <c r="D216" i="11"/>
  <c r="E216" i="11" s="1"/>
  <c r="D214" i="11"/>
  <c r="E214" i="11" s="1"/>
  <c r="D213" i="11"/>
  <c r="E213" i="11" s="1"/>
  <c r="D212" i="11"/>
  <c r="E212" i="11" s="1"/>
  <c r="D211" i="11"/>
  <c r="E211" i="11" s="1"/>
  <c r="D210" i="11"/>
  <c r="E210" i="11" s="1"/>
  <c r="D209" i="11"/>
  <c r="E209" i="11" s="1"/>
  <c r="D208" i="11"/>
  <c r="E208" i="11" s="1"/>
  <c r="D204" i="11"/>
  <c r="E204" i="11" s="1"/>
  <c r="D202" i="11"/>
  <c r="E202" i="11" s="1"/>
  <c r="D201" i="11"/>
  <c r="E201" i="11" s="1"/>
  <c r="D200" i="11"/>
  <c r="E200" i="11" s="1"/>
  <c r="D199" i="11"/>
  <c r="E199" i="11" s="1"/>
  <c r="D198" i="11"/>
  <c r="E198" i="11" s="1"/>
  <c r="D197" i="11"/>
  <c r="E197" i="11" s="1"/>
  <c r="D196" i="11"/>
  <c r="E196" i="11" s="1"/>
  <c r="D194" i="11"/>
  <c r="E194" i="11" s="1"/>
  <c r="D193" i="11"/>
  <c r="E193" i="11" s="1"/>
  <c r="D191" i="11"/>
  <c r="E191" i="11" s="1"/>
  <c r="D190" i="11"/>
  <c r="E190" i="11" s="1"/>
  <c r="D188" i="11"/>
  <c r="E188" i="11" s="1"/>
  <c r="D187" i="11"/>
  <c r="E187" i="11" s="1"/>
  <c r="D186" i="11"/>
  <c r="E186" i="11" s="1"/>
  <c r="D185" i="11"/>
  <c r="E185" i="11" s="1"/>
  <c r="D184" i="11"/>
  <c r="E184" i="11" s="1"/>
  <c r="D179" i="11"/>
  <c r="E179" i="11" s="1"/>
  <c r="D178" i="11"/>
  <c r="E178" i="11" s="1"/>
  <c r="D177" i="11"/>
  <c r="E177" i="11" s="1"/>
  <c r="D176" i="11"/>
  <c r="E176" i="11" s="1"/>
  <c r="D175" i="11"/>
  <c r="E175" i="11" s="1"/>
  <c r="D174" i="11"/>
  <c r="E174" i="11" s="1"/>
  <c r="D173" i="11"/>
  <c r="E173" i="11" s="1"/>
  <c r="D168" i="11"/>
  <c r="E168" i="11" s="1"/>
  <c r="D166" i="11"/>
  <c r="E166" i="11" s="1"/>
  <c r="D165" i="11"/>
  <c r="E165" i="11" s="1"/>
  <c r="D164" i="11"/>
  <c r="E164" i="11" s="1"/>
  <c r="D163" i="11"/>
  <c r="E163" i="11" s="1"/>
  <c r="D162" i="11"/>
  <c r="E162" i="11" s="1"/>
  <c r="D161" i="11"/>
  <c r="E161" i="11" s="1"/>
  <c r="D160" i="11"/>
  <c r="E160" i="11" s="1"/>
  <c r="D159" i="11"/>
  <c r="E159" i="11" s="1"/>
  <c r="D157" i="11"/>
  <c r="E157" i="11" s="1"/>
  <c r="D155" i="11"/>
  <c r="E155" i="11" s="1"/>
  <c r="D153" i="11"/>
  <c r="E153" i="11" s="1"/>
  <c r="D152" i="11"/>
  <c r="E152" i="11" s="1"/>
  <c r="D151" i="11"/>
  <c r="E151" i="11" s="1"/>
  <c r="D150" i="11"/>
  <c r="E150" i="11" s="1"/>
  <c r="D149" i="11"/>
  <c r="E149" i="11" s="1"/>
  <c r="D147" i="11"/>
  <c r="E147" i="11" s="1"/>
  <c r="D148" i="11"/>
  <c r="E148" i="11" s="1"/>
  <c r="D145" i="11"/>
  <c r="E145" i="11" s="1"/>
  <c r="D144" i="11"/>
  <c r="E144" i="11" s="1"/>
  <c r="D143" i="11"/>
  <c r="E143" i="11" s="1"/>
  <c r="D139" i="11"/>
  <c r="E139" i="11" s="1"/>
  <c r="D138" i="11"/>
  <c r="E138" i="11" s="1"/>
  <c r="D137" i="11"/>
  <c r="E137" i="11" s="1"/>
  <c r="D136" i="11"/>
  <c r="E136" i="11" s="1"/>
  <c r="D135" i="11"/>
  <c r="E135" i="11" s="1"/>
  <c r="D134" i="11"/>
  <c r="E134" i="11" s="1"/>
  <c r="D133" i="11"/>
  <c r="E133" i="11" s="1"/>
  <c r="D132" i="11"/>
  <c r="E132" i="11" s="1"/>
  <c r="D131" i="11"/>
  <c r="E131" i="11" s="1"/>
  <c r="D126" i="11"/>
  <c r="E126" i="11" s="1"/>
  <c r="D124" i="11"/>
  <c r="E124" i="11" s="1"/>
  <c r="D122" i="11"/>
  <c r="E122" i="11" s="1"/>
  <c r="D121" i="11"/>
  <c r="E121" i="11" s="1"/>
  <c r="D120" i="11"/>
  <c r="E120" i="11" s="1"/>
  <c r="D119" i="11"/>
  <c r="E119" i="11" s="1"/>
  <c r="D115" i="11"/>
  <c r="E115" i="11" s="1"/>
  <c r="D113" i="11"/>
  <c r="E113" i="11" s="1"/>
  <c r="D112" i="11"/>
  <c r="E112" i="11" s="1"/>
  <c r="D111" i="11"/>
  <c r="E111" i="11" s="1"/>
  <c r="D109" i="11"/>
  <c r="E109" i="11" s="1"/>
  <c r="D110" i="11"/>
  <c r="E110" i="11" s="1"/>
  <c r="D107" i="11"/>
  <c r="E107" i="11" s="1"/>
  <c r="D108" i="11"/>
  <c r="E108" i="11" s="1"/>
  <c r="D101" i="11"/>
  <c r="E101" i="11" s="1"/>
  <c r="D100" i="11"/>
  <c r="E100" i="11" s="1"/>
  <c r="D99" i="11"/>
  <c r="E99" i="11" s="1"/>
  <c r="D98" i="11"/>
  <c r="E98" i="11" s="1"/>
  <c r="D97" i="11"/>
  <c r="E97" i="11" s="1"/>
  <c r="D96" i="11"/>
  <c r="E96" i="11" s="1"/>
  <c r="D92" i="11"/>
  <c r="E92" i="11" s="1"/>
  <c r="D90" i="11"/>
  <c r="E90" i="11" s="1"/>
  <c r="D87" i="11"/>
  <c r="E87" i="11" s="1"/>
  <c r="D88" i="11"/>
  <c r="E88" i="11" s="1"/>
  <c r="D252" i="10"/>
  <c r="E252" i="10" s="1"/>
  <c r="D251" i="10"/>
  <c r="E251" i="10" s="1"/>
  <c r="D250" i="10"/>
  <c r="E250" i="10" s="1"/>
  <c r="D249" i="10"/>
  <c r="E249" i="10" s="1"/>
  <c r="D248" i="10"/>
  <c r="E248" i="10" s="1"/>
  <c r="D247" i="10"/>
  <c r="E247" i="10" s="1"/>
  <c r="D246" i="10"/>
  <c r="E246" i="10" s="1"/>
  <c r="D245" i="10"/>
  <c r="E245" i="10" s="1"/>
  <c r="D244" i="10"/>
  <c r="E244" i="10" s="1"/>
  <c r="D243" i="10"/>
  <c r="E243" i="10" s="1"/>
  <c r="D242" i="10"/>
  <c r="E242" i="10" s="1"/>
  <c r="D241" i="10"/>
  <c r="E241" i="10" s="1"/>
  <c r="D240" i="10"/>
  <c r="E240" i="10" s="1"/>
  <c r="D239" i="10"/>
  <c r="E239" i="10" s="1"/>
  <c r="D238" i="10"/>
  <c r="E238" i="10" s="1"/>
  <c r="D237" i="10"/>
  <c r="E237" i="10" s="1"/>
  <c r="D236" i="10"/>
  <c r="E236" i="10" s="1"/>
  <c r="D235" i="10"/>
  <c r="E235" i="10" s="1"/>
  <c r="D234" i="10"/>
  <c r="E234" i="10" s="1"/>
  <c r="D233" i="10"/>
  <c r="E233" i="10" s="1"/>
  <c r="D232" i="10"/>
  <c r="E232" i="10" s="1"/>
  <c r="D231" i="10"/>
  <c r="E231" i="10" s="1"/>
  <c r="D230" i="10"/>
  <c r="E230" i="10" s="1"/>
  <c r="D229" i="10"/>
  <c r="E229" i="10" s="1"/>
  <c r="D228" i="10"/>
  <c r="E228" i="10" s="1"/>
  <c r="D227" i="10"/>
  <c r="E227" i="10" s="1"/>
  <c r="D226" i="10"/>
  <c r="E226" i="10" s="1"/>
  <c r="D225" i="10"/>
  <c r="E225" i="10" s="1"/>
  <c r="D224" i="10"/>
  <c r="E224" i="10" s="1"/>
  <c r="D223" i="10"/>
  <c r="E223" i="10" s="1"/>
  <c r="D222" i="10"/>
  <c r="E222" i="10" s="1"/>
  <c r="D221" i="10"/>
  <c r="E221" i="10" s="1"/>
  <c r="D220" i="10"/>
  <c r="E220" i="10" s="1"/>
  <c r="D219" i="10"/>
  <c r="E219" i="10" s="1"/>
  <c r="D218" i="10"/>
  <c r="E218" i="10" s="1"/>
  <c r="D217" i="10"/>
  <c r="E217" i="10" s="1"/>
  <c r="D216" i="10"/>
  <c r="E216" i="10" s="1"/>
  <c r="D215" i="10"/>
  <c r="E215" i="10" s="1"/>
  <c r="D214" i="10"/>
  <c r="E214" i="10" s="1"/>
  <c r="D213" i="10"/>
  <c r="E213" i="10" s="1"/>
  <c r="D212" i="10"/>
  <c r="E212" i="10" s="1"/>
  <c r="D211" i="10"/>
  <c r="E211" i="10" s="1"/>
  <c r="D210" i="10"/>
  <c r="E210" i="10" s="1"/>
  <c r="D209" i="10"/>
  <c r="E209" i="10" s="1"/>
  <c r="D208" i="10"/>
  <c r="E208" i="10" s="1"/>
  <c r="D207" i="10"/>
  <c r="E207" i="10" s="1"/>
  <c r="D206" i="10"/>
  <c r="E206" i="10" s="1"/>
  <c r="D205" i="10"/>
  <c r="E205" i="10" s="1"/>
  <c r="D204" i="10"/>
  <c r="E204" i="10" s="1"/>
  <c r="D203" i="10"/>
  <c r="E203" i="10" s="1"/>
  <c r="D202" i="10"/>
  <c r="E202" i="10" s="1"/>
  <c r="D201" i="10"/>
  <c r="E201" i="10" s="1"/>
  <c r="D200" i="10"/>
  <c r="E200" i="10" s="1"/>
  <c r="D199" i="10"/>
  <c r="E199" i="10" s="1"/>
  <c r="D198" i="10"/>
  <c r="E198" i="10" s="1"/>
  <c r="D197" i="10"/>
  <c r="E197" i="10" s="1"/>
  <c r="D196" i="10"/>
  <c r="E196" i="10" s="1"/>
  <c r="D195" i="10"/>
  <c r="E195" i="10" s="1"/>
  <c r="D194" i="10"/>
  <c r="E194" i="10" s="1"/>
  <c r="D193" i="10"/>
  <c r="E193" i="10" s="1"/>
  <c r="D192" i="10"/>
  <c r="E192" i="10" s="1"/>
  <c r="D191" i="10"/>
  <c r="E191" i="10" s="1"/>
  <c r="D190" i="10"/>
  <c r="E190" i="10" s="1"/>
  <c r="D189" i="10"/>
  <c r="E189" i="10" s="1"/>
  <c r="D188" i="10"/>
  <c r="E188" i="10" s="1"/>
  <c r="D187" i="10"/>
  <c r="E187" i="10" s="1"/>
  <c r="D186" i="10"/>
  <c r="E186" i="10" s="1"/>
  <c r="D185" i="10"/>
  <c r="E185" i="10" s="1"/>
  <c r="D184" i="10"/>
  <c r="E184" i="10" s="1"/>
  <c r="D183" i="10"/>
  <c r="E183" i="10" s="1"/>
  <c r="D182" i="10"/>
  <c r="E182" i="10" s="1"/>
  <c r="D181" i="10"/>
  <c r="E181" i="10" s="1"/>
  <c r="D180" i="10"/>
  <c r="E180" i="10" s="1"/>
  <c r="D179" i="10"/>
  <c r="E179" i="10" s="1"/>
  <c r="D178" i="10"/>
  <c r="E178" i="10" s="1"/>
  <c r="D177" i="10"/>
  <c r="E177" i="10" s="1"/>
  <c r="D176" i="10"/>
  <c r="E176" i="10" s="1"/>
  <c r="D175" i="10"/>
  <c r="E175" i="10" s="1"/>
  <c r="D174" i="10"/>
  <c r="E174" i="10" s="1"/>
  <c r="D173" i="10"/>
  <c r="E173" i="10" s="1"/>
  <c r="D172" i="10"/>
  <c r="E172" i="10" s="1"/>
  <c r="D171" i="10"/>
  <c r="E171" i="10" s="1"/>
  <c r="D170" i="10"/>
  <c r="E170" i="10" s="1"/>
  <c r="D169" i="10"/>
  <c r="E169" i="10" s="1"/>
  <c r="D168" i="10"/>
  <c r="E168" i="10" s="1"/>
  <c r="D167" i="10"/>
  <c r="E167" i="10" s="1"/>
  <c r="D166" i="10"/>
  <c r="E166" i="10" s="1"/>
  <c r="D165" i="10"/>
  <c r="E165" i="10" s="1"/>
  <c r="D164" i="10"/>
  <c r="E164" i="10" s="1"/>
  <c r="D163" i="10"/>
  <c r="E163" i="10" s="1"/>
  <c r="D162" i="10"/>
  <c r="E162" i="10" s="1"/>
  <c r="D161" i="10"/>
  <c r="E161" i="10" s="1"/>
  <c r="D160" i="10"/>
  <c r="E160" i="10" s="1"/>
  <c r="D159" i="10"/>
  <c r="E159" i="10" s="1"/>
  <c r="D158" i="10"/>
  <c r="E158" i="10" s="1"/>
  <c r="D157" i="10"/>
  <c r="E157" i="10" s="1"/>
  <c r="D156" i="10"/>
  <c r="E156" i="10" s="1"/>
  <c r="D155" i="10"/>
  <c r="E155" i="10" s="1"/>
  <c r="D154" i="10"/>
  <c r="E154" i="10" s="1"/>
  <c r="E153" i="10"/>
  <c r="D152" i="10"/>
  <c r="E152" i="10" s="1"/>
  <c r="D151" i="10"/>
  <c r="E151" i="10" s="1"/>
  <c r="D150" i="10"/>
  <c r="E150" i="10" s="1"/>
  <c r="D149" i="10"/>
  <c r="E149" i="10" s="1"/>
  <c r="D148" i="10"/>
  <c r="E148" i="10" s="1"/>
  <c r="D147" i="10"/>
  <c r="E147" i="10" s="1"/>
  <c r="D146" i="10"/>
  <c r="E146" i="10" s="1"/>
  <c r="D145" i="10"/>
  <c r="E145" i="10" s="1"/>
  <c r="D144" i="10"/>
  <c r="E144" i="10" s="1"/>
  <c r="D143" i="10"/>
  <c r="E143" i="10" s="1"/>
  <c r="D142" i="10"/>
  <c r="E142" i="10" s="1"/>
  <c r="D141" i="10"/>
  <c r="E141" i="10" s="1"/>
  <c r="D140" i="10"/>
  <c r="E140" i="10" s="1"/>
  <c r="D139" i="10"/>
  <c r="E139" i="10" s="1"/>
  <c r="D138" i="10"/>
  <c r="E138" i="10" s="1"/>
  <c r="D137" i="10"/>
  <c r="E137" i="10" s="1"/>
  <c r="D136" i="10"/>
  <c r="E136" i="10" s="1"/>
  <c r="D135" i="10"/>
  <c r="E135" i="10" s="1"/>
  <c r="D134" i="10"/>
  <c r="E134" i="10" s="1"/>
  <c r="D133" i="10"/>
  <c r="E133" i="10" s="1"/>
  <c r="D132" i="10"/>
  <c r="E132" i="10" s="1"/>
  <c r="D131" i="10"/>
  <c r="E131" i="10" s="1"/>
  <c r="D130" i="10"/>
  <c r="E130" i="10" s="1"/>
  <c r="D129" i="10"/>
  <c r="E129" i="10" s="1"/>
  <c r="D128" i="10"/>
  <c r="E128" i="10" s="1"/>
  <c r="D127" i="10"/>
  <c r="E127" i="10" s="1"/>
  <c r="D126" i="10"/>
  <c r="E126" i="10" s="1"/>
  <c r="D125" i="10"/>
  <c r="E125" i="10" s="1"/>
  <c r="D124" i="10"/>
  <c r="E124" i="10" s="1"/>
  <c r="D123" i="10"/>
  <c r="E123" i="10" s="1"/>
  <c r="D122" i="10"/>
  <c r="E122" i="10" s="1"/>
  <c r="D121" i="10"/>
  <c r="E121" i="10" s="1"/>
  <c r="D120" i="10"/>
  <c r="E120" i="10" s="1"/>
  <c r="D119" i="10"/>
  <c r="E119" i="10" s="1"/>
  <c r="D118" i="10"/>
  <c r="E118" i="10" s="1"/>
  <c r="D117" i="10"/>
  <c r="E117" i="10" s="1"/>
  <c r="D116" i="10"/>
  <c r="E116" i="10" s="1"/>
  <c r="D115" i="10"/>
  <c r="E115" i="10" s="1"/>
  <c r="D114" i="10"/>
  <c r="E114" i="10" s="1"/>
  <c r="D113" i="10"/>
  <c r="E113" i="10" s="1"/>
  <c r="D112" i="10"/>
  <c r="E112" i="10" s="1"/>
  <c r="D111" i="10"/>
  <c r="E111" i="10" s="1"/>
  <c r="D110" i="10"/>
  <c r="E110" i="10" s="1"/>
  <c r="D109" i="10"/>
  <c r="E109" i="10" s="1"/>
  <c r="D108" i="10"/>
  <c r="E108" i="10" s="1"/>
  <c r="D107" i="10"/>
  <c r="E107" i="10" s="1"/>
  <c r="D106" i="10"/>
  <c r="E106" i="10" s="1"/>
  <c r="D105" i="10"/>
  <c r="E105" i="10" s="1"/>
  <c r="D104" i="10"/>
  <c r="E104" i="10" s="1"/>
  <c r="D103" i="10"/>
  <c r="E103" i="10" s="1"/>
  <c r="D102" i="10"/>
  <c r="E102" i="10" s="1"/>
  <c r="D101" i="10"/>
  <c r="E101" i="10" s="1"/>
  <c r="D100" i="10"/>
  <c r="E100" i="10" s="1"/>
  <c r="D99" i="10"/>
  <c r="E99" i="10" s="1"/>
  <c r="D98" i="10"/>
  <c r="E98" i="10" s="1"/>
  <c r="D97" i="10"/>
  <c r="E97" i="10" s="1"/>
  <c r="D96" i="10"/>
  <c r="E96" i="10" s="1"/>
  <c r="D95" i="10"/>
  <c r="E95" i="10" s="1"/>
  <c r="D94" i="10"/>
  <c r="E94" i="10" s="1"/>
  <c r="D93" i="10"/>
  <c r="E93" i="10" s="1"/>
  <c r="D92" i="10"/>
  <c r="E92" i="10" s="1"/>
  <c r="D91" i="10"/>
  <c r="E91" i="10" s="1"/>
  <c r="D90" i="10"/>
  <c r="E90" i="10" s="1"/>
  <c r="D89" i="10"/>
  <c r="E89" i="10" s="1"/>
  <c r="D88" i="10"/>
  <c r="E88" i="10" s="1"/>
  <c r="D87" i="10"/>
  <c r="E87" i="10" s="1"/>
  <c r="D86" i="10"/>
  <c r="E86" i="10" s="1"/>
  <c r="D85" i="10"/>
  <c r="E85" i="10" s="1"/>
  <c r="D84" i="10"/>
  <c r="E84" i="10" s="1"/>
  <c r="D83" i="10"/>
  <c r="E83" i="10" s="1"/>
  <c r="D82" i="10"/>
  <c r="E82" i="10" s="1"/>
  <c r="D81" i="10"/>
  <c r="E81" i="10" s="1"/>
  <c r="D80" i="10"/>
  <c r="E80" i="10" s="1"/>
  <c r="D79" i="10"/>
  <c r="E79" i="10" s="1"/>
  <c r="D78" i="10"/>
  <c r="E78" i="10" s="1"/>
  <c r="D77" i="10"/>
  <c r="E77" i="10" s="1"/>
  <c r="D76" i="10"/>
  <c r="E76" i="10" s="1"/>
  <c r="D75" i="10"/>
  <c r="E75" i="10" s="1"/>
  <c r="D74" i="10"/>
  <c r="E74" i="10" s="1"/>
  <c r="D73" i="10"/>
  <c r="E73" i="10" s="1"/>
  <c r="D72" i="10"/>
  <c r="E72" i="10" s="1"/>
  <c r="D71" i="10"/>
  <c r="E71" i="10" s="1"/>
  <c r="D70" i="10"/>
  <c r="E70" i="10" s="1"/>
  <c r="D69" i="10"/>
  <c r="E69" i="10" s="1"/>
  <c r="D68" i="10"/>
  <c r="E68" i="10" s="1"/>
  <c r="D67" i="10"/>
  <c r="E67" i="10" s="1"/>
  <c r="D66" i="10"/>
  <c r="E66" i="10" s="1"/>
  <c r="D65" i="10"/>
  <c r="E65" i="10" s="1"/>
  <c r="D64" i="10"/>
  <c r="E64" i="10" s="1"/>
  <c r="D63" i="10"/>
  <c r="E63" i="10" s="1"/>
  <c r="D62" i="10"/>
  <c r="E62" i="10" s="1"/>
  <c r="D61" i="10"/>
  <c r="E61" i="10" s="1"/>
  <c r="D60" i="10"/>
  <c r="E60" i="10" s="1"/>
  <c r="D59" i="10"/>
  <c r="E59" i="10" s="1"/>
  <c r="D58" i="10"/>
  <c r="E58" i="10" s="1"/>
  <c r="D57" i="10"/>
  <c r="E57" i="10" s="1"/>
  <c r="D56" i="10"/>
  <c r="E56" i="10" s="1"/>
  <c r="D55" i="10"/>
  <c r="E55" i="10" s="1"/>
  <c r="D54" i="10"/>
  <c r="E54" i="10" s="1"/>
  <c r="D53" i="10"/>
  <c r="E53" i="10" s="1"/>
  <c r="D52" i="10"/>
  <c r="E52" i="10" s="1"/>
  <c r="D51" i="10"/>
  <c r="E51" i="10" s="1"/>
  <c r="D50" i="10"/>
  <c r="E50" i="10" s="1"/>
  <c r="D49" i="10"/>
  <c r="E49" i="10" s="1"/>
  <c r="D48" i="10"/>
  <c r="E48" i="10" s="1"/>
  <c r="D47" i="10"/>
  <c r="E47" i="10" s="1"/>
  <c r="D46" i="10"/>
  <c r="E46" i="10" s="1"/>
  <c r="D45" i="10"/>
  <c r="E45" i="10" s="1"/>
  <c r="D44" i="10"/>
  <c r="E44" i="10" s="1"/>
  <c r="D43" i="10"/>
  <c r="E43" i="10" s="1"/>
  <c r="D42" i="10"/>
  <c r="E42" i="10" s="1"/>
  <c r="D41" i="10"/>
  <c r="E41" i="10" s="1"/>
  <c r="D40" i="10"/>
  <c r="E40" i="10" s="1"/>
  <c r="D39" i="10"/>
  <c r="E39" i="10" s="1"/>
  <c r="D38" i="10"/>
  <c r="E38" i="10" s="1"/>
  <c r="D37" i="10"/>
  <c r="E37" i="10" s="1"/>
  <c r="D36" i="10"/>
  <c r="E36" i="10" s="1"/>
  <c r="D35" i="10"/>
  <c r="E35" i="10" s="1"/>
  <c r="D34" i="10"/>
  <c r="E34" i="10" s="1"/>
  <c r="D33" i="10"/>
  <c r="E33" i="10" s="1"/>
  <c r="D32" i="10"/>
  <c r="E32" i="10" s="1"/>
  <c r="D31" i="10"/>
  <c r="E31" i="10" s="1"/>
  <c r="D30" i="10"/>
  <c r="E30" i="10" s="1"/>
  <c r="D29" i="10"/>
  <c r="E29" i="10" s="1"/>
  <c r="D28" i="10"/>
  <c r="E28" i="10" s="1"/>
  <c r="D27" i="10"/>
  <c r="E27" i="10" s="1"/>
  <c r="D26" i="10"/>
  <c r="E26" i="10" s="1"/>
  <c r="D25" i="10"/>
  <c r="E25" i="10" s="1"/>
  <c r="D24" i="10"/>
  <c r="E24" i="10" s="1"/>
  <c r="I23" i="10"/>
  <c r="H23" i="10"/>
  <c r="G23" i="10"/>
  <c r="D23" i="10"/>
  <c r="E23" i="10" s="1"/>
  <c r="I22" i="10"/>
  <c r="H22" i="10"/>
  <c r="G22" i="10"/>
  <c r="D22" i="10"/>
  <c r="E22" i="10" s="1"/>
  <c r="I21" i="10"/>
  <c r="H21" i="10"/>
  <c r="G21" i="10"/>
  <c r="F21" i="10"/>
  <c r="D21" i="10"/>
  <c r="E21" i="10" s="1"/>
  <c r="I20" i="10"/>
  <c r="H20" i="10"/>
  <c r="G20" i="10"/>
  <c r="F20" i="10"/>
  <c r="D20" i="10"/>
  <c r="E20" i="10" s="1"/>
  <c r="I19" i="10"/>
  <c r="H19" i="10"/>
  <c r="G19" i="10"/>
  <c r="F19" i="10"/>
  <c r="D19" i="10"/>
  <c r="E19" i="10" s="1"/>
  <c r="I18" i="10"/>
  <c r="H18" i="10"/>
  <c r="G18" i="10"/>
  <c r="F18" i="10"/>
  <c r="D18" i="10"/>
  <c r="E18" i="10" s="1"/>
  <c r="I17" i="10"/>
  <c r="H17" i="10"/>
  <c r="G17" i="10"/>
  <c r="F17" i="10"/>
  <c r="D17" i="10"/>
  <c r="E17" i="10" s="1"/>
  <c r="I16" i="10"/>
  <c r="H16" i="10"/>
  <c r="G16" i="10"/>
  <c r="F16" i="10"/>
  <c r="D16" i="10"/>
  <c r="E16" i="10" s="1"/>
  <c r="I15" i="10"/>
  <c r="H15" i="10"/>
  <c r="G15" i="10"/>
  <c r="F15" i="10"/>
  <c r="D15" i="10"/>
  <c r="E15" i="10" s="1"/>
  <c r="I14" i="10"/>
  <c r="H14" i="10"/>
  <c r="G14" i="10"/>
  <c r="F14" i="10"/>
  <c r="D14" i="10"/>
  <c r="E14" i="10" s="1"/>
  <c r="I13" i="10"/>
  <c r="H13" i="10"/>
  <c r="G13" i="10"/>
  <c r="F13" i="10"/>
  <c r="D13" i="10"/>
  <c r="E13" i="10" s="1"/>
  <c r="I12" i="10"/>
  <c r="H12" i="10"/>
  <c r="G12" i="10"/>
  <c r="F12" i="10"/>
  <c r="D12" i="10"/>
  <c r="E12" i="10" s="1"/>
  <c r="I11" i="10"/>
  <c r="H11" i="10"/>
  <c r="G11" i="10"/>
  <c r="F11" i="10"/>
  <c r="D11" i="10"/>
  <c r="E11" i="10" s="1"/>
  <c r="I10" i="10"/>
  <c r="H10" i="10"/>
  <c r="G10" i="10"/>
  <c r="F10" i="10"/>
  <c r="D10" i="10"/>
  <c r="E10" i="10" s="1"/>
  <c r="I9" i="10"/>
  <c r="H9" i="10"/>
  <c r="G9" i="10"/>
  <c r="F9" i="10"/>
  <c r="D9" i="10"/>
  <c r="E9" i="10" s="1"/>
  <c r="I8" i="10"/>
  <c r="H8" i="10"/>
  <c r="G8" i="10"/>
  <c r="F8" i="10"/>
  <c r="D8" i="10"/>
  <c r="E8" i="10" s="1"/>
  <c r="I7" i="10"/>
  <c r="H7" i="10"/>
  <c r="G7" i="10"/>
  <c r="F7" i="10"/>
  <c r="D7" i="10"/>
  <c r="E7" i="10" s="1"/>
  <c r="I6" i="10"/>
  <c r="H6" i="10"/>
  <c r="G6" i="10"/>
  <c r="F6" i="10"/>
  <c r="D6" i="10"/>
  <c r="E6" i="10" s="1"/>
  <c r="I5" i="10"/>
  <c r="H5" i="10"/>
  <c r="G5" i="10"/>
  <c r="F5" i="10"/>
  <c r="D5" i="10"/>
  <c r="E5" i="10" s="1"/>
  <c r="I4" i="10"/>
  <c r="H4" i="10"/>
  <c r="G4" i="10"/>
  <c r="F4" i="10"/>
  <c r="D4" i="10"/>
  <c r="E4" i="10" s="1"/>
  <c r="I3" i="10"/>
  <c r="H3" i="10"/>
  <c r="G3" i="10"/>
  <c r="F3" i="10"/>
  <c r="D3" i="10"/>
  <c r="E3" i="10" s="1"/>
  <c r="A3" i="10"/>
  <c r="A2" i="10"/>
  <c r="A5" i="11" l="1"/>
  <c r="A6" i="11" l="1"/>
  <c r="A4" i="10"/>
  <c r="A7" i="11" l="1"/>
  <c r="A5" i="10"/>
  <c r="A8" i="11" l="1"/>
  <c r="A6" i="10"/>
  <c r="A9" i="11" l="1"/>
  <c r="A7" i="10"/>
  <c r="A10" i="11" l="1"/>
  <c r="A8" i="10"/>
  <c r="A11" i="11" l="1"/>
  <c r="A9" i="10"/>
  <c r="A12" i="11" l="1"/>
  <c r="A10" i="10"/>
  <c r="A13" i="11" l="1"/>
  <c r="A11" i="10"/>
  <c r="A14" i="11" l="1"/>
  <c r="A12" i="10"/>
  <c r="A15" i="11" l="1"/>
  <c r="A13" i="10"/>
  <c r="A16" i="11" l="1"/>
  <c r="A14" i="10"/>
  <c r="A17" i="11" l="1"/>
  <c r="A15" i="10"/>
  <c r="A18" i="11" l="1"/>
  <c r="A16" i="10"/>
  <c r="A19" i="11" l="1"/>
  <c r="A17" i="10"/>
  <c r="A20" i="11" l="1"/>
  <c r="A18" i="10"/>
  <c r="A21" i="11" l="1"/>
  <c r="A19" i="10"/>
  <c r="A22" i="11" l="1"/>
  <c r="A20" i="10"/>
  <c r="A23" i="11" l="1"/>
  <c r="A21" i="10"/>
  <c r="A24" i="11" l="1"/>
  <c r="A22" i="10"/>
  <c r="A25" i="11" l="1"/>
  <c r="A23" i="10"/>
  <c r="A26" i="11" l="1"/>
  <c r="A24" i="10"/>
  <c r="A27" i="11" l="1"/>
  <c r="A25" i="10"/>
  <c r="A28" i="11" l="1"/>
  <c r="A26" i="10"/>
  <c r="A29" i="11" l="1"/>
  <c r="A27" i="10"/>
  <c r="A30" i="11" l="1"/>
  <c r="A28" i="10"/>
  <c r="A31" i="11" l="1"/>
  <c r="A29" i="10"/>
  <c r="A32" i="11" l="1"/>
  <c r="A30" i="10"/>
  <c r="A33" i="11" l="1"/>
  <c r="A31" i="10"/>
  <c r="A34" i="11" l="1"/>
  <c r="A32" i="10"/>
  <c r="A35" i="11" l="1"/>
  <c r="A33" i="10"/>
  <c r="A36" i="11" l="1"/>
  <c r="A34" i="10"/>
  <c r="A37" i="11" l="1"/>
  <c r="A35" i="10"/>
  <c r="A38" i="11" l="1"/>
  <c r="A36" i="10"/>
  <c r="A39" i="11" l="1"/>
  <c r="A37" i="10"/>
  <c r="A40" i="11" l="1"/>
  <c r="A38" i="10"/>
  <c r="A41" i="11" l="1"/>
  <c r="A39" i="10"/>
  <c r="A42" i="11" l="1"/>
  <c r="A40" i="10"/>
  <c r="A43" i="11" l="1"/>
  <c r="A41" i="10"/>
  <c r="A44" i="11" l="1"/>
  <c r="A42" i="10"/>
  <c r="A45" i="11" l="1"/>
  <c r="A43" i="10"/>
  <c r="A46" i="11" l="1"/>
  <c r="A44" i="10"/>
  <c r="A47" i="11" l="1"/>
  <c r="A45" i="10"/>
  <c r="A48" i="11" l="1"/>
  <c r="A46" i="10"/>
  <c r="A49" i="11" l="1"/>
  <c r="A47" i="10"/>
  <c r="A50" i="11" l="1"/>
  <c r="A48" i="10"/>
  <c r="A51" i="11" l="1"/>
  <c r="A49" i="10"/>
  <c r="A52" i="11" l="1"/>
  <c r="A50" i="10"/>
  <c r="A53" i="11" l="1"/>
  <c r="A51" i="10"/>
  <c r="A54" i="11" l="1"/>
  <c r="A52" i="10"/>
  <c r="A55" i="11" l="1"/>
  <c r="A53" i="10"/>
  <c r="A56" i="11" l="1"/>
  <c r="A54" i="10"/>
  <c r="A57" i="11" l="1"/>
  <c r="A55" i="10"/>
  <c r="A58" i="11" l="1"/>
  <c r="A56" i="10"/>
  <c r="A59" i="11" l="1"/>
  <c r="A57" i="10"/>
  <c r="A60" i="11" l="1"/>
  <c r="A58" i="10"/>
  <c r="A61" i="11" l="1"/>
  <c r="A59" i="10"/>
  <c r="A62" i="11" l="1"/>
  <c r="A60" i="10"/>
  <c r="A63" i="11" l="1"/>
  <c r="A61" i="10"/>
  <c r="A64" i="11" l="1"/>
  <c r="A62" i="10"/>
  <c r="A65" i="11" l="1"/>
  <c r="A63" i="10"/>
  <c r="A66" i="11" l="1"/>
  <c r="A64" i="10"/>
  <c r="A67" i="11" l="1"/>
  <c r="A65" i="10"/>
  <c r="A68" i="11" l="1"/>
  <c r="A66" i="10"/>
  <c r="A69" i="11" l="1"/>
  <c r="A67" i="10"/>
  <c r="A70" i="11" l="1"/>
  <c r="A68" i="10"/>
  <c r="A71" i="11" l="1"/>
  <c r="A69" i="10"/>
  <c r="A72" i="11" l="1"/>
  <c r="A70" i="10"/>
  <c r="A73" i="11" l="1"/>
  <c r="A71" i="10"/>
  <c r="A74" i="11" l="1"/>
  <c r="A72" i="10"/>
  <c r="A75" i="11" l="1"/>
  <c r="A73" i="10"/>
  <c r="A76" i="11" l="1"/>
  <c r="A74" i="10"/>
  <c r="A77" i="11" l="1"/>
  <c r="A75" i="10"/>
  <c r="A78" i="11" l="1"/>
  <c r="A76" i="10"/>
  <c r="A79" i="11" l="1"/>
  <c r="A77" i="10"/>
  <c r="A80" i="11" l="1"/>
  <c r="A78" i="10"/>
  <c r="A81" i="11" l="1"/>
  <c r="A79" i="10"/>
  <c r="A82" i="11" l="1"/>
  <c r="A80" i="10"/>
  <c r="A83" i="11" l="1"/>
  <c r="A81" i="10"/>
  <c r="A84" i="11" l="1"/>
  <c r="A82" i="10"/>
  <c r="A85" i="11" l="1"/>
  <c r="A83" i="10"/>
  <c r="A86" i="11" l="1"/>
  <c r="A84" i="10"/>
  <c r="A87" i="11" l="1"/>
  <c r="A85" i="10"/>
  <c r="A88" i="11" l="1"/>
  <c r="A86" i="10"/>
  <c r="A89" i="11" l="1"/>
  <c r="A87" i="10"/>
  <c r="A90" i="11" l="1"/>
  <c r="A88" i="10"/>
  <c r="A91" i="11" l="1"/>
  <c r="A89" i="10"/>
  <c r="A92" i="11" l="1"/>
  <c r="A90" i="10"/>
  <c r="A93" i="11" l="1"/>
  <c r="A91" i="10"/>
  <c r="A94" i="11" l="1"/>
  <c r="A92" i="10"/>
  <c r="A95" i="11" l="1"/>
  <c r="A93" i="10"/>
  <c r="A96" i="11" l="1"/>
  <c r="A94" i="10"/>
  <c r="A97" i="11" l="1"/>
  <c r="A95" i="10"/>
  <c r="A98" i="11" l="1"/>
  <c r="A96" i="10"/>
  <c r="A99" i="11" l="1"/>
  <c r="A97" i="10"/>
  <c r="A100" i="11" l="1"/>
  <c r="A98" i="10"/>
  <c r="A101" i="11" l="1"/>
  <c r="A99" i="10"/>
  <c r="A102" i="11" l="1"/>
  <c r="A100" i="10"/>
  <c r="A103" i="11" l="1"/>
  <c r="A101" i="10"/>
  <c r="A104" i="11" l="1"/>
  <c r="A102" i="10"/>
  <c r="A105" i="11" l="1"/>
  <c r="A103" i="10"/>
  <c r="A106" i="11" l="1"/>
  <c r="A104" i="10"/>
  <c r="A107" i="11" l="1"/>
  <c r="A105" i="10"/>
  <c r="A108" i="11" l="1"/>
  <c r="A106" i="10"/>
  <c r="A109" i="11" l="1"/>
  <c r="A107" i="10"/>
  <c r="A110" i="11" l="1"/>
  <c r="A108" i="10"/>
  <c r="A111" i="11" l="1"/>
  <c r="A109" i="10"/>
  <c r="A112" i="11" l="1"/>
  <c r="A110" i="10"/>
  <c r="A113" i="11" l="1"/>
  <c r="A111" i="10"/>
  <c r="A114" i="11" l="1"/>
  <c r="A112" i="10"/>
  <c r="A115" i="11" l="1"/>
  <c r="A113" i="10"/>
  <c r="A116" i="11" l="1"/>
  <c r="A114" i="10"/>
  <c r="A117" i="11" l="1"/>
  <c r="A115" i="10"/>
  <c r="A118" i="11" l="1"/>
  <c r="A116" i="10"/>
  <c r="A119" i="11" l="1"/>
  <c r="A117" i="10"/>
  <c r="A120" i="11" l="1"/>
  <c r="A118" i="10"/>
  <c r="A121" i="11" l="1"/>
  <c r="A119" i="10"/>
  <c r="A122" i="11" l="1"/>
  <c r="A120" i="10"/>
  <c r="A123" i="11" l="1"/>
  <c r="A121" i="10"/>
  <c r="A124" i="11" l="1"/>
  <c r="A122" i="10"/>
  <c r="A125" i="11" l="1"/>
  <c r="A123" i="10"/>
  <c r="A126" i="11" l="1"/>
  <c r="A124" i="10"/>
  <c r="A127" i="11" l="1"/>
  <c r="A125" i="10"/>
  <c r="A128" i="11" l="1"/>
  <c r="A126" i="10"/>
  <c r="A129" i="11" l="1"/>
  <c r="A127" i="10"/>
  <c r="A130" i="11" l="1"/>
  <c r="A128" i="10"/>
  <c r="A131" i="11" l="1"/>
  <c r="A129" i="10"/>
  <c r="A132" i="11" l="1"/>
  <c r="A130" i="10"/>
  <c r="A133" i="11" l="1"/>
  <c r="A131" i="10"/>
  <c r="A134" i="11" l="1"/>
  <c r="A132" i="10"/>
  <c r="A135" i="11" l="1"/>
  <c r="A133" i="10"/>
  <c r="A136" i="11" l="1"/>
  <c r="A134" i="10"/>
  <c r="A137" i="11" l="1"/>
  <c r="A135" i="10"/>
  <c r="A138" i="11" l="1"/>
  <c r="A136" i="10"/>
  <c r="A139" i="11" l="1"/>
  <c r="A137" i="10"/>
  <c r="A140" i="11" l="1"/>
  <c r="A138" i="10"/>
  <c r="A141" i="11" l="1"/>
  <c r="A139" i="10"/>
  <c r="A142" i="11" l="1"/>
  <c r="A140" i="10"/>
  <c r="A143" i="11" l="1"/>
  <c r="A141" i="10"/>
  <c r="A144" i="11" l="1"/>
  <c r="A142" i="10"/>
  <c r="A145" i="11" l="1"/>
  <c r="A143" i="10"/>
  <c r="A146" i="11" l="1"/>
  <c r="A144" i="10"/>
  <c r="A147" i="11" l="1"/>
  <c r="A145" i="10"/>
  <c r="A148" i="11" l="1"/>
  <c r="A146" i="10"/>
  <c r="A149" i="11" l="1"/>
  <c r="A147" i="10"/>
  <c r="A150" i="11" l="1"/>
  <c r="A148" i="10"/>
  <c r="A151" i="11" l="1"/>
  <c r="A149" i="10"/>
  <c r="A152" i="11" l="1"/>
  <c r="A150" i="10"/>
  <c r="A153" i="11" l="1"/>
  <c r="A151" i="10"/>
  <c r="A154" i="11" l="1"/>
  <c r="A152" i="10"/>
  <c r="A155" i="11" l="1"/>
  <c r="A153" i="10"/>
  <c r="A156" i="11" l="1"/>
  <c r="A154" i="10"/>
  <c r="A157" i="11" l="1"/>
  <c r="A155" i="10"/>
  <c r="A158" i="11" l="1"/>
  <c r="A156" i="10"/>
  <c r="A159" i="11" l="1"/>
  <c r="A157" i="10"/>
  <c r="A160" i="11" l="1"/>
  <c r="A158" i="10"/>
  <c r="A161" i="11" l="1"/>
  <c r="A159" i="10"/>
  <c r="A162" i="11" l="1"/>
  <c r="A160" i="10"/>
  <c r="A163" i="11" l="1"/>
  <c r="A161" i="10"/>
  <c r="A164" i="11" l="1"/>
  <c r="A162" i="10"/>
  <c r="A165" i="11" l="1"/>
  <c r="A163" i="10"/>
  <c r="A166" i="11" l="1"/>
  <c r="A164" i="10"/>
  <c r="A167" i="11" l="1"/>
  <c r="A165" i="10"/>
  <c r="A168" i="11" l="1"/>
  <c r="A166" i="10"/>
  <c r="A169" i="11" l="1"/>
  <c r="A167" i="10"/>
  <c r="A170" i="11" l="1"/>
  <c r="A168" i="10"/>
  <c r="A171" i="11" l="1"/>
  <c r="A169" i="10"/>
  <c r="A172" i="11" l="1"/>
  <c r="A170" i="10"/>
  <c r="A173" i="11" l="1"/>
  <c r="A171" i="10"/>
  <c r="A174" i="11" l="1"/>
  <c r="A172" i="10"/>
  <c r="A175" i="11" l="1"/>
  <c r="A173" i="10"/>
  <c r="A176" i="11" l="1"/>
  <c r="A174" i="10"/>
  <c r="A177" i="11" l="1"/>
  <c r="A175" i="10"/>
  <c r="A178" i="11" l="1"/>
  <c r="A176" i="10"/>
  <c r="A179" i="11" l="1"/>
  <c r="A177" i="10"/>
  <c r="A180" i="11" l="1"/>
  <c r="A178" i="10"/>
  <c r="A181" i="11" l="1"/>
  <c r="A179" i="10"/>
  <c r="A182" i="11" l="1"/>
  <c r="A180" i="10"/>
  <c r="A183" i="11" l="1"/>
  <c r="A181" i="10"/>
  <c r="A184" i="11" l="1"/>
  <c r="A182" i="10"/>
  <c r="A185" i="11" l="1"/>
  <c r="A183" i="10"/>
  <c r="A186" i="11" l="1"/>
  <c r="A184" i="10"/>
  <c r="A187" i="11" l="1"/>
  <c r="A185" i="10"/>
  <c r="A188" i="11" l="1"/>
  <c r="A186" i="10"/>
  <c r="A189" i="11" l="1"/>
  <c r="A187" i="10"/>
  <c r="A190" i="11" l="1"/>
  <c r="A188" i="10"/>
  <c r="A191" i="11" l="1"/>
  <c r="A189" i="10"/>
  <c r="A192" i="11" l="1"/>
  <c r="A190" i="10"/>
  <c r="A193" i="11" l="1"/>
  <c r="A191" i="10"/>
  <c r="A194" i="11" l="1"/>
  <c r="A192" i="10"/>
  <c r="A195" i="11" l="1"/>
  <c r="A193" i="10"/>
  <c r="A196" i="11" l="1"/>
  <c r="A194" i="10"/>
  <c r="A197" i="11" l="1"/>
  <c r="A195" i="10"/>
  <c r="A198" i="11" l="1"/>
  <c r="A196" i="10"/>
  <c r="A199" i="11" l="1"/>
  <c r="A197" i="10"/>
  <c r="A200" i="11" l="1"/>
  <c r="A198" i="10"/>
  <c r="A201" i="11" l="1"/>
  <c r="A199" i="10"/>
  <c r="A202" i="11" l="1"/>
  <c r="A200" i="10"/>
  <c r="A203" i="11" l="1"/>
  <c r="A201" i="10"/>
  <c r="A204" i="11" l="1"/>
  <c r="A202" i="10"/>
  <c r="A205" i="11" l="1"/>
  <c r="A203" i="10"/>
  <c r="A206" i="11" l="1"/>
  <c r="A204" i="10"/>
  <c r="A207" i="11" l="1"/>
  <c r="A205" i="10"/>
  <c r="A208" i="11" l="1"/>
  <c r="A206" i="10"/>
  <c r="A209" i="11" l="1"/>
  <c r="A207" i="10"/>
  <c r="A210" i="11" l="1"/>
  <c r="A208" i="10"/>
  <c r="A211" i="11" l="1"/>
  <c r="A209" i="10"/>
  <c r="A212" i="11" l="1"/>
  <c r="A210" i="10"/>
  <c r="A213" i="11" l="1"/>
  <c r="A211" i="10"/>
  <c r="A214" i="11" l="1"/>
  <c r="A212" i="10"/>
  <c r="A215" i="11" l="1"/>
  <c r="A213" i="10"/>
  <c r="A216" i="11" l="1"/>
  <c r="A214" i="10"/>
  <c r="A217" i="11" l="1"/>
  <c r="A215" i="10"/>
  <c r="A218" i="11" l="1"/>
  <c r="A216" i="10"/>
  <c r="A219" i="11" l="1"/>
  <c r="A217" i="10"/>
  <c r="A220" i="11" l="1"/>
  <c r="A218" i="10"/>
  <c r="A221" i="11" l="1"/>
  <c r="A219" i="10"/>
  <c r="A222" i="11" l="1"/>
  <c r="A220" i="10"/>
  <c r="A223" i="11" l="1"/>
  <c r="A221" i="10"/>
  <c r="A224" i="11" l="1"/>
  <c r="A222" i="10"/>
  <c r="A225" i="11" l="1"/>
  <c r="A223" i="10"/>
  <c r="A226" i="11" l="1"/>
  <c r="A224" i="10"/>
  <c r="A227" i="11" l="1"/>
  <c r="A225" i="10"/>
  <c r="A228" i="11" l="1"/>
  <c r="A226" i="10"/>
  <c r="A229" i="11" l="1"/>
  <c r="A227" i="10"/>
  <c r="A230" i="11" l="1"/>
  <c r="A228" i="10"/>
  <c r="A231" i="11" l="1"/>
  <c r="A229" i="10"/>
  <c r="A232" i="11" l="1"/>
  <c r="A230" i="10"/>
  <c r="A233" i="11" l="1"/>
  <c r="A231" i="10"/>
  <c r="A234" i="11" l="1"/>
  <c r="A232" i="10"/>
  <c r="A235" i="11" l="1"/>
  <c r="A233" i="10"/>
  <c r="A236" i="11" l="1"/>
  <c r="A234" i="10"/>
  <c r="A237" i="11" l="1"/>
  <c r="A235" i="10"/>
  <c r="A238" i="11" l="1"/>
  <c r="A236" i="10"/>
  <c r="A239" i="11" l="1"/>
  <c r="A237" i="10"/>
  <c r="A240" i="11" l="1"/>
  <c r="A238" i="10"/>
  <c r="A241" i="11" l="1"/>
  <c r="A239" i="10"/>
  <c r="A242" i="11" l="1"/>
  <c r="A240" i="10"/>
  <c r="A243" i="11" l="1"/>
  <c r="A241" i="10"/>
  <c r="A244" i="11" l="1"/>
  <c r="A242" i="10"/>
  <c r="A245" i="11" l="1"/>
  <c r="A243" i="10"/>
  <c r="A246" i="11" l="1"/>
  <c r="A244" i="10"/>
  <c r="A247" i="11" l="1"/>
  <c r="A245" i="10"/>
  <c r="A248" i="11" l="1"/>
  <c r="A246" i="10"/>
  <c r="A249" i="11" l="1"/>
  <c r="A247" i="10"/>
  <c r="A250" i="11" l="1"/>
  <c r="A248" i="10"/>
  <c r="A251" i="11" l="1"/>
  <c r="A249" i="10"/>
  <c r="A252" i="11" l="1"/>
  <c r="A250" i="10"/>
  <c r="A251" i="10" l="1"/>
  <c r="A252" i="10" l="1"/>
  <c r="E3" i="4" l="1"/>
  <c r="E9" i="4" l="1"/>
  <c r="F5" i="4" l="1"/>
  <c r="H5" i="4" s="1"/>
  <c r="F7" i="4"/>
  <c r="H7" i="4" s="1"/>
  <c r="F6" i="4"/>
  <c r="H6" i="4" s="1"/>
  <c r="F4" i="4"/>
  <c r="H4" i="4" s="1"/>
  <c r="F2" i="4"/>
  <c r="F10" i="4" l="1"/>
  <c r="F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 authorId="0" shapeId="0" xr:uid="{DC1A31F4-EE8C-1749-8D16-B35042D467EF}">
      <text>
        <r>
          <rPr>
            <sz val="8"/>
            <color rgb="FF000000"/>
            <rFont val="Tahoma"/>
            <family val="2"/>
          </rPr>
          <t>The amount of gain</t>
        </r>
        <r>
          <rPr>
            <sz val="8"/>
            <color rgb="FFFF0000"/>
            <rFont val="Tahoma"/>
            <family val="2"/>
          </rPr>
          <t xml:space="preserve"> (or loss)</t>
        </r>
        <r>
          <rPr>
            <sz val="8"/>
            <color rgb="FF000000"/>
            <rFont val="Tahoma"/>
            <family val="2"/>
          </rPr>
          <t xml:space="preserve"> compared with simply storing cash in a mattress from day-one.</t>
        </r>
      </text>
    </comment>
    <comment ref="I2" authorId="0" shapeId="0" xr:uid="{ACBF28DE-32A2-8E45-B848-D5A0214A16E2}">
      <text>
        <r>
          <rPr>
            <sz val="8"/>
            <color rgb="FF000000"/>
            <rFont val="Tahoma"/>
            <family val="2"/>
          </rPr>
          <t>Total Amount of cash invested as of 12/31/2021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 authorId="0" shapeId="0" xr:uid="{B9401E5D-1037-FE44-BAA4-FF3A47B8C5F0}">
      <text>
        <r>
          <rPr>
            <sz val="8"/>
            <color rgb="FF000000"/>
            <rFont val="Tahoma"/>
            <family val="2"/>
          </rPr>
          <t>The amount of gain</t>
        </r>
        <r>
          <rPr>
            <sz val="8"/>
            <color rgb="FFFF0000"/>
            <rFont val="Tahoma"/>
            <family val="2"/>
          </rPr>
          <t xml:space="preserve"> (or loss)</t>
        </r>
        <r>
          <rPr>
            <sz val="8"/>
            <color rgb="FF000000"/>
            <rFont val="Tahoma"/>
            <family val="2"/>
          </rPr>
          <t xml:space="preserve"> compared with simply storing cash in a mattress from day-one.</t>
        </r>
      </text>
    </comment>
    <comment ref="I2" authorId="0" shapeId="0" xr:uid="{8E1A5A98-E4DD-584E-9A24-B61999A9532E}">
      <text>
        <r>
          <rPr>
            <sz val="8"/>
            <color rgb="FF000000"/>
            <rFont val="Tahoma"/>
            <family val="2"/>
          </rPr>
          <t>Total Amount of cash invested as of 12/31/2022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 authorId="0" shapeId="0" xr:uid="{FD3253BC-BE64-2141-8F45-2FF929410D03}">
      <text>
        <r>
          <rPr>
            <sz val="8"/>
            <color rgb="FF000000"/>
            <rFont val="Tahoma"/>
            <family val="2"/>
          </rPr>
          <t>The amount of gain</t>
        </r>
        <r>
          <rPr>
            <sz val="8"/>
            <color rgb="FFFF0000"/>
            <rFont val="Tahoma"/>
            <family val="2"/>
          </rPr>
          <t xml:space="preserve"> (or loss)</t>
        </r>
        <r>
          <rPr>
            <sz val="8"/>
            <color rgb="FF000000"/>
            <rFont val="Tahoma"/>
            <family val="2"/>
          </rPr>
          <t xml:space="preserve"> compared with simply storing cash in a mattress from day-one.</t>
        </r>
      </text>
    </comment>
    <comment ref="I2" authorId="0" shapeId="0" xr:uid="{96CF81B1-9FDF-6044-A339-8AA895873197}">
      <text>
        <r>
          <rPr>
            <sz val="8"/>
            <color rgb="FF000000"/>
            <rFont val="Tahoma"/>
            <family val="2"/>
          </rPr>
          <t>Total Amount of cash invested as of 12/31/2022</t>
        </r>
      </text>
    </comment>
  </commentList>
</comments>
</file>

<file path=xl/sharedStrings.xml><?xml version="1.0" encoding="utf-8"?>
<sst xmlns="http://schemas.openxmlformats.org/spreadsheetml/2006/main" count="186" uniqueCount="122">
  <si>
    <t>Date</t>
  </si>
  <si>
    <t>Close</t>
  </si>
  <si>
    <t>Symbol</t>
  </si>
  <si>
    <t>Shares</t>
  </si>
  <si>
    <t>Price</t>
  </si>
  <si>
    <t>Value</t>
  </si>
  <si>
    <t>Change</t>
  </si>
  <si>
    <t>% of holdings</t>
  </si>
  <si>
    <t>Cash</t>
  </si>
  <si>
    <t>Day</t>
  </si>
  <si>
    <t>% this quarter</t>
  </si>
  <si>
    <t>% this month</t>
  </si>
  <si>
    <t>% this year</t>
  </si>
  <si>
    <t>% overall</t>
  </si>
  <si>
    <t>AAPL</t>
  </si>
  <si>
    <t>SPY</t>
  </si>
  <si>
    <t>VUG</t>
  </si>
  <si>
    <t>BA</t>
  </si>
  <si>
    <t>VTV</t>
  </si>
  <si>
    <r>
      <t xml:space="preserve">% gain </t>
    </r>
    <r>
      <rPr>
        <sz val="10"/>
        <color indexed="10"/>
        <rFont val="Verdana"/>
        <family val="2"/>
      </rPr>
      <t>(loss)</t>
    </r>
  </si>
  <si>
    <t>Description</t>
  </si>
  <si>
    <t>Total value:</t>
  </si>
  <si>
    <t>VGT</t>
  </si>
  <si>
    <t>Vanguard Information Tech ETF</t>
  </si>
  <si>
    <t>SPDR S&amp;P 500 ETF Trust</t>
  </si>
  <si>
    <t>Vanguard Value ETF</t>
  </si>
  <si>
    <t>Vanguard Growth ETF</t>
  </si>
  <si>
    <t>VO</t>
  </si>
  <si>
    <t>Vanguard Mid-Cap ETF</t>
  </si>
  <si>
    <t>Deviation</t>
  </si>
  <si>
    <t>Securities-only value:</t>
  </si>
  <si>
    <t>Model</t>
  </si>
  <si>
    <t>Pending</t>
  </si>
  <si>
    <t>Pending activity</t>
  </si>
  <si>
    <t>Market Holidays</t>
  </si>
  <si>
    <t>New Years Day</t>
  </si>
  <si>
    <t>MLK Birthday</t>
  </si>
  <si>
    <t>Presidents Day</t>
  </si>
  <si>
    <t>Good Friday</t>
  </si>
  <si>
    <t>Memorial Day</t>
  </si>
  <si>
    <t>Independence Day</t>
  </si>
  <si>
    <t>Labor Day</t>
  </si>
  <si>
    <t>Thanksgiving</t>
  </si>
  <si>
    <t>Christmas</t>
  </si>
  <si>
    <t>Juneteenth</t>
  </si>
  <si>
    <t>Apple, Inc</t>
  </si>
  <si>
    <t>The Boeing Company</t>
  </si>
  <si>
    <t>Vanguard Information Technology Index Fund</t>
  </si>
  <si>
    <t>Region</t>
  </si>
  <si>
    <t>Usage</t>
  </si>
  <si>
    <t>General</t>
  </si>
  <si>
    <t>Portfolio spreadhseet usage instructions</t>
  </si>
  <si>
    <t>Sheet</t>
  </si>
  <si>
    <t>This file contains multiple sheets, representing two accounts and a summary page</t>
  </si>
  <si>
    <t>Charts - all accounts</t>
  </si>
  <si>
    <t>Charts - Account 1</t>
  </si>
  <si>
    <t>Similar to the "Charts - all accounts" sheet.  At the end of each trading day, you should copy Account 1's total from its calculator sheet (see below) to the "Close" column for that date.</t>
  </si>
  <si>
    <t>A running-total of the balance of all accounts, and corresponding graphs.  You should not need to adjust the formulae, except to add/remove additional accounts, since the values come from other sheets in the file.
You will want to adjust the vertical axis option for the sheets to ensure that the month's minimum and maximum values are visible.  You may also want to add and format data labels (I typically do so for local-minima and local-maxima only)</t>
  </si>
  <si>
    <t>Calculator - Account 1</t>
  </si>
  <si>
    <t>Charts - Account 2</t>
  </si>
  <si>
    <t>Calculator - Account 2</t>
  </si>
  <si>
    <t>Used for computing the day's balance for one account.  Also reports how close your the account's allocation is to its model proportions (if they are significantly different, then you may want to re-balance the account's holdings)</t>
  </si>
  <si>
    <t>Like the "Charts - Account 1", but for a second account</t>
  </si>
  <si>
    <t>Like the "Calculator - Account 1", but for a second account</t>
  </si>
  <si>
    <t>Calculator sheets</t>
  </si>
  <si>
    <t>The calculator sheets are used to track the value of a single investment account</t>
  </si>
  <si>
    <t>Symbol (column A)</t>
  </si>
  <si>
    <t>The ticker symbol for a security</t>
  </si>
  <si>
    <t>Description (column B)</t>
  </si>
  <si>
    <t>The description of the security.  I usually use the description from my brokerage firm or the one used by Yahoo Finance.</t>
  </si>
  <si>
    <t>The number of shares held for each security</t>
  </si>
  <si>
    <t>Shares (column C)</t>
  </si>
  <si>
    <t>Price (column D)</t>
  </si>
  <si>
    <t>Value (column E)</t>
  </si>
  <si>
    <t>% of holdings (column F)</t>
  </si>
  <si>
    <t>The current price-per-share for each security</t>
  </si>
  <si>
    <t>A computed field.  The number of shares multiplied by the price per share for each security</t>
  </si>
  <si>
    <t>A computed field.  The percentage of the account's total value for each security.</t>
  </si>
  <si>
    <t>The expected percentage of the total account's value that each security should be.  This is a number you should probably determine as a part of consulting with your financial advisor.</t>
  </si>
  <si>
    <t>Deviation (volumn H)</t>
  </si>
  <si>
    <t>Model (column G)</t>
  </si>
  <si>
    <t>The percent-difference between the model and the actual percent of holdings.  The colored dot will be green if it is within 33% of model, yellow if it is between 33 and 66% of model, and red if it is greater than 66% off-model.</t>
  </si>
  <si>
    <t>Cash (row 2)</t>
  </si>
  <si>
    <t>This row represents the account's cash balance.  The number of shares should always be 1.  The price should be the cash balance for the account.</t>
  </si>
  <si>
    <t>Pending (row 3)</t>
  </si>
  <si>
    <t>This row represents the value of pending transactions.  This amount is zero most of the time, but may be non-zero for a few days after a transaction occurs on the account.
Note that % of holdings, Model and Deviation columns (F through H) are merged for the Cash and Pending rows, because pending transaction values are typically added to the cash balance when the transaction closes.</t>
  </si>
  <si>
    <t>Securities (rows 4..8)</t>
  </si>
  <si>
    <t>Total value (row 9)</t>
  </si>
  <si>
    <t>The total value of the account.  Its % of holdings and model should always be 100%.  If not, then there is an error somewhere in the sheet.</t>
  </si>
  <si>
    <t>Securities-only value (row 10)</t>
  </si>
  <si>
    <t>The total value of the non-cash part of the account.</t>
  </si>
  <si>
    <t>One row for each security in the portfolio.  Add as many rows as you require to represent the contents of the account.
Note thtat this includes a narrow blank row (8).  This will let you select that row to insert additional rows at the end of the table without needing to edit the total formulae.</t>
  </si>
  <si>
    <t>Chart sheets</t>
  </si>
  <si>
    <t>The chart sheets are used to track the total value of an account over the course of a year</t>
  </si>
  <si>
    <t>Day (column A)</t>
  </si>
  <si>
    <t>Date (column B)</t>
  </si>
  <si>
    <t>Day of the week for a given trading date.  Computed from the date (column B)</t>
  </si>
  <si>
    <t>The date for a trading day.  You should only set the date for the first row (2).  The rest are computed.  See also the Market Holidays section, below</t>
  </si>
  <si>
    <t>Close (column C)</t>
  </si>
  <si>
    <t>The value of the account at the close of trading for a date</t>
  </si>
  <si>
    <t>Change (column D)</t>
  </si>
  <si>
    <t>A computed field.  The amount the account's value changed, compared to the previous day.</t>
  </si>
  <si>
    <t>% gain (loss) (column E)</t>
  </si>
  <si>
    <t>A computed field.  The percent-change of the account's value, compared to the previous day.</t>
  </si>
  <si>
    <t>% this month (column F)</t>
  </si>
  <si>
    <t>A computed field.  The percent-change of the account's value, compared to the last day of the previous month.</t>
  </si>
  <si>
    <t>% this quarter (column G)</t>
  </si>
  <si>
    <t>A computed field.  The percent-change of the account's value, compared to the last day of the previous calendar-quarter.</t>
  </si>
  <si>
    <t>% this year (column H)</t>
  </si>
  <si>
    <t>A computed field.  The percent-change of the account's value, compared to the last day of the previous year</t>
  </si>
  <si>
    <t>% overall (column I)</t>
  </si>
  <si>
    <t>A computed field.  The percent-change of the account's value, compared to the total cash invested in the account.</t>
  </si>
  <si>
    <t>Charts (column K)</t>
  </si>
  <si>
    <t>Monthly charts.  Each chart's horizontal axis should start from the last day of the previous month and end on the last day of the current month.
You may find that automatic scaling on the vertical axis does not produce ideal results.  I prefer to manually choose the minimum and maximum values, as well as the major and minor grid-line spacing.
I also choose to manually add data labels to those points that represent local minima and maxima.</t>
  </si>
  <si>
    <t>Initial date (row 2)</t>
  </si>
  <si>
    <t>This represents the initial data for the start of the year:
* The date (column B) should be set to the last trading day of the previous year
* The Close value (column C) should be set to the account's value on that date
* The % overall value (column I) should represent the total cash investment (deposits and withdrawals) not counting investment growth or dividend reinvestment.  If you don't have enough information to track this, feel free to delete the column</t>
  </si>
  <si>
    <t>Dates (rows 3 through the end of the year)</t>
  </si>
  <si>
    <t>Market Holidays (column M)</t>
  </si>
  <si>
    <t>The list of weekdays that are stock-market holidays for the year.  The formula for computing dates takes these dates into account and will skip over them.</t>
  </si>
  <si>
    <t>This represents the value of the account at the close of trading on a single day:
* You should only need to enter a value for the Close column (C).  All the other values should be computed.
Note also that a blue line is automatically rendered below the last row for each month.</t>
  </si>
  <si>
    <t>Chart sheets - all accounts</t>
  </si>
  <si>
    <t>This chart sheet adds up the closing values from each of the chart sheets for a given day.  There should be no need to adjust its formulae, although you may need to adjust the scaling and data labels for the charts, to make them look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</si>
</sst>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3" formatCode="_(* #,##0.00_);_(* \(#,##0.00\);_(* &quot;-&quot;??_);_(@_)"/>
    <numFmt numFmtId="164" formatCode="0.00%;[Red]\(0.00%\)"/>
    <numFmt numFmtId="165" formatCode="0.00####"/>
    <numFmt numFmtId="166" formatCode="&quot;$&quot;#,##0.00###"/>
    <numFmt numFmtId="167" formatCode="&quot;$&quot;#,##0.00"/>
    <numFmt numFmtId="168" formatCode="#,##0.00###_);[Red]\(#,##0.00###\)"/>
  </numFmts>
  <fonts count="13" x14ac:knownFonts="1">
    <font>
      <sz val="10"/>
      <name val="Arial"/>
    </font>
    <font>
      <sz val="10"/>
      <name val="Arial"/>
      <family val="2"/>
    </font>
    <font>
      <u/>
      <sz val="10"/>
      <color theme="10"/>
      <name val="Arial"/>
      <family val="2"/>
    </font>
    <font>
      <u/>
      <sz val="10"/>
      <color theme="11"/>
      <name val="Arial"/>
      <family val="2"/>
    </font>
    <font>
      <sz val="10"/>
      <name val="Verdana"/>
      <family val="2"/>
    </font>
    <font>
      <sz val="10"/>
      <color indexed="10"/>
      <name val="Verdana"/>
      <family val="2"/>
    </font>
    <font>
      <sz val="8"/>
      <color rgb="FF000000"/>
      <name val="Tahoma"/>
      <family val="2"/>
    </font>
    <font>
      <sz val="8"/>
      <color rgb="FFFF0000"/>
      <name val="Tahoma"/>
      <family val="2"/>
    </font>
    <font>
      <sz val="10"/>
      <color indexed="9"/>
      <name val="Geneva"/>
      <family val="2"/>
    </font>
    <font>
      <b/>
      <sz val="24"/>
      <name val="Geneva"/>
      <family val="2"/>
    </font>
    <font>
      <sz val="10"/>
      <name val="Geneva"/>
      <family val="2"/>
    </font>
    <font>
      <b/>
      <sz val="10"/>
      <name val="Geneva"/>
      <family val="2"/>
    </font>
    <font>
      <b/>
      <sz val="14"/>
      <name val="Geneva"/>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right/>
      <top/>
      <bottom style="medium">
        <color auto="1"/>
      </bottom>
      <diagonal/>
    </border>
    <border>
      <left/>
      <right/>
      <top style="medium">
        <color auto="1"/>
      </top>
      <bottom/>
      <diagonal/>
    </border>
    <border>
      <left/>
      <right/>
      <top/>
      <bottom style="medium">
        <color rgb="FF0000FF"/>
      </bottom>
      <diagonal/>
    </border>
    <border>
      <left style="medium">
        <color rgb="FFFF0000"/>
      </left>
      <right style="medium">
        <color rgb="FFFF0000"/>
      </right>
      <top style="medium">
        <color rgb="FFFF0000"/>
      </top>
      <bottom style="medium">
        <color rgb="FF0000FF"/>
      </bottom>
      <diagonal/>
    </border>
    <border>
      <left style="thin">
        <color auto="1"/>
      </left>
      <right style="thin">
        <color auto="1"/>
      </right>
      <top style="thin">
        <color auto="1"/>
      </top>
      <bottom style="thin">
        <color auto="1"/>
      </bottom>
      <diagonal/>
    </border>
  </borders>
  <cellStyleXfs count="1076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8" fillId="0" borderId="0"/>
  </cellStyleXfs>
  <cellXfs count="73">
    <xf numFmtId="0" fontId="0" fillId="0" borderId="0" xfId="0"/>
    <xf numFmtId="0" fontId="4" fillId="0" borderId="0" xfId="0" applyFont="1"/>
    <xf numFmtId="40" fontId="4" fillId="0" borderId="0" xfId="0" applyNumberFormat="1" applyFont="1"/>
    <xf numFmtId="166" fontId="4" fillId="0" borderId="0" xfId="0" applyNumberFormat="1" applyFont="1"/>
    <xf numFmtId="4" fontId="4" fillId="0" borderId="0" xfId="0" applyNumberFormat="1" applyFont="1"/>
    <xf numFmtId="165" fontId="4" fillId="0" borderId="0" xfId="0" applyNumberFormat="1" applyFont="1"/>
    <xf numFmtId="8" fontId="4" fillId="0" borderId="0" xfId="0" applyNumberFormat="1" applyFont="1" applyAlignment="1">
      <alignment vertical="center" wrapText="1"/>
    </xf>
    <xf numFmtId="0" fontId="4" fillId="0" borderId="1" xfId="0" applyFont="1" applyBorder="1"/>
    <xf numFmtId="0" fontId="4" fillId="0" borderId="0" xfId="0" applyFont="1" applyAlignment="1">
      <alignment horizontal="left" wrapText="1"/>
    </xf>
    <xf numFmtId="14" fontId="4" fillId="0" borderId="0" xfId="0" applyNumberFormat="1" applyFont="1"/>
    <xf numFmtId="40" fontId="4" fillId="0" borderId="1" xfId="0" applyNumberFormat="1" applyFont="1" applyBorder="1"/>
    <xf numFmtId="40" fontId="4" fillId="0" borderId="0" xfId="0" applyNumberFormat="1" applyFont="1" applyAlignment="1">
      <alignment wrapText="1"/>
    </xf>
    <xf numFmtId="16" fontId="4" fillId="0" borderId="0" xfId="0" applyNumberFormat="1" applyFont="1"/>
    <xf numFmtId="164" fontId="4" fillId="0" borderId="0" xfId="0" applyNumberFormat="1" applyFont="1"/>
    <xf numFmtId="0" fontId="4" fillId="0" borderId="0" xfId="0" applyFont="1" applyAlignment="1">
      <alignment horizontal="center"/>
    </xf>
    <xf numFmtId="0" fontId="4" fillId="0" borderId="1" xfId="0" applyFont="1" applyBorder="1" applyAlignment="1">
      <alignment horizontal="left" wrapText="1"/>
    </xf>
    <xf numFmtId="0" fontId="4" fillId="0" borderId="0" xfId="0" applyFont="1" applyAlignment="1">
      <alignment wrapText="1"/>
    </xf>
    <xf numFmtId="0" fontId="4" fillId="0" borderId="0" xfId="0" quotePrefix="1" applyFont="1" applyAlignment="1">
      <alignment wrapText="1"/>
    </xf>
    <xf numFmtId="3" fontId="4" fillId="0" borderId="0" xfId="0" applyNumberFormat="1" applyFont="1"/>
    <xf numFmtId="166" fontId="4" fillId="0" borderId="0" xfId="0" applyNumberFormat="1" applyFont="1" applyAlignment="1">
      <alignment vertical="center" wrapText="1"/>
    </xf>
    <xf numFmtId="166" fontId="4" fillId="0" borderId="0" xfId="0" quotePrefix="1" applyNumberFormat="1" applyFont="1" applyAlignment="1">
      <alignment wrapText="1"/>
    </xf>
    <xf numFmtId="10" fontId="4" fillId="0" borderId="1" xfId="0" applyNumberFormat="1" applyFont="1" applyBorder="1" applyAlignment="1">
      <alignment horizontal="left" wrapText="1"/>
    </xf>
    <xf numFmtId="10" fontId="4" fillId="0" borderId="0" xfId="1" applyNumberFormat="1" applyFont="1"/>
    <xf numFmtId="10" fontId="4" fillId="0" borderId="1" xfId="1" applyNumberFormat="1" applyFont="1" applyBorder="1"/>
    <xf numFmtId="10" fontId="4" fillId="0" borderId="0" xfId="1" applyNumberFormat="1" applyFont="1" applyBorder="1"/>
    <xf numFmtId="10" fontId="4" fillId="0" borderId="0" xfId="0" applyNumberFormat="1" applyFont="1"/>
    <xf numFmtId="167" fontId="4" fillId="0" borderId="0" xfId="0" applyNumberFormat="1" applyFont="1" applyAlignment="1">
      <alignment horizontal="right"/>
    </xf>
    <xf numFmtId="166" fontId="4" fillId="0" borderId="0" xfId="0" applyNumberFormat="1" applyFont="1" applyAlignment="1">
      <alignment horizontal="right"/>
    </xf>
    <xf numFmtId="165" fontId="4" fillId="0" borderId="0" xfId="0" applyNumberFormat="1" applyFont="1" applyAlignment="1">
      <alignment horizontal="right"/>
    </xf>
    <xf numFmtId="49" fontId="4" fillId="0" borderId="0" xfId="0" applyNumberFormat="1" applyFont="1" applyAlignment="1">
      <alignment wrapText="1"/>
    </xf>
    <xf numFmtId="16" fontId="4" fillId="0" borderId="0" xfId="0" applyNumberFormat="1" applyFont="1" applyAlignment="1">
      <alignment wrapText="1"/>
    </xf>
    <xf numFmtId="49" fontId="4" fillId="0" borderId="0" xfId="0" applyNumberFormat="1" applyFont="1" applyAlignment="1">
      <alignment horizontal="left" wrapText="1"/>
    </xf>
    <xf numFmtId="39" fontId="4" fillId="0" borderId="0" xfId="0" applyNumberFormat="1" applyFont="1"/>
    <xf numFmtId="0" fontId="4" fillId="0" borderId="3" xfId="0" applyFont="1" applyBorder="1"/>
    <xf numFmtId="16" fontId="4" fillId="0" borderId="3" xfId="0" applyNumberFormat="1" applyFont="1" applyBorder="1"/>
    <xf numFmtId="40" fontId="4" fillId="0" borderId="3" xfId="0" applyNumberFormat="1" applyFont="1" applyBorder="1"/>
    <xf numFmtId="164" fontId="4" fillId="0" borderId="3" xfId="0" applyNumberFormat="1" applyFont="1" applyBorder="1"/>
    <xf numFmtId="4" fontId="4" fillId="0" borderId="3" xfId="0" applyNumberFormat="1" applyFont="1" applyBorder="1"/>
    <xf numFmtId="0" fontId="4" fillId="0" borderId="1" xfId="0" applyFont="1" applyBorder="1" applyAlignment="1">
      <alignment wrapText="1"/>
    </xf>
    <xf numFmtId="166" fontId="4" fillId="0" borderId="1" xfId="0" quotePrefix="1" applyNumberFormat="1" applyFont="1" applyBorder="1" applyAlignment="1">
      <alignment wrapText="1"/>
    </xf>
    <xf numFmtId="0" fontId="4" fillId="0" borderId="1" xfId="0" quotePrefix="1" applyFont="1" applyBorder="1" applyAlignment="1">
      <alignment wrapText="1"/>
    </xf>
    <xf numFmtId="166" fontId="4" fillId="0" borderId="1" xfId="0" applyNumberFormat="1" applyFont="1" applyBorder="1" applyAlignment="1">
      <alignment horizontal="right"/>
    </xf>
    <xf numFmtId="4" fontId="4" fillId="0" borderId="1" xfId="0" applyNumberFormat="1" applyFont="1" applyBorder="1"/>
    <xf numFmtId="167" fontId="4" fillId="0" borderId="1" xfId="0" applyNumberFormat="1" applyFont="1" applyBorder="1" applyAlignment="1">
      <alignment horizontal="right"/>
    </xf>
    <xf numFmtId="165" fontId="4" fillId="0" borderId="1" xfId="0" applyNumberFormat="1" applyFont="1" applyBorder="1" applyAlignment="1">
      <alignment horizontal="right"/>
    </xf>
    <xf numFmtId="0" fontId="4" fillId="0" borderId="0" xfId="0" applyFont="1" applyAlignment="1">
      <alignment vertical="top"/>
    </xf>
    <xf numFmtId="0" fontId="4" fillId="0" borderId="0" xfId="0" applyFont="1" applyAlignment="1">
      <alignment horizontal="right"/>
    </xf>
    <xf numFmtId="40" fontId="4" fillId="0" borderId="1" xfId="0" applyNumberFormat="1" applyFont="1" applyBorder="1" applyAlignment="1">
      <alignment horizontal="left" wrapText="1"/>
    </xf>
    <xf numFmtId="168" fontId="4" fillId="0" borderId="1" xfId="0" applyNumberFormat="1" applyFont="1" applyBorder="1" applyAlignment="1">
      <alignment horizontal="left"/>
    </xf>
    <xf numFmtId="168" fontId="4" fillId="0" borderId="0" xfId="0" applyNumberFormat="1" applyFont="1"/>
    <xf numFmtId="168" fontId="4" fillId="0" borderId="0" xfId="0" applyNumberFormat="1" applyFont="1" applyAlignment="1">
      <alignment vertical="center"/>
    </xf>
    <xf numFmtId="168" fontId="4" fillId="0" borderId="1" xfId="0" applyNumberFormat="1" applyFont="1" applyBorder="1" applyAlignment="1">
      <alignment horizontal="right"/>
    </xf>
    <xf numFmtId="168" fontId="4" fillId="0" borderId="0" xfId="0" applyNumberFormat="1" applyFont="1" applyAlignment="1">
      <alignment horizontal="right"/>
    </xf>
    <xf numFmtId="168" fontId="4" fillId="0" borderId="1" xfId="0" applyNumberFormat="1" applyFont="1" applyBorder="1" applyAlignment="1">
      <alignment horizontal="left" wrapText="1"/>
    </xf>
    <xf numFmtId="168" fontId="0" fillId="0" borderId="0" xfId="0" applyNumberFormat="1"/>
    <xf numFmtId="168" fontId="4" fillId="0" borderId="1" xfId="0" applyNumberFormat="1" applyFont="1" applyBorder="1"/>
    <xf numFmtId="39" fontId="4" fillId="0" borderId="4" xfId="862" applyNumberFormat="1" applyFont="1" applyFill="1" applyBorder="1" applyAlignment="1"/>
    <xf numFmtId="0" fontId="10" fillId="0" borderId="0" xfId="10765" applyFont="1" applyAlignment="1">
      <alignment vertical="top"/>
    </xf>
    <xf numFmtId="0" fontId="11" fillId="0" borderId="5" xfId="10765" applyFont="1" applyBorder="1" applyAlignment="1">
      <alignment vertical="top"/>
    </xf>
    <xf numFmtId="0" fontId="11" fillId="0" borderId="5" xfId="10765" applyFont="1" applyBorder="1" applyAlignment="1">
      <alignment vertical="top" wrapText="1"/>
    </xf>
    <xf numFmtId="0" fontId="11" fillId="0" borderId="0" xfId="10765" applyFont="1" applyAlignment="1">
      <alignment vertical="top"/>
    </xf>
    <xf numFmtId="0" fontId="10" fillId="0" borderId="5" xfId="10765" applyFont="1" applyBorder="1" applyAlignment="1">
      <alignment vertical="top"/>
    </xf>
    <xf numFmtId="0" fontId="10" fillId="0" borderId="5" xfId="10765" applyFont="1" applyBorder="1" applyAlignment="1">
      <alignment vertical="top" wrapText="1"/>
    </xf>
    <xf numFmtId="0" fontId="10" fillId="0" borderId="0" xfId="10765" applyFont="1" applyAlignment="1">
      <alignment vertical="top" wrapText="1"/>
    </xf>
    <xf numFmtId="0" fontId="12" fillId="0" borderId="0" xfId="10765" applyFont="1" applyAlignment="1">
      <alignment vertical="top"/>
    </xf>
    <xf numFmtId="0" fontId="9" fillId="0" borderId="0" xfId="10765" applyFont="1" applyAlignment="1">
      <alignment vertical="top"/>
    </xf>
    <xf numFmtId="0" fontId="4" fillId="0" borderId="0" xfId="0" applyFont="1" applyAlignment="1">
      <alignment wrapText="1"/>
    </xf>
    <xf numFmtId="168" fontId="4" fillId="0" borderId="2" xfId="0" applyNumberFormat="1" applyFont="1" applyBorder="1" applyAlignment="1">
      <alignment horizontal="right"/>
    </xf>
    <xf numFmtId="168" fontId="4" fillId="0" borderId="0" xfId="0" applyNumberFormat="1" applyFont="1" applyAlignment="1">
      <alignment horizontal="right"/>
    </xf>
    <xf numFmtId="10" fontId="4" fillId="0" borderId="2" xfId="1" applyNumberFormat="1" applyFont="1" applyBorder="1" applyAlignment="1">
      <alignment vertical="center"/>
    </xf>
    <xf numFmtId="10" fontId="4" fillId="0" borderId="0" xfId="1" applyNumberFormat="1" applyFont="1" applyBorder="1" applyAlignment="1">
      <alignment vertical="center"/>
    </xf>
    <xf numFmtId="0" fontId="10" fillId="2" borderId="5" xfId="10765" applyFont="1" applyFill="1" applyBorder="1" applyAlignment="1">
      <alignment vertical="top"/>
    </xf>
    <xf numFmtId="0" fontId="10" fillId="2" borderId="5" xfId="10765" applyFont="1" applyFill="1" applyBorder="1" applyAlignment="1">
      <alignment vertical="top" wrapText="1"/>
    </xf>
  </cellXfs>
  <cellStyles count="10766">
    <cellStyle name="Comma" xfId="862"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Normal" xfId="0" builtinId="0"/>
    <cellStyle name="Normal 2" xfId="10765" xr:uid="{97D24D16-83D7-7341-9731-1F56F3C58DF2}"/>
    <cellStyle name="Percent" xfId="1" builtinId="5"/>
  </cellStyles>
  <dxfs count="9">
    <dxf>
      <fill>
        <patternFill patternType="solid">
          <bgColor rgb="FF00FF00"/>
        </patternFill>
      </fill>
    </dxf>
    <dxf>
      <fill>
        <patternFill>
          <bgColor rgb="FFFF0000"/>
        </patternFill>
      </fill>
    </dxf>
    <dxf>
      <border>
        <left style="thin">
          <color theme="0" tint="-0.14999847407452621"/>
        </left>
        <right style="thin">
          <color theme="0" tint="-0.14999847407452621"/>
        </right>
        <top style="thin">
          <color theme="0" tint="-0.14999847407452621"/>
        </top>
        <bottom style="thin">
          <color rgb="FF0000FF"/>
        </bottom>
      </border>
    </dxf>
    <dxf>
      <fill>
        <patternFill patternType="solid">
          <bgColor rgb="FF00FF00"/>
        </patternFill>
      </fill>
    </dxf>
    <dxf>
      <fill>
        <patternFill>
          <bgColor rgb="FFFF0000"/>
        </patternFill>
      </fill>
    </dxf>
    <dxf>
      <border>
        <left style="thin">
          <color theme="0" tint="-0.14999847407452621"/>
        </left>
        <right style="thin">
          <color theme="0" tint="-0.14999847407452621"/>
        </right>
        <top style="thin">
          <color theme="0" tint="-0.14999847407452621"/>
        </top>
        <bottom style="thin">
          <color rgb="FF0000FF"/>
        </bottom>
      </border>
    </dxf>
    <dxf>
      <border>
        <left style="thin">
          <color theme="0" tint="-0.14999847407452621"/>
        </left>
        <right style="thin">
          <color theme="0" tint="-0.14999847407452621"/>
        </right>
        <top style="thin">
          <color theme="0" tint="-0.14999847407452621"/>
        </top>
        <bottom style="thin">
          <color rgb="FF0000FF"/>
        </bottom>
      </border>
    </dxf>
    <dxf>
      <fill>
        <patternFill patternType="solid">
          <bgColor rgb="FF00FF00"/>
        </patternFill>
      </fill>
    </dxf>
    <dxf>
      <fill>
        <patternFill>
          <bgColor rgb="FFFF0000"/>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0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FFFB5"/>
      <color rgb="FFB625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openxmlformats.org/officeDocument/2006/relationships/image" Target="../media/image2.jpeg"/><Relationship Id="rId1" Type="http://schemas.openxmlformats.org/officeDocument/2006/relationships/image" Target="../media/image1.jpeg"/></Relationships>
</file>

<file path=xl/charts/_rels/chart1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1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1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1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1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1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1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1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5.xml"/><Relationship Id="rId2" Type="http://schemas.openxmlformats.org/officeDocument/2006/relationships/image" Target="../media/image2.jpeg"/><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2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2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2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2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6.xml"/><Relationship Id="rId2" Type="http://schemas.openxmlformats.org/officeDocument/2006/relationships/image" Target="../media/image2.jpeg"/><Relationship Id="rId1" Type="http://schemas.openxmlformats.org/officeDocument/2006/relationships/image" Target="../media/image1.jpeg"/></Relationships>
</file>

<file path=xl/charts/_rels/chart2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2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2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2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2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3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8.xml"/><Relationship Id="rId2" Type="http://schemas.openxmlformats.org/officeDocument/2006/relationships/image" Target="../media/image2.jpeg"/><Relationship Id="rId1" Type="http://schemas.openxmlformats.org/officeDocument/2006/relationships/image" Target="../media/image1.jpeg"/></Relationships>
</file>

<file path=xl/charts/_rels/chart3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3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3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3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9.xml"/><Relationship Id="rId2" Type="http://schemas.openxmlformats.org/officeDocument/2006/relationships/image" Target="../media/image2.jpeg"/><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openxmlformats.org/officeDocument/2006/relationships/image" Target="../media/image2.jpeg"/><Relationship Id="rId1" Type="http://schemas.openxmlformats.org/officeDocument/2006/relationships/image" Target="../media/image1.jpeg"/></Relationships>
</file>

<file path=xl/charts/_rels/chart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3223443223443223E-2"/>
          <c:w val="0.92616153013531"/>
          <c:h val="0.90087306394393007"/>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1608-5D48-A268-58A7F8166FB1}"/>
              </c:ext>
            </c:extLst>
          </c:dPt>
          <c:dPt>
            <c:idx val="2"/>
            <c:bubble3D val="0"/>
            <c:extLst>
              <c:ext xmlns:c16="http://schemas.microsoft.com/office/drawing/2014/chart" uri="{C3380CC4-5D6E-409C-BE32-E72D297353CC}">
                <c16:uniqueId val="{00000001-1608-5D48-A268-58A7F8166FB1}"/>
              </c:ext>
            </c:extLst>
          </c:dPt>
          <c:dPt>
            <c:idx val="4"/>
            <c:bubble3D val="0"/>
            <c:extLst>
              <c:ext xmlns:c16="http://schemas.microsoft.com/office/drawing/2014/chart" uri="{C3380CC4-5D6E-409C-BE32-E72D297353CC}">
                <c16:uniqueId val="{00000002-1608-5D48-A268-58A7F8166FB1}"/>
              </c:ext>
            </c:extLst>
          </c:dPt>
          <c:dPt>
            <c:idx val="7"/>
            <c:bubble3D val="0"/>
            <c:extLst>
              <c:ext xmlns:c16="http://schemas.microsoft.com/office/drawing/2014/chart" uri="{C3380CC4-5D6E-409C-BE32-E72D297353CC}">
                <c16:uniqueId val="{00000003-1608-5D48-A268-58A7F8166FB1}"/>
              </c:ext>
            </c:extLst>
          </c:dPt>
          <c:dPt>
            <c:idx val="11"/>
            <c:bubble3D val="0"/>
            <c:extLst>
              <c:ext xmlns:c16="http://schemas.microsoft.com/office/drawing/2014/chart" uri="{C3380CC4-5D6E-409C-BE32-E72D297353CC}">
                <c16:uniqueId val="{00000004-1608-5D48-A268-58A7F8166FB1}"/>
              </c:ext>
            </c:extLst>
          </c:dPt>
          <c:dPt>
            <c:idx val="13"/>
            <c:bubble3D val="0"/>
            <c:extLst>
              <c:ext xmlns:c16="http://schemas.microsoft.com/office/drawing/2014/chart" uri="{C3380CC4-5D6E-409C-BE32-E72D297353CC}">
                <c16:uniqueId val="{00000005-1608-5D48-A268-58A7F8166FB1}"/>
              </c:ext>
            </c:extLst>
          </c:dPt>
          <c:dPt>
            <c:idx val="15"/>
            <c:bubble3D val="0"/>
            <c:extLst>
              <c:ext xmlns:c16="http://schemas.microsoft.com/office/drawing/2014/chart" uri="{C3380CC4-5D6E-409C-BE32-E72D297353CC}">
                <c16:uniqueId val="{00000006-1608-5D48-A268-58A7F8166FB1}"/>
              </c:ext>
            </c:extLst>
          </c:dPt>
          <c:dPt>
            <c:idx val="18"/>
            <c:bubble3D val="0"/>
            <c:extLst>
              <c:ext xmlns:c16="http://schemas.microsoft.com/office/drawing/2014/chart" uri="{C3380CC4-5D6E-409C-BE32-E72D297353CC}">
                <c16:uniqueId val="{00000007-1608-5D48-A268-58A7F8166FB1}"/>
              </c:ext>
            </c:extLst>
          </c:dPt>
          <c:dPt>
            <c:idx val="21"/>
            <c:bubble3D val="0"/>
            <c:extLst>
              <c:ext xmlns:c16="http://schemas.microsoft.com/office/drawing/2014/chart" uri="{C3380CC4-5D6E-409C-BE32-E72D297353CC}">
                <c16:uniqueId val="{00000008-1608-5D48-A268-58A7F8166FB1}"/>
              </c:ext>
            </c:extLst>
          </c:dPt>
          <c:dLbls>
            <c:dLbl>
              <c:idx val="0"/>
              <c:layout>
                <c:manualLayout>
                  <c:x val="3.3755274261603373E-2"/>
                  <c:y val="0.10489510489510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608-5D48-A268-58A7F8166FB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08-5D48-A268-58A7F8166FB1}"/>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08-5D48-A268-58A7F8166FB1}"/>
                </c:ext>
              </c:extLst>
            </c:dLbl>
            <c:dLbl>
              <c:idx val="5"/>
              <c:layout>
                <c:manualLayout>
                  <c:x val="-6.7510548523206787E-2"/>
                  <c:y val="2.4475524475524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B6-AC41-A6E9-409902D4198C}"/>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6C-7E43-BB73-F160BAD192E0}"/>
                </c:ext>
              </c:extLst>
            </c:dLbl>
            <c:dLbl>
              <c:idx val="9"/>
              <c:layout>
                <c:manualLayout>
                  <c:x val="-0.10759493670886079"/>
                  <c:y val="1.74825174825173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B3-2C4C-8C5E-E209A1ED2F4F}"/>
                </c:ext>
              </c:extLst>
            </c:dLbl>
            <c:dLbl>
              <c:idx val="10"/>
              <c:layout>
                <c:manualLayout>
                  <c:x val="-8.0168776371308023E-2"/>
                  <c:y val="-2.4475524475524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32D-104E-8A74-3F18F4F2CE78}"/>
                </c:ext>
              </c:extLst>
            </c:dLbl>
            <c:dLbl>
              <c:idx val="11"/>
              <c:layout>
                <c:manualLayout>
                  <c:x val="-4.4303797468354507E-2"/>
                  <c:y val="2.4475524475524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08-5D48-A268-58A7F8166FB1}"/>
                </c:ext>
              </c:extLst>
            </c:dLbl>
            <c:dLbl>
              <c:idx val="12"/>
              <c:layout>
                <c:manualLayout>
                  <c:x val="-8.4388185654008435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19-CB42-B975-013E8A56710B}"/>
                </c:ext>
              </c:extLst>
            </c:dLbl>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08-5D48-A268-58A7F8166FB1}"/>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608-5D48-A268-58A7F8166FB1}"/>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D40-D140-818F-0550822E1586}"/>
                </c:ext>
              </c:extLst>
            </c:dLbl>
            <c:dLbl>
              <c:idx val="23"/>
              <c:layout>
                <c:manualLayout>
                  <c:x val="-3.5864978902953738E-2"/>
                  <c:y val="-1.0489510489510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61D-834D-B7A0-5B9C10A0EFDF}"/>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accounts'!$B$41:$B$64</c:f>
              <c:numCache>
                <c:formatCode>d\-mmm</c:formatCode>
                <c:ptCount val="24"/>
                <c:pt idx="0">
                  <c:v>44985</c:v>
                </c:pt>
                <c:pt idx="1">
                  <c:v>44986</c:v>
                </c:pt>
                <c:pt idx="2">
                  <c:v>44987</c:v>
                </c:pt>
                <c:pt idx="3">
                  <c:v>44988</c:v>
                </c:pt>
                <c:pt idx="4">
                  <c:v>44991</c:v>
                </c:pt>
                <c:pt idx="5">
                  <c:v>44992</c:v>
                </c:pt>
                <c:pt idx="6">
                  <c:v>44993</c:v>
                </c:pt>
                <c:pt idx="7">
                  <c:v>44994</c:v>
                </c:pt>
                <c:pt idx="8">
                  <c:v>44995</c:v>
                </c:pt>
                <c:pt idx="9">
                  <c:v>44998</c:v>
                </c:pt>
                <c:pt idx="10">
                  <c:v>44999</c:v>
                </c:pt>
                <c:pt idx="11">
                  <c:v>45000</c:v>
                </c:pt>
                <c:pt idx="12">
                  <c:v>45001</c:v>
                </c:pt>
                <c:pt idx="13">
                  <c:v>45002</c:v>
                </c:pt>
                <c:pt idx="14">
                  <c:v>45005</c:v>
                </c:pt>
                <c:pt idx="15">
                  <c:v>45006</c:v>
                </c:pt>
                <c:pt idx="16">
                  <c:v>45007</c:v>
                </c:pt>
                <c:pt idx="17">
                  <c:v>45008</c:v>
                </c:pt>
                <c:pt idx="18">
                  <c:v>45009</c:v>
                </c:pt>
                <c:pt idx="19">
                  <c:v>45012</c:v>
                </c:pt>
                <c:pt idx="20">
                  <c:v>45013</c:v>
                </c:pt>
                <c:pt idx="21">
                  <c:v>45014</c:v>
                </c:pt>
                <c:pt idx="22">
                  <c:v>45015</c:v>
                </c:pt>
                <c:pt idx="23">
                  <c:v>45016</c:v>
                </c:pt>
              </c:numCache>
            </c:numRef>
          </c:cat>
          <c:val>
            <c:numRef>
              <c:f>'Charts - all accounts'!$C$41:$C$64</c:f>
              <c:numCache>
                <c:formatCode>#,##0.00_);[Red]\(#,##0.00\)</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12-1608-5D48-A268-58A7F8166FB1}"/>
            </c:ext>
          </c:extLst>
        </c:ser>
        <c:dLbls>
          <c:showLegendKey val="0"/>
          <c:showVal val="0"/>
          <c:showCatName val="0"/>
          <c:showSerName val="0"/>
          <c:showPercent val="0"/>
          <c:showBubbleSize val="0"/>
        </c:dLbls>
        <c:marker val="1"/>
        <c:smooth val="0"/>
        <c:axId val="-2055846648"/>
        <c:axId val="-2055843064"/>
      </c:lineChart>
      <c:catAx>
        <c:axId val="-2055846648"/>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843064"/>
        <c:crosses val="autoZero"/>
        <c:auto val="0"/>
        <c:lblAlgn val="ctr"/>
        <c:lblOffset val="100"/>
        <c:tickLblSkip val="1"/>
        <c:tickMarkSkip val="1"/>
        <c:noMultiLvlLbl val="0"/>
      </c:catAx>
      <c:valAx>
        <c:axId val="-2055843064"/>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846648"/>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8992818205416629E-2"/>
          <c:w val="0.92616153013531"/>
          <c:h val="0.89510368896195669"/>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6377-594E-AFD3-B91E7C5BD928}"/>
              </c:ext>
            </c:extLst>
          </c:dPt>
          <c:dPt>
            <c:idx val="3"/>
            <c:bubble3D val="0"/>
            <c:extLst>
              <c:ext xmlns:c16="http://schemas.microsoft.com/office/drawing/2014/chart" uri="{C3380CC4-5D6E-409C-BE32-E72D297353CC}">
                <c16:uniqueId val="{00000001-6377-594E-AFD3-B91E7C5BD928}"/>
              </c:ext>
            </c:extLst>
          </c:dPt>
          <c:dPt>
            <c:idx val="4"/>
            <c:bubble3D val="0"/>
            <c:extLst>
              <c:ext xmlns:c16="http://schemas.microsoft.com/office/drawing/2014/chart" uri="{C3380CC4-5D6E-409C-BE32-E72D297353CC}">
                <c16:uniqueId val="{00000002-6377-594E-AFD3-B91E7C5BD928}"/>
              </c:ext>
            </c:extLst>
          </c:dPt>
          <c:dPt>
            <c:idx val="6"/>
            <c:bubble3D val="0"/>
            <c:extLst>
              <c:ext xmlns:c16="http://schemas.microsoft.com/office/drawing/2014/chart" uri="{C3380CC4-5D6E-409C-BE32-E72D297353CC}">
                <c16:uniqueId val="{00000003-6377-594E-AFD3-B91E7C5BD928}"/>
              </c:ext>
            </c:extLst>
          </c:dPt>
          <c:dPt>
            <c:idx val="10"/>
            <c:bubble3D val="0"/>
            <c:extLst>
              <c:ext xmlns:c16="http://schemas.microsoft.com/office/drawing/2014/chart" uri="{C3380CC4-5D6E-409C-BE32-E72D297353CC}">
                <c16:uniqueId val="{00000004-6377-594E-AFD3-B91E7C5BD928}"/>
              </c:ext>
            </c:extLst>
          </c:dPt>
          <c:dPt>
            <c:idx val="12"/>
            <c:bubble3D val="0"/>
            <c:extLst>
              <c:ext xmlns:c16="http://schemas.microsoft.com/office/drawing/2014/chart" uri="{C3380CC4-5D6E-409C-BE32-E72D297353CC}">
                <c16:uniqueId val="{00000005-6377-594E-AFD3-B91E7C5BD928}"/>
              </c:ext>
            </c:extLst>
          </c:dPt>
          <c:dPt>
            <c:idx val="15"/>
            <c:bubble3D val="0"/>
            <c:extLst>
              <c:ext xmlns:c16="http://schemas.microsoft.com/office/drawing/2014/chart" uri="{C3380CC4-5D6E-409C-BE32-E72D297353CC}">
                <c16:uniqueId val="{00000006-6377-594E-AFD3-B91E7C5BD928}"/>
              </c:ext>
            </c:extLst>
          </c:dPt>
          <c:dPt>
            <c:idx val="16"/>
            <c:bubble3D val="0"/>
            <c:extLst>
              <c:ext xmlns:c16="http://schemas.microsoft.com/office/drawing/2014/chart" uri="{C3380CC4-5D6E-409C-BE32-E72D297353CC}">
                <c16:uniqueId val="{00000007-6377-594E-AFD3-B91E7C5BD928}"/>
              </c:ext>
            </c:extLst>
          </c:dPt>
          <c:dPt>
            <c:idx val="21"/>
            <c:bubble3D val="0"/>
            <c:extLst>
              <c:ext xmlns:c16="http://schemas.microsoft.com/office/drawing/2014/chart" uri="{C3380CC4-5D6E-409C-BE32-E72D297353CC}">
                <c16:uniqueId val="{00000008-6377-594E-AFD3-B91E7C5BD928}"/>
              </c:ext>
            </c:extLst>
          </c:dPt>
          <c:dPt>
            <c:idx val="23"/>
            <c:bubble3D val="0"/>
            <c:extLst>
              <c:ext xmlns:c16="http://schemas.microsoft.com/office/drawing/2014/chart" uri="{C3380CC4-5D6E-409C-BE32-E72D297353CC}">
                <c16:uniqueId val="{00000009-6377-594E-AFD3-B91E7C5BD92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377-594E-AFD3-B91E7C5BD92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B8-6441-87E1-F8CA12F5AEEB}"/>
                </c:ext>
              </c:extLst>
            </c:dLbl>
            <c:dLbl>
              <c:idx val="8"/>
              <c:layout>
                <c:manualLayout>
                  <c:x val="-0.10970464135021098"/>
                  <c:y val="-1.4652014652014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0EA-3D42-919E-4C00A4D98604}"/>
                </c:ext>
              </c:extLst>
            </c:dLbl>
            <c:dLbl>
              <c:idx val="10"/>
              <c:layout>
                <c:manualLayout>
                  <c:x val="-7.1729957805907171E-2"/>
                  <c:y val="4.02930402930402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77-594E-AFD3-B91E7C5BD928}"/>
                </c:ext>
              </c:extLst>
            </c:dLbl>
            <c:dLbl>
              <c:idx val="11"/>
              <c:layout>
                <c:manualLayout>
                  <c:x val="-7.3839662447257468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744-BA48-882C-AF9978F685BB}"/>
                </c:ext>
              </c:extLst>
            </c:dLbl>
            <c:dLbl>
              <c:idx val="16"/>
              <c:layout>
                <c:manualLayout>
                  <c:x val="-9.49367088607595E-2"/>
                  <c:y val="2.564102564102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77-594E-AFD3-B91E7C5BD928}"/>
                </c:ext>
              </c:extLst>
            </c:dLbl>
            <c:dLbl>
              <c:idx val="17"/>
              <c:layout>
                <c:manualLayout>
                  <c:x val="-8.4388185654008435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3C7-5444-A626-C8E97134FD64}"/>
                </c:ext>
              </c:extLst>
            </c:dLbl>
            <c:dLbl>
              <c:idx val="20"/>
              <c:layout>
                <c:manualLayout>
                  <c:x val="-0.12447257383966245"/>
                  <c:y val="-3.6630036630036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70E-764C-9C36-2266AE5F47D7}"/>
                </c:ext>
              </c:extLst>
            </c:dLbl>
            <c:dLbl>
              <c:idx val="22"/>
              <c:layout>
                <c:manualLayout>
                  <c:x val="-3.3755274261603373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373-204A-9C10-6E7091613EE5}"/>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accounts'!$B$189:$B$211</c:f>
              <c:numCache>
                <c:formatCode>d\-mmm</c:formatCode>
                <c:ptCount val="23"/>
                <c:pt idx="0">
                  <c:v>45198</c:v>
                </c:pt>
                <c:pt idx="1">
                  <c:v>45201</c:v>
                </c:pt>
                <c:pt idx="2">
                  <c:v>45202</c:v>
                </c:pt>
                <c:pt idx="3">
                  <c:v>45203</c:v>
                </c:pt>
                <c:pt idx="4">
                  <c:v>45204</c:v>
                </c:pt>
                <c:pt idx="5">
                  <c:v>45205</c:v>
                </c:pt>
                <c:pt idx="6">
                  <c:v>45208</c:v>
                </c:pt>
                <c:pt idx="7">
                  <c:v>45209</c:v>
                </c:pt>
                <c:pt idx="8">
                  <c:v>45210</c:v>
                </c:pt>
                <c:pt idx="9">
                  <c:v>45211</c:v>
                </c:pt>
                <c:pt idx="10">
                  <c:v>45212</c:v>
                </c:pt>
                <c:pt idx="11">
                  <c:v>45215</c:v>
                </c:pt>
                <c:pt idx="12">
                  <c:v>45216</c:v>
                </c:pt>
                <c:pt idx="13">
                  <c:v>45217</c:v>
                </c:pt>
                <c:pt idx="14">
                  <c:v>45218</c:v>
                </c:pt>
                <c:pt idx="15">
                  <c:v>45219</c:v>
                </c:pt>
                <c:pt idx="16">
                  <c:v>45222</c:v>
                </c:pt>
                <c:pt idx="17">
                  <c:v>45223</c:v>
                </c:pt>
                <c:pt idx="18">
                  <c:v>45224</c:v>
                </c:pt>
                <c:pt idx="19">
                  <c:v>45225</c:v>
                </c:pt>
                <c:pt idx="20">
                  <c:v>45226</c:v>
                </c:pt>
                <c:pt idx="21">
                  <c:v>45229</c:v>
                </c:pt>
                <c:pt idx="22">
                  <c:v>45230</c:v>
                </c:pt>
              </c:numCache>
            </c:numRef>
          </c:cat>
          <c:val>
            <c:numRef>
              <c:f>'Charts - all accounts'!$C$189:$C$211</c:f>
              <c:numCache>
                <c:formatCode>#,##0.00_);[Red]\(#,##0.00\)</c:formatCode>
                <c:ptCount val="2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numCache>
            </c:numRef>
          </c:val>
          <c:smooth val="0"/>
          <c:extLst>
            <c:ext xmlns:c16="http://schemas.microsoft.com/office/drawing/2014/chart" uri="{C3380CC4-5D6E-409C-BE32-E72D297353CC}">
              <c16:uniqueId val="{00000014-6377-594E-AFD3-B91E7C5BD928}"/>
            </c:ext>
          </c:extLst>
        </c:ser>
        <c:dLbls>
          <c:showLegendKey val="0"/>
          <c:showVal val="0"/>
          <c:showCatName val="0"/>
          <c:showSerName val="0"/>
          <c:showPercent val="0"/>
          <c:showBubbleSize val="0"/>
        </c:dLbls>
        <c:marker val="1"/>
        <c:smooth val="0"/>
        <c:axId val="-2055328632"/>
        <c:axId val="-2055324872"/>
      </c:lineChart>
      <c:catAx>
        <c:axId val="-2055328632"/>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24872"/>
        <c:crosses val="autoZero"/>
        <c:auto val="0"/>
        <c:lblAlgn val="ctr"/>
        <c:lblOffset val="100"/>
        <c:tickLblSkip val="1"/>
        <c:tickMarkSkip val="1"/>
        <c:noMultiLvlLbl val="0"/>
      </c:catAx>
      <c:valAx>
        <c:axId val="-2055324872"/>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28632"/>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paperSize="0" orientation="landscape" horizontalDpi="-4" verticalDpi="-4"/>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3930632152762281E-2"/>
          <c:w val="0.92616153013531"/>
          <c:h val="0.88428129682170298"/>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ADE3-F04B-841D-752BF54C88C9}"/>
              </c:ext>
            </c:extLst>
          </c:dPt>
          <c:dPt>
            <c:idx val="4"/>
            <c:bubble3D val="0"/>
            <c:extLst>
              <c:ext xmlns:c16="http://schemas.microsoft.com/office/drawing/2014/chart" uri="{C3380CC4-5D6E-409C-BE32-E72D297353CC}">
                <c16:uniqueId val="{00000001-ADE3-F04B-841D-752BF54C88C9}"/>
              </c:ext>
            </c:extLst>
          </c:dPt>
          <c:dPt>
            <c:idx val="6"/>
            <c:bubble3D val="0"/>
            <c:extLst>
              <c:ext xmlns:c16="http://schemas.microsoft.com/office/drawing/2014/chart" uri="{C3380CC4-5D6E-409C-BE32-E72D297353CC}">
                <c16:uniqueId val="{00000002-ADE3-F04B-841D-752BF54C88C9}"/>
              </c:ext>
            </c:extLst>
          </c:dPt>
          <c:dPt>
            <c:idx val="10"/>
            <c:bubble3D val="0"/>
            <c:extLst>
              <c:ext xmlns:c16="http://schemas.microsoft.com/office/drawing/2014/chart" uri="{C3380CC4-5D6E-409C-BE32-E72D297353CC}">
                <c16:uniqueId val="{00000003-ADE3-F04B-841D-752BF54C88C9}"/>
              </c:ext>
            </c:extLst>
          </c:dPt>
          <c:dPt>
            <c:idx val="11"/>
            <c:bubble3D val="0"/>
            <c:extLst>
              <c:ext xmlns:c16="http://schemas.microsoft.com/office/drawing/2014/chart" uri="{C3380CC4-5D6E-409C-BE32-E72D297353CC}">
                <c16:uniqueId val="{00000004-ADE3-F04B-841D-752BF54C88C9}"/>
              </c:ext>
            </c:extLst>
          </c:dPt>
          <c:dPt>
            <c:idx val="12"/>
            <c:bubble3D val="0"/>
            <c:extLst>
              <c:ext xmlns:c16="http://schemas.microsoft.com/office/drawing/2014/chart" uri="{C3380CC4-5D6E-409C-BE32-E72D297353CC}">
                <c16:uniqueId val="{00000005-ADE3-F04B-841D-752BF54C88C9}"/>
              </c:ext>
            </c:extLst>
          </c:dPt>
          <c:dPt>
            <c:idx val="16"/>
            <c:bubble3D val="0"/>
            <c:extLst>
              <c:ext xmlns:c16="http://schemas.microsoft.com/office/drawing/2014/chart" uri="{C3380CC4-5D6E-409C-BE32-E72D297353CC}">
                <c16:uniqueId val="{00000006-ADE3-F04B-841D-752BF54C88C9}"/>
              </c:ext>
            </c:extLst>
          </c:dPt>
          <c:dPt>
            <c:idx val="17"/>
            <c:bubble3D val="0"/>
            <c:extLst>
              <c:ext xmlns:c16="http://schemas.microsoft.com/office/drawing/2014/chart" uri="{C3380CC4-5D6E-409C-BE32-E72D297353CC}">
                <c16:uniqueId val="{00000007-ADE3-F04B-841D-752BF54C88C9}"/>
              </c:ext>
            </c:extLst>
          </c:dPt>
          <c:dPt>
            <c:idx val="18"/>
            <c:bubble3D val="0"/>
            <c:extLst>
              <c:ext xmlns:c16="http://schemas.microsoft.com/office/drawing/2014/chart" uri="{C3380CC4-5D6E-409C-BE32-E72D297353CC}">
                <c16:uniqueId val="{00000008-ADE3-F04B-841D-752BF54C88C9}"/>
              </c:ext>
            </c:extLst>
          </c:dPt>
          <c:dPt>
            <c:idx val="19"/>
            <c:bubble3D val="0"/>
            <c:extLst>
              <c:ext xmlns:c16="http://schemas.microsoft.com/office/drawing/2014/chart" uri="{C3380CC4-5D6E-409C-BE32-E72D297353CC}">
                <c16:uniqueId val="{00000009-ADE3-F04B-841D-752BF54C88C9}"/>
              </c:ext>
            </c:extLst>
          </c:dPt>
          <c:dPt>
            <c:idx val="20"/>
            <c:bubble3D val="0"/>
            <c:extLst>
              <c:ext xmlns:c16="http://schemas.microsoft.com/office/drawing/2014/chart" uri="{C3380CC4-5D6E-409C-BE32-E72D297353CC}">
                <c16:uniqueId val="{0000000A-ADE3-F04B-841D-752BF54C88C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E3-F04B-841D-752BF54C88C9}"/>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accounts'!$B$211:$B$232</c:f>
              <c:numCache>
                <c:formatCode>d\-mmm</c:formatCode>
                <c:ptCount val="22"/>
                <c:pt idx="0">
                  <c:v>45230</c:v>
                </c:pt>
                <c:pt idx="1">
                  <c:v>45231</c:v>
                </c:pt>
                <c:pt idx="2">
                  <c:v>45232</c:v>
                </c:pt>
                <c:pt idx="3">
                  <c:v>45233</c:v>
                </c:pt>
                <c:pt idx="4">
                  <c:v>45236</c:v>
                </c:pt>
                <c:pt idx="5">
                  <c:v>45237</c:v>
                </c:pt>
                <c:pt idx="6">
                  <c:v>45238</c:v>
                </c:pt>
                <c:pt idx="7">
                  <c:v>45239</c:v>
                </c:pt>
                <c:pt idx="8">
                  <c:v>45240</c:v>
                </c:pt>
                <c:pt idx="9">
                  <c:v>45243</c:v>
                </c:pt>
                <c:pt idx="10">
                  <c:v>45244</c:v>
                </c:pt>
                <c:pt idx="11">
                  <c:v>45245</c:v>
                </c:pt>
                <c:pt idx="12">
                  <c:v>45246</c:v>
                </c:pt>
                <c:pt idx="13">
                  <c:v>45247</c:v>
                </c:pt>
                <c:pt idx="14">
                  <c:v>45250</c:v>
                </c:pt>
                <c:pt idx="15">
                  <c:v>45251</c:v>
                </c:pt>
                <c:pt idx="16">
                  <c:v>45252</c:v>
                </c:pt>
                <c:pt idx="17">
                  <c:v>45254</c:v>
                </c:pt>
                <c:pt idx="18">
                  <c:v>45257</c:v>
                </c:pt>
                <c:pt idx="19">
                  <c:v>45258</c:v>
                </c:pt>
                <c:pt idx="20">
                  <c:v>45259</c:v>
                </c:pt>
                <c:pt idx="21">
                  <c:v>45260</c:v>
                </c:pt>
              </c:numCache>
            </c:numRef>
          </c:cat>
          <c:val>
            <c:numRef>
              <c:f>'Charts - all accounts'!$C$211:$C$232</c:f>
              <c:numCache>
                <c:formatCode>#,##0.00_);[Red]\(#,##0.00\)</c:formatCode>
                <c:ptCount val="2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numCache>
            </c:numRef>
          </c:val>
          <c:smooth val="0"/>
          <c:extLst>
            <c:ext xmlns:c16="http://schemas.microsoft.com/office/drawing/2014/chart" uri="{C3380CC4-5D6E-409C-BE32-E72D297353CC}">
              <c16:uniqueId val="{00000011-ADE3-F04B-841D-752BF54C88C9}"/>
            </c:ext>
          </c:extLst>
        </c:ser>
        <c:dLbls>
          <c:showLegendKey val="0"/>
          <c:showVal val="0"/>
          <c:showCatName val="0"/>
          <c:showSerName val="0"/>
          <c:showPercent val="0"/>
          <c:showBubbleSize val="0"/>
        </c:dLbls>
        <c:marker val="1"/>
        <c:smooth val="0"/>
        <c:axId val="-2055253608"/>
        <c:axId val="-2055249848"/>
      </c:lineChart>
      <c:catAx>
        <c:axId val="-2055253608"/>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249848"/>
        <c:crosses val="autoZero"/>
        <c:auto val="0"/>
        <c:lblAlgn val="ctr"/>
        <c:lblOffset val="100"/>
        <c:tickLblSkip val="1"/>
        <c:tickMarkSkip val="1"/>
        <c:noMultiLvlLbl val="0"/>
      </c:catAx>
      <c:valAx>
        <c:axId val="-2055249848"/>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253608"/>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4"/>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477362204724409E-2"/>
          <c:w val="0.92616153013531"/>
          <c:h val="0.90223452537182847"/>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0BB0-4C4E-8520-992B6C213256}"/>
              </c:ext>
            </c:extLst>
          </c:dPt>
          <c:dPt>
            <c:idx val="5"/>
            <c:bubble3D val="0"/>
            <c:extLst>
              <c:ext xmlns:c16="http://schemas.microsoft.com/office/drawing/2014/chart" uri="{C3380CC4-5D6E-409C-BE32-E72D297353CC}">
                <c16:uniqueId val="{00000001-0BB0-4C4E-8520-992B6C213256}"/>
              </c:ext>
            </c:extLst>
          </c:dPt>
          <c:dPt>
            <c:idx val="7"/>
            <c:bubble3D val="0"/>
            <c:extLst>
              <c:ext xmlns:c16="http://schemas.microsoft.com/office/drawing/2014/chart" uri="{C3380CC4-5D6E-409C-BE32-E72D297353CC}">
                <c16:uniqueId val="{00000002-0BB0-4C4E-8520-992B6C213256}"/>
              </c:ext>
            </c:extLst>
          </c:dPt>
          <c:dPt>
            <c:idx val="9"/>
            <c:bubble3D val="0"/>
            <c:extLst>
              <c:ext xmlns:c16="http://schemas.microsoft.com/office/drawing/2014/chart" uri="{C3380CC4-5D6E-409C-BE32-E72D297353CC}">
                <c16:uniqueId val="{00000003-0BB0-4C4E-8520-992B6C213256}"/>
              </c:ext>
            </c:extLst>
          </c:dPt>
          <c:dPt>
            <c:idx val="10"/>
            <c:bubble3D val="0"/>
            <c:extLst>
              <c:ext xmlns:c16="http://schemas.microsoft.com/office/drawing/2014/chart" uri="{C3380CC4-5D6E-409C-BE32-E72D297353CC}">
                <c16:uniqueId val="{00000004-0BB0-4C4E-8520-992B6C213256}"/>
              </c:ext>
            </c:extLst>
          </c:dPt>
          <c:dPt>
            <c:idx val="12"/>
            <c:bubble3D val="0"/>
            <c:extLst>
              <c:ext xmlns:c16="http://schemas.microsoft.com/office/drawing/2014/chart" uri="{C3380CC4-5D6E-409C-BE32-E72D297353CC}">
                <c16:uniqueId val="{00000005-0BB0-4C4E-8520-992B6C213256}"/>
              </c:ext>
            </c:extLst>
          </c:dPt>
          <c:dPt>
            <c:idx val="13"/>
            <c:bubble3D val="0"/>
            <c:extLst>
              <c:ext xmlns:c16="http://schemas.microsoft.com/office/drawing/2014/chart" uri="{C3380CC4-5D6E-409C-BE32-E72D297353CC}">
                <c16:uniqueId val="{00000006-0BB0-4C4E-8520-992B6C213256}"/>
              </c:ext>
            </c:extLst>
          </c:dPt>
          <c:dPt>
            <c:idx val="15"/>
            <c:bubble3D val="0"/>
            <c:extLst>
              <c:ext xmlns:c16="http://schemas.microsoft.com/office/drawing/2014/chart" uri="{C3380CC4-5D6E-409C-BE32-E72D297353CC}">
                <c16:uniqueId val="{00000007-0BB0-4C4E-8520-992B6C213256}"/>
              </c:ext>
            </c:extLst>
          </c:dPt>
          <c:dPt>
            <c:idx val="16"/>
            <c:bubble3D val="0"/>
            <c:extLst>
              <c:ext xmlns:c16="http://schemas.microsoft.com/office/drawing/2014/chart" uri="{C3380CC4-5D6E-409C-BE32-E72D297353CC}">
                <c16:uniqueId val="{00000008-0BB0-4C4E-8520-992B6C213256}"/>
              </c:ext>
            </c:extLst>
          </c:dPt>
          <c:dPt>
            <c:idx val="18"/>
            <c:bubble3D val="0"/>
            <c:extLst>
              <c:ext xmlns:c16="http://schemas.microsoft.com/office/drawing/2014/chart" uri="{C3380CC4-5D6E-409C-BE32-E72D297353CC}">
                <c16:uniqueId val="{00000009-0BB0-4C4E-8520-992B6C213256}"/>
              </c:ext>
            </c:extLst>
          </c:dPt>
          <c:dPt>
            <c:idx val="19"/>
            <c:bubble3D val="0"/>
            <c:extLst>
              <c:ext xmlns:c16="http://schemas.microsoft.com/office/drawing/2014/chart" uri="{C3380CC4-5D6E-409C-BE32-E72D297353CC}">
                <c16:uniqueId val="{0000000A-0BB0-4C4E-8520-992B6C213256}"/>
              </c:ext>
            </c:extLst>
          </c:dPt>
          <c:dPt>
            <c:idx val="21"/>
            <c:bubble3D val="0"/>
            <c:extLst>
              <c:ext xmlns:c16="http://schemas.microsoft.com/office/drawing/2014/chart" uri="{C3380CC4-5D6E-409C-BE32-E72D297353CC}">
                <c16:uniqueId val="{0000000B-0BB0-4C4E-8520-992B6C213256}"/>
              </c:ext>
            </c:extLst>
          </c:dPt>
          <c:dLbls>
            <c:dLbl>
              <c:idx val="0"/>
              <c:layout>
                <c:manualLayout>
                  <c:x val="-1.6877637130801686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B0-4C4E-8520-992B6C213256}"/>
                </c:ext>
              </c:extLst>
            </c:dLbl>
            <c:dLbl>
              <c:idx val="1"/>
              <c:layout>
                <c:manualLayout>
                  <c:x val="-5.9071729957805907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F9E-9A4C-B027-0769E9449744}"/>
                </c:ext>
              </c:extLst>
            </c:dLbl>
            <c:dLbl>
              <c:idx val="5"/>
              <c:layout>
                <c:manualLayout>
                  <c:x val="-0.10548523206751059"/>
                  <c:y val="2.19780219780218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B0-4C4E-8520-992B6C213256}"/>
                </c:ext>
              </c:extLst>
            </c:dLbl>
            <c:dLbl>
              <c:idx val="6"/>
              <c:layout>
                <c:manualLayout>
                  <c:x val="-7.3839662447257426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67D-8846-A1F2-39D1E1CBBEF8}"/>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B0-4C4E-8520-992B6C213256}"/>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B0-4C4E-8520-992B6C213256}"/>
                </c:ext>
              </c:extLst>
            </c:dLbl>
            <c:dLbl>
              <c:idx val="13"/>
              <c:layout>
                <c:manualLayout>
                  <c:x val="-0.1202531645569621"/>
                  <c:y val="-7.3260073260073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B0-4C4E-8520-992B6C213256}"/>
                </c:ext>
              </c:extLst>
            </c:dLbl>
            <c:dLbl>
              <c:idx val="15"/>
              <c:layout>
                <c:manualLayout>
                  <c:x val="-5.4852320675105488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B0-4C4E-8520-992B6C213256}"/>
                </c:ext>
              </c:extLst>
            </c:dLbl>
            <c:dLbl>
              <c:idx val="16"/>
              <c:layout>
                <c:manualLayout>
                  <c:x val="-5.9071729957805907E-2"/>
                  <c:y val="2.564102564102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BB0-4C4E-8520-992B6C213256}"/>
                </c:ext>
              </c:extLst>
            </c:dLbl>
            <c:dLbl>
              <c:idx val="17"/>
              <c:layout>
                <c:manualLayout>
                  <c:x val="-6.5400843881856546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C4C-7F4F-9491-2D52B6956319}"/>
                </c:ext>
              </c:extLst>
            </c:dLbl>
            <c:dLbl>
              <c:idx val="19"/>
              <c:layout>
                <c:manualLayout>
                  <c:x val="-0.12025316455696218"/>
                  <c:y val="-1.343085827659252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BB0-4C4E-8520-992B6C213256}"/>
                </c:ext>
              </c:extLst>
            </c:dLbl>
            <c:dLbl>
              <c:idx val="20"/>
              <c:layout>
                <c:manualLayout>
                  <c:x val="-7.3839662447257537E-2"/>
                  <c:y val="-3.6630036630036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D6E-6E4B-ABF9-66B85302AF0C}"/>
                </c:ext>
              </c:extLst>
            </c:dLbl>
            <c:dLbl>
              <c:idx val="21"/>
              <c:layout>
                <c:manualLayout>
                  <c:x val="-5.9071729957805907E-2"/>
                  <c:y val="-0.205128205128205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BB0-4C4E-8520-992B6C213256}"/>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accounts'!$B$232:$B$252</c:f>
              <c:numCache>
                <c:formatCode>d\-mmm</c:formatCode>
                <c:ptCount val="21"/>
                <c:pt idx="0">
                  <c:v>45260</c:v>
                </c:pt>
                <c:pt idx="1">
                  <c:v>45261</c:v>
                </c:pt>
                <c:pt idx="2">
                  <c:v>45264</c:v>
                </c:pt>
                <c:pt idx="3">
                  <c:v>45265</c:v>
                </c:pt>
                <c:pt idx="4">
                  <c:v>45266</c:v>
                </c:pt>
                <c:pt idx="5">
                  <c:v>45267</c:v>
                </c:pt>
                <c:pt idx="6">
                  <c:v>45268</c:v>
                </c:pt>
                <c:pt idx="7">
                  <c:v>45271</c:v>
                </c:pt>
                <c:pt idx="8">
                  <c:v>45272</c:v>
                </c:pt>
                <c:pt idx="9">
                  <c:v>45273</c:v>
                </c:pt>
                <c:pt idx="10">
                  <c:v>45274</c:v>
                </c:pt>
                <c:pt idx="11">
                  <c:v>45275</c:v>
                </c:pt>
                <c:pt idx="12">
                  <c:v>45278</c:v>
                </c:pt>
                <c:pt idx="13">
                  <c:v>45279</c:v>
                </c:pt>
                <c:pt idx="14">
                  <c:v>45280</c:v>
                </c:pt>
                <c:pt idx="15">
                  <c:v>45281</c:v>
                </c:pt>
                <c:pt idx="16">
                  <c:v>45282</c:v>
                </c:pt>
                <c:pt idx="17">
                  <c:v>45286</c:v>
                </c:pt>
                <c:pt idx="18">
                  <c:v>45287</c:v>
                </c:pt>
                <c:pt idx="19">
                  <c:v>45288</c:v>
                </c:pt>
                <c:pt idx="20">
                  <c:v>45289</c:v>
                </c:pt>
              </c:numCache>
            </c:numRef>
          </c:cat>
          <c:val>
            <c:numRef>
              <c:f>'Charts - all accounts'!$C$232:$C$252</c:f>
              <c:numCache>
                <c:formatCode>#,##0.00_);[Red]\(#,##0.00\)</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2-0BB0-4C4E-8520-992B6C213256}"/>
            </c:ext>
          </c:extLst>
        </c:ser>
        <c:dLbls>
          <c:showLegendKey val="0"/>
          <c:showVal val="0"/>
          <c:showCatName val="0"/>
          <c:showSerName val="0"/>
          <c:showPercent val="0"/>
          <c:showBubbleSize val="0"/>
        </c:dLbls>
        <c:marker val="1"/>
        <c:smooth val="0"/>
        <c:axId val="-2056179832"/>
        <c:axId val="-2056183576"/>
      </c:lineChart>
      <c:catAx>
        <c:axId val="-2056179832"/>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183576"/>
        <c:crosses val="autoZero"/>
        <c:auto val="0"/>
        <c:lblAlgn val="ctr"/>
        <c:lblOffset val="100"/>
        <c:tickLblSkip val="1"/>
        <c:tickMarkSkip val="1"/>
        <c:noMultiLvlLbl val="0"/>
      </c:catAx>
      <c:valAx>
        <c:axId val="-2056183576"/>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179832"/>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174656965347684E-2"/>
          <c:y val="5.1821862348178101E-2"/>
          <c:w val="0.92577892953254282"/>
          <c:h val="0.88947940642035128"/>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A285-4345-BAC4-852229B0F77E}"/>
              </c:ext>
            </c:extLst>
          </c:dPt>
          <c:dPt>
            <c:idx val="1"/>
            <c:bubble3D val="0"/>
            <c:extLst>
              <c:ext xmlns:c16="http://schemas.microsoft.com/office/drawing/2014/chart" uri="{C3380CC4-5D6E-409C-BE32-E72D297353CC}">
                <c16:uniqueId val="{00000001-A285-4345-BAC4-852229B0F77E}"/>
              </c:ext>
            </c:extLst>
          </c:dPt>
          <c:dPt>
            <c:idx val="2"/>
            <c:bubble3D val="0"/>
            <c:extLst>
              <c:ext xmlns:c16="http://schemas.microsoft.com/office/drawing/2014/chart" uri="{C3380CC4-5D6E-409C-BE32-E72D297353CC}">
                <c16:uniqueId val="{00000002-A285-4345-BAC4-852229B0F77E}"/>
              </c:ext>
            </c:extLst>
          </c:dPt>
          <c:dPt>
            <c:idx val="3"/>
            <c:bubble3D val="0"/>
            <c:extLst>
              <c:ext xmlns:c16="http://schemas.microsoft.com/office/drawing/2014/chart" uri="{C3380CC4-5D6E-409C-BE32-E72D297353CC}">
                <c16:uniqueId val="{00000003-A285-4345-BAC4-852229B0F77E}"/>
              </c:ext>
            </c:extLst>
          </c:dPt>
          <c:dPt>
            <c:idx val="4"/>
            <c:bubble3D val="0"/>
            <c:extLst>
              <c:ext xmlns:c16="http://schemas.microsoft.com/office/drawing/2014/chart" uri="{C3380CC4-5D6E-409C-BE32-E72D297353CC}">
                <c16:uniqueId val="{00000004-A285-4345-BAC4-852229B0F77E}"/>
              </c:ext>
            </c:extLst>
          </c:dPt>
          <c:dPt>
            <c:idx val="5"/>
            <c:bubble3D val="0"/>
            <c:extLst>
              <c:ext xmlns:c16="http://schemas.microsoft.com/office/drawing/2014/chart" uri="{C3380CC4-5D6E-409C-BE32-E72D297353CC}">
                <c16:uniqueId val="{00000005-A285-4345-BAC4-852229B0F77E}"/>
              </c:ext>
            </c:extLst>
          </c:dPt>
          <c:dPt>
            <c:idx val="6"/>
            <c:bubble3D val="0"/>
            <c:extLst>
              <c:ext xmlns:c16="http://schemas.microsoft.com/office/drawing/2014/chart" uri="{C3380CC4-5D6E-409C-BE32-E72D297353CC}">
                <c16:uniqueId val="{00000006-A285-4345-BAC4-852229B0F77E}"/>
              </c:ext>
            </c:extLst>
          </c:dPt>
          <c:dPt>
            <c:idx val="7"/>
            <c:bubble3D val="0"/>
            <c:extLst>
              <c:ext xmlns:c16="http://schemas.microsoft.com/office/drawing/2014/chart" uri="{C3380CC4-5D6E-409C-BE32-E72D297353CC}">
                <c16:uniqueId val="{00000007-A285-4345-BAC4-852229B0F77E}"/>
              </c:ext>
            </c:extLst>
          </c:dPt>
          <c:dPt>
            <c:idx val="8"/>
            <c:bubble3D val="0"/>
            <c:extLst>
              <c:ext xmlns:c16="http://schemas.microsoft.com/office/drawing/2014/chart" uri="{C3380CC4-5D6E-409C-BE32-E72D297353CC}">
                <c16:uniqueId val="{00000008-A285-4345-BAC4-852229B0F77E}"/>
              </c:ext>
            </c:extLst>
          </c:dPt>
          <c:dPt>
            <c:idx val="9"/>
            <c:bubble3D val="0"/>
            <c:extLst>
              <c:ext xmlns:c16="http://schemas.microsoft.com/office/drawing/2014/chart" uri="{C3380CC4-5D6E-409C-BE32-E72D297353CC}">
                <c16:uniqueId val="{00000009-A285-4345-BAC4-852229B0F77E}"/>
              </c:ext>
            </c:extLst>
          </c:dPt>
          <c:dPt>
            <c:idx val="11"/>
            <c:bubble3D val="0"/>
            <c:extLst>
              <c:ext xmlns:c16="http://schemas.microsoft.com/office/drawing/2014/chart" uri="{C3380CC4-5D6E-409C-BE32-E72D297353CC}">
                <c16:uniqueId val="{0000000A-A285-4345-BAC4-852229B0F77E}"/>
              </c:ext>
            </c:extLst>
          </c:dPt>
          <c:dPt>
            <c:idx val="12"/>
            <c:bubble3D val="0"/>
            <c:extLst>
              <c:ext xmlns:c16="http://schemas.microsoft.com/office/drawing/2014/chart" uri="{C3380CC4-5D6E-409C-BE32-E72D297353CC}">
                <c16:uniqueId val="{0000000B-A285-4345-BAC4-852229B0F77E}"/>
              </c:ext>
            </c:extLst>
          </c:dPt>
          <c:dPt>
            <c:idx val="13"/>
            <c:bubble3D val="0"/>
            <c:extLst>
              <c:ext xmlns:c16="http://schemas.microsoft.com/office/drawing/2014/chart" uri="{C3380CC4-5D6E-409C-BE32-E72D297353CC}">
                <c16:uniqueId val="{0000000C-A285-4345-BAC4-852229B0F77E}"/>
              </c:ext>
            </c:extLst>
          </c:dPt>
          <c:dPt>
            <c:idx val="14"/>
            <c:bubble3D val="0"/>
            <c:extLst>
              <c:ext xmlns:c16="http://schemas.microsoft.com/office/drawing/2014/chart" uri="{C3380CC4-5D6E-409C-BE32-E72D297353CC}">
                <c16:uniqueId val="{0000000D-A285-4345-BAC4-852229B0F77E}"/>
              </c:ext>
            </c:extLst>
          </c:dPt>
          <c:dPt>
            <c:idx val="15"/>
            <c:bubble3D val="0"/>
            <c:extLst>
              <c:ext xmlns:c16="http://schemas.microsoft.com/office/drawing/2014/chart" uri="{C3380CC4-5D6E-409C-BE32-E72D297353CC}">
                <c16:uniqueId val="{0000000E-A285-4345-BAC4-852229B0F77E}"/>
              </c:ext>
            </c:extLst>
          </c:dPt>
          <c:dPt>
            <c:idx val="16"/>
            <c:bubble3D val="0"/>
            <c:extLst>
              <c:ext xmlns:c16="http://schemas.microsoft.com/office/drawing/2014/chart" uri="{C3380CC4-5D6E-409C-BE32-E72D297353CC}">
                <c16:uniqueId val="{0000000F-A285-4345-BAC4-852229B0F77E}"/>
              </c:ext>
            </c:extLst>
          </c:dPt>
          <c:dPt>
            <c:idx val="17"/>
            <c:bubble3D val="0"/>
            <c:extLst>
              <c:ext xmlns:c16="http://schemas.microsoft.com/office/drawing/2014/chart" uri="{C3380CC4-5D6E-409C-BE32-E72D297353CC}">
                <c16:uniqueId val="{00000010-A285-4345-BAC4-852229B0F77E}"/>
              </c:ext>
            </c:extLst>
          </c:dPt>
          <c:dPt>
            <c:idx val="18"/>
            <c:bubble3D val="0"/>
            <c:extLst>
              <c:ext xmlns:c16="http://schemas.microsoft.com/office/drawing/2014/chart" uri="{C3380CC4-5D6E-409C-BE32-E72D297353CC}">
                <c16:uniqueId val="{00000011-A285-4345-BAC4-852229B0F77E}"/>
              </c:ext>
            </c:extLst>
          </c:dPt>
          <c:dPt>
            <c:idx val="19"/>
            <c:bubble3D val="0"/>
            <c:extLst>
              <c:ext xmlns:c16="http://schemas.microsoft.com/office/drawing/2014/chart" uri="{C3380CC4-5D6E-409C-BE32-E72D297353CC}">
                <c16:uniqueId val="{00000012-A285-4345-BAC4-852229B0F77E}"/>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85-4345-BAC4-852229B0F77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1'!$B$2:$B$22</c:f>
              <c:numCache>
                <c:formatCode>d\-mmm</c:formatCode>
                <c:ptCount val="21"/>
                <c:pt idx="0">
                  <c:v>44925</c:v>
                </c:pt>
                <c:pt idx="1">
                  <c:v>44929</c:v>
                </c:pt>
                <c:pt idx="2">
                  <c:v>44930</c:v>
                </c:pt>
                <c:pt idx="3">
                  <c:v>44931</c:v>
                </c:pt>
                <c:pt idx="4">
                  <c:v>44932</c:v>
                </c:pt>
                <c:pt idx="5">
                  <c:v>44935</c:v>
                </c:pt>
                <c:pt idx="6">
                  <c:v>44936</c:v>
                </c:pt>
                <c:pt idx="7">
                  <c:v>44937</c:v>
                </c:pt>
                <c:pt idx="8">
                  <c:v>44938</c:v>
                </c:pt>
                <c:pt idx="9">
                  <c:v>44939</c:v>
                </c:pt>
                <c:pt idx="10">
                  <c:v>44943</c:v>
                </c:pt>
                <c:pt idx="11">
                  <c:v>44944</c:v>
                </c:pt>
                <c:pt idx="12">
                  <c:v>44945</c:v>
                </c:pt>
                <c:pt idx="13">
                  <c:v>44946</c:v>
                </c:pt>
                <c:pt idx="14">
                  <c:v>44949</c:v>
                </c:pt>
                <c:pt idx="15">
                  <c:v>44950</c:v>
                </c:pt>
                <c:pt idx="16">
                  <c:v>44951</c:v>
                </c:pt>
                <c:pt idx="17">
                  <c:v>44952</c:v>
                </c:pt>
                <c:pt idx="18">
                  <c:v>44953</c:v>
                </c:pt>
                <c:pt idx="19">
                  <c:v>44956</c:v>
                </c:pt>
                <c:pt idx="20">
                  <c:v>44957</c:v>
                </c:pt>
              </c:numCache>
            </c:numRef>
          </c:cat>
          <c:val>
            <c:numRef>
              <c:f>'Charts - Account 1'!$C$2:$C$22</c:f>
              <c:numCache>
                <c:formatCode>#,##0.00_);[Red]\(#,##0.00\)</c:formatCode>
                <c:ptCount val="21"/>
                <c:pt idx="0" formatCode="#,##0.00_);\(#,##0.00\)">
                  <c:v>145678</c:v>
                </c:pt>
                <c:pt idx="1">
                  <c:v>148345.20000000001</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4-A285-4345-BAC4-852229B0F77E}"/>
            </c:ext>
          </c:extLst>
        </c:ser>
        <c:dLbls>
          <c:showLegendKey val="0"/>
          <c:showVal val="0"/>
          <c:showCatName val="0"/>
          <c:showSerName val="0"/>
          <c:showPercent val="0"/>
          <c:showBubbleSize val="0"/>
        </c:dLbls>
        <c:marker val="1"/>
        <c:smooth val="0"/>
        <c:axId val="-2056065880"/>
        <c:axId val="-2056062248"/>
      </c:lineChart>
      <c:catAx>
        <c:axId val="-2056065880"/>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062248"/>
        <c:crosses val="autoZero"/>
        <c:auto val="0"/>
        <c:lblAlgn val="ctr"/>
        <c:lblOffset val="100"/>
        <c:tickLblSkip val="1"/>
        <c:tickMarkSkip val="1"/>
        <c:noMultiLvlLbl val="0"/>
      </c:catAx>
      <c:valAx>
        <c:axId val="-2056062248"/>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065880"/>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4700854700854701E-2"/>
          <c:w val="0.92616153013531"/>
          <c:h val="0.8800784036610808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8838-5F4F-B277-FC0CC3BC2B91}"/>
              </c:ext>
            </c:extLst>
          </c:dPt>
          <c:dPt>
            <c:idx val="2"/>
            <c:bubble3D val="0"/>
            <c:extLst>
              <c:ext xmlns:c16="http://schemas.microsoft.com/office/drawing/2014/chart" uri="{C3380CC4-5D6E-409C-BE32-E72D297353CC}">
                <c16:uniqueId val="{00000001-8838-5F4F-B277-FC0CC3BC2B91}"/>
              </c:ext>
            </c:extLst>
          </c:dPt>
          <c:dPt>
            <c:idx val="3"/>
            <c:bubble3D val="0"/>
            <c:extLst>
              <c:ext xmlns:c16="http://schemas.microsoft.com/office/drawing/2014/chart" uri="{C3380CC4-5D6E-409C-BE32-E72D297353CC}">
                <c16:uniqueId val="{00000002-8838-5F4F-B277-FC0CC3BC2B91}"/>
              </c:ext>
            </c:extLst>
          </c:dPt>
          <c:dPt>
            <c:idx val="4"/>
            <c:bubble3D val="0"/>
            <c:extLst>
              <c:ext xmlns:c16="http://schemas.microsoft.com/office/drawing/2014/chart" uri="{C3380CC4-5D6E-409C-BE32-E72D297353CC}">
                <c16:uniqueId val="{00000003-8838-5F4F-B277-FC0CC3BC2B91}"/>
              </c:ext>
            </c:extLst>
          </c:dPt>
          <c:dPt>
            <c:idx val="6"/>
            <c:bubble3D val="0"/>
            <c:extLst>
              <c:ext xmlns:c16="http://schemas.microsoft.com/office/drawing/2014/chart" uri="{C3380CC4-5D6E-409C-BE32-E72D297353CC}">
                <c16:uniqueId val="{00000004-8838-5F4F-B277-FC0CC3BC2B91}"/>
              </c:ext>
            </c:extLst>
          </c:dPt>
          <c:dPt>
            <c:idx val="7"/>
            <c:bubble3D val="0"/>
            <c:extLst>
              <c:ext xmlns:c16="http://schemas.microsoft.com/office/drawing/2014/chart" uri="{C3380CC4-5D6E-409C-BE32-E72D297353CC}">
                <c16:uniqueId val="{00000005-8838-5F4F-B277-FC0CC3BC2B91}"/>
              </c:ext>
            </c:extLst>
          </c:dPt>
          <c:dPt>
            <c:idx val="9"/>
            <c:bubble3D val="0"/>
            <c:extLst>
              <c:ext xmlns:c16="http://schemas.microsoft.com/office/drawing/2014/chart" uri="{C3380CC4-5D6E-409C-BE32-E72D297353CC}">
                <c16:uniqueId val="{00000006-8838-5F4F-B277-FC0CC3BC2B91}"/>
              </c:ext>
            </c:extLst>
          </c:dPt>
          <c:dPt>
            <c:idx val="10"/>
            <c:bubble3D val="0"/>
            <c:extLst>
              <c:ext xmlns:c16="http://schemas.microsoft.com/office/drawing/2014/chart" uri="{C3380CC4-5D6E-409C-BE32-E72D297353CC}">
                <c16:uniqueId val="{00000007-8838-5F4F-B277-FC0CC3BC2B91}"/>
              </c:ext>
            </c:extLst>
          </c:dPt>
          <c:dPt>
            <c:idx val="11"/>
            <c:bubble3D val="0"/>
            <c:extLst>
              <c:ext xmlns:c16="http://schemas.microsoft.com/office/drawing/2014/chart" uri="{C3380CC4-5D6E-409C-BE32-E72D297353CC}">
                <c16:uniqueId val="{00000008-8838-5F4F-B277-FC0CC3BC2B91}"/>
              </c:ext>
            </c:extLst>
          </c:dPt>
          <c:dPt>
            <c:idx val="12"/>
            <c:bubble3D val="0"/>
            <c:extLst>
              <c:ext xmlns:c16="http://schemas.microsoft.com/office/drawing/2014/chart" uri="{C3380CC4-5D6E-409C-BE32-E72D297353CC}">
                <c16:uniqueId val="{00000009-8838-5F4F-B277-FC0CC3BC2B91}"/>
              </c:ext>
            </c:extLst>
          </c:dPt>
          <c:dPt>
            <c:idx val="14"/>
            <c:bubble3D val="0"/>
            <c:extLst>
              <c:ext xmlns:c16="http://schemas.microsoft.com/office/drawing/2014/chart" uri="{C3380CC4-5D6E-409C-BE32-E72D297353CC}">
                <c16:uniqueId val="{0000000A-8838-5F4F-B277-FC0CC3BC2B91}"/>
              </c:ext>
            </c:extLst>
          </c:dPt>
          <c:dPt>
            <c:idx val="15"/>
            <c:bubble3D val="0"/>
            <c:extLst>
              <c:ext xmlns:c16="http://schemas.microsoft.com/office/drawing/2014/chart" uri="{C3380CC4-5D6E-409C-BE32-E72D297353CC}">
                <c16:uniqueId val="{0000000B-8838-5F4F-B277-FC0CC3BC2B91}"/>
              </c:ext>
            </c:extLst>
          </c:dPt>
          <c:dPt>
            <c:idx val="16"/>
            <c:bubble3D val="0"/>
            <c:extLst>
              <c:ext xmlns:c16="http://schemas.microsoft.com/office/drawing/2014/chart" uri="{C3380CC4-5D6E-409C-BE32-E72D297353CC}">
                <c16:uniqueId val="{0000000C-8838-5F4F-B277-FC0CC3BC2B91}"/>
              </c:ext>
            </c:extLst>
          </c:dPt>
          <c:dPt>
            <c:idx val="17"/>
            <c:bubble3D val="0"/>
            <c:extLst>
              <c:ext xmlns:c16="http://schemas.microsoft.com/office/drawing/2014/chart" uri="{C3380CC4-5D6E-409C-BE32-E72D297353CC}">
                <c16:uniqueId val="{0000000D-8838-5F4F-B277-FC0CC3BC2B91}"/>
              </c:ext>
            </c:extLst>
          </c:dPt>
          <c:dPt>
            <c:idx val="18"/>
            <c:bubble3D val="0"/>
            <c:extLst>
              <c:ext xmlns:c16="http://schemas.microsoft.com/office/drawing/2014/chart" uri="{C3380CC4-5D6E-409C-BE32-E72D297353CC}">
                <c16:uniqueId val="{0000000E-8838-5F4F-B277-FC0CC3BC2B91}"/>
              </c:ext>
            </c:extLst>
          </c:dPt>
          <c:dPt>
            <c:idx val="19"/>
            <c:bubble3D val="0"/>
            <c:extLst>
              <c:ext xmlns:c16="http://schemas.microsoft.com/office/drawing/2014/chart" uri="{C3380CC4-5D6E-409C-BE32-E72D297353CC}">
                <c16:uniqueId val="{0000000F-8838-5F4F-B277-FC0CC3BC2B91}"/>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838-5F4F-B277-FC0CC3BC2B91}"/>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38-5F4F-B277-FC0CC3BC2B91}"/>
                </c:ext>
              </c:extLst>
            </c:dLbl>
            <c:dLbl>
              <c:idx val="4"/>
              <c:layout>
                <c:manualLayout>
                  <c:x val="-5.0632911392405063E-2"/>
                  <c:y val="3.4188034188034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38-5F4F-B277-FC0CC3BC2B91}"/>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14E-8A47-8DC2-DB5BF88D0C21}"/>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010-5245-B678-C03EB6D4D17D}"/>
                </c:ext>
              </c:extLst>
            </c:dLbl>
            <c:dLbl>
              <c:idx val="9"/>
              <c:layout>
                <c:manualLayout>
                  <c:x val="-6.5400843881856616E-2"/>
                  <c:y val="-4.27350427350428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38-5F4F-B277-FC0CC3BC2B91}"/>
                </c:ext>
              </c:extLst>
            </c:dLbl>
            <c:dLbl>
              <c:idx val="15"/>
              <c:layout>
                <c:manualLayout>
                  <c:x val="-7.1729957805907324E-2"/>
                  <c:y val="2.564102564102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838-5F4F-B277-FC0CC3BC2B91}"/>
                </c:ext>
              </c:extLst>
            </c:dLbl>
            <c:dLbl>
              <c:idx val="16"/>
              <c:layout>
                <c:manualLayout>
                  <c:x val="-4.8523206751055009E-2"/>
                  <c:y val="-3.846153846153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838-5F4F-B277-FC0CC3BC2B91}"/>
                </c:ext>
              </c:extLst>
            </c:dLbl>
            <c:dLbl>
              <c:idx val="17"/>
              <c:layout>
                <c:manualLayout>
                  <c:x val="-8.6497890295358648E-2"/>
                  <c:y val="8.547008547008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838-5F4F-B277-FC0CC3BC2B91}"/>
                </c:ext>
              </c:extLst>
            </c:dLbl>
            <c:dLbl>
              <c:idx val="18"/>
              <c:layout>
                <c:manualLayout>
                  <c:x val="-5.4852320675105641E-2"/>
                  <c:y val="-4.7008547008547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838-5F4F-B277-FC0CC3BC2B91}"/>
                </c:ext>
              </c:extLst>
            </c:dLbl>
            <c:dLbl>
              <c:idx val="19"/>
              <c:layout>
                <c:manualLayout>
                  <c:x val="-2.5316455696202531E-2"/>
                  <c:y val="3.846153846153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838-5F4F-B277-FC0CC3BC2B91}"/>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1'!$B$22:$B$41</c:f>
              <c:numCache>
                <c:formatCode>d\-mmm</c:formatCode>
                <c:ptCount val="20"/>
                <c:pt idx="0">
                  <c:v>44957</c:v>
                </c:pt>
                <c:pt idx="1">
                  <c:v>44958</c:v>
                </c:pt>
                <c:pt idx="2">
                  <c:v>44959</c:v>
                </c:pt>
                <c:pt idx="3">
                  <c:v>44960</c:v>
                </c:pt>
                <c:pt idx="4">
                  <c:v>44963</c:v>
                </c:pt>
                <c:pt idx="5">
                  <c:v>44964</c:v>
                </c:pt>
                <c:pt idx="6">
                  <c:v>44965</c:v>
                </c:pt>
                <c:pt idx="7">
                  <c:v>44966</c:v>
                </c:pt>
                <c:pt idx="8">
                  <c:v>44967</c:v>
                </c:pt>
                <c:pt idx="9">
                  <c:v>44970</c:v>
                </c:pt>
                <c:pt idx="10">
                  <c:v>44971</c:v>
                </c:pt>
                <c:pt idx="11">
                  <c:v>44972</c:v>
                </c:pt>
                <c:pt idx="12">
                  <c:v>44973</c:v>
                </c:pt>
                <c:pt idx="13">
                  <c:v>44974</c:v>
                </c:pt>
                <c:pt idx="14">
                  <c:v>44978</c:v>
                </c:pt>
                <c:pt idx="15">
                  <c:v>44979</c:v>
                </c:pt>
                <c:pt idx="16">
                  <c:v>44980</c:v>
                </c:pt>
                <c:pt idx="17">
                  <c:v>44981</c:v>
                </c:pt>
                <c:pt idx="18">
                  <c:v>44984</c:v>
                </c:pt>
                <c:pt idx="19">
                  <c:v>44985</c:v>
                </c:pt>
              </c:numCache>
            </c:numRef>
          </c:cat>
          <c:val>
            <c:numRef>
              <c:f>'Charts - Account 1'!$C$22:$C$41</c:f>
              <c:numCache>
                <c:formatCode>#,##0.00_);[Red]\(#,##0.00\)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mooth val="0"/>
          <c:extLst>
            <c:ext xmlns:c16="http://schemas.microsoft.com/office/drawing/2014/chart" uri="{C3380CC4-5D6E-409C-BE32-E72D297353CC}">
              <c16:uniqueId val="{00000013-8838-5F4F-B277-FC0CC3BC2B91}"/>
            </c:ext>
          </c:extLst>
        </c:ser>
        <c:dLbls>
          <c:showLegendKey val="0"/>
          <c:showVal val="0"/>
          <c:showCatName val="0"/>
          <c:showSerName val="0"/>
          <c:showPercent val="0"/>
          <c:showBubbleSize val="0"/>
        </c:dLbls>
        <c:marker val="1"/>
        <c:smooth val="0"/>
        <c:axId val="-2055785384"/>
        <c:axId val="-2055781720"/>
      </c:lineChart>
      <c:catAx>
        <c:axId val="-2055785384"/>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81720"/>
        <c:crosses val="autoZero"/>
        <c:auto val="0"/>
        <c:lblAlgn val="ctr"/>
        <c:lblOffset val="100"/>
        <c:tickLblSkip val="1"/>
        <c:tickMarkSkip val="1"/>
        <c:noMultiLvlLbl val="0"/>
      </c:catAx>
      <c:valAx>
        <c:axId val="-2055781720"/>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85384"/>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0854633555420962E-2"/>
          <c:w val="0.92616153013531"/>
          <c:h val="0.89044669897032103"/>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789A-7043-8E48-5DD088D7ABE5}"/>
              </c:ext>
            </c:extLst>
          </c:dPt>
          <c:dPt>
            <c:idx val="3"/>
            <c:bubble3D val="0"/>
            <c:extLst>
              <c:ext xmlns:c16="http://schemas.microsoft.com/office/drawing/2014/chart" uri="{C3380CC4-5D6E-409C-BE32-E72D297353CC}">
                <c16:uniqueId val="{00000001-789A-7043-8E48-5DD088D7ABE5}"/>
              </c:ext>
            </c:extLst>
          </c:dPt>
          <c:dPt>
            <c:idx val="7"/>
            <c:bubble3D val="0"/>
            <c:extLst>
              <c:ext xmlns:c16="http://schemas.microsoft.com/office/drawing/2014/chart" uri="{C3380CC4-5D6E-409C-BE32-E72D297353CC}">
                <c16:uniqueId val="{00000002-789A-7043-8E48-5DD088D7ABE5}"/>
              </c:ext>
            </c:extLst>
          </c:dPt>
          <c:dPt>
            <c:idx val="9"/>
            <c:bubble3D val="0"/>
            <c:extLst>
              <c:ext xmlns:c16="http://schemas.microsoft.com/office/drawing/2014/chart" uri="{C3380CC4-5D6E-409C-BE32-E72D297353CC}">
                <c16:uniqueId val="{00000003-789A-7043-8E48-5DD088D7ABE5}"/>
              </c:ext>
            </c:extLst>
          </c:dPt>
          <c:dPt>
            <c:idx val="10"/>
            <c:bubble3D val="0"/>
            <c:extLst>
              <c:ext xmlns:c16="http://schemas.microsoft.com/office/drawing/2014/chart" uri="{C3380CC4-5D6E-409C-BE32-E72D297353CC}">
                <c16:uniqueId val="{00000004-789A-7043-8E48-5DD088D7ABE5}"/>
              </c:ext>
            </c:extLst>
          </c:dPt>
          <c:dPt>
            <c:idx val="13"/>
            <c:bubble3D val="0"/>
            <c:extLst>
              <c:ext xmlns:c16="http://schemas.microsoft.com/office/drawing/2014/chart" uri="{C3380CC4-5D6E-409C-BE32-E72D297353CC}">
                <c16:uniqueId val="{00000005-789A-7043-8E48-5DD088D7ABE5}"/>
              </c:ext>
            </c:extLst>
          </c:dPt>
          <c:dPt>
            <c:idx val="16"/>
            <c:bubble3D val="0"/>
            <c:extLst>
              <c:ext xmlns:c16="http://schemas.microsoft.com/office/drawing/2014/chart" uri="{C3380CC4-5D6E-409C-BE32-E72D297353CC}">
                <c16:uniqueId val="{00000006-789A-7043-8E48-5DD088D7ABE5}"/>
              </c:ext>
            </c:extLst>
          </c:dPt>
          <c:dPt>
            <c:idx val="22"/>
            <c:bubble3D val="0"/>
            <c:extLst>
              <c:ext xmlns:c16="http://schemas.microsoft.com/office/drawing/2014/chart" uri="{C3380CC4-5D6E-409C-BE32-E72D297353CC}">
                <c16:uniqueId val="{00000007-789A-7043-8E48-5DD088D7ABE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89A-7043-8E48-5DD088D7ABE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9A-7043-8E48-5DD088D7ABE5}"/>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9A-7043-8E48-5DD088D7ABE5}"/>
                </c:ext>
              </c:extLst>
            </c:dLbl>
            <c:dLbl>
              <c:idx val="4"/>
              <c:layout>
                <c:manualLayout>
                  <c:x val="-5.9071729957805907E-2"/>
                  <c:y val="-2.99145299145299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B0C-AF4A-B077-7C0871777EFE}"/>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98D-6140-B0FD-3507AB6B213C}"/>
                </c:ext>
              </c:extLst>
            </c:dLbl>
            <c:dLbl>
              <c:idx val="6"/>
              <c:layout>
                <c:manualLayout>
                  <c:x val="-8.649789029535869E-2"/>
                  <c:y val="-2.564102564102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9D6-0444-9637-23E6AA6C0F3F}"/>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9A-7043-8E48-5DD088D7ABE5}"/>
                </c:ext>
              </c:extLst>
            </c:dLbl>
            <c:dLbl>
              <c:idx val="8"/>
              <c:layout>
                <c:manualLayout>
                  <c:x val="-8.8607594936708861E-2"/>
                  <c:y val="1.2820512820512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E6B-9540-9C02-28E1FE14E8D3}"/>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9A-7043-8E48-5DD088D7ABE5}"/>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876-5849-91DF-B16881766359}"/>
                </c:ext>
              </c:extLst>
            </c:dLbl>
            <c:dLbl>
              <c:idx val="14"/>
              <c:layout>
                <c:manualLayout>
                  <c:x val="-8.6497890295358648E-2"/>
                  <c:y val="2.13675213675213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D80-1C4C-93BE-E10290FAC3A9}"/>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BA-994A-94B4-C663B919802B}"/>
                </c:ext>
              </c:extLst>
            </c:dLbl>
            <c:dLbl>
              <c:idx val="16"/>
              <c:layout>
                <c:manualLayout>
                  <c:x val="-8.4388185654008588E-2"/>
                  <c:y val="8.547008547008468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9A-7043-8E48-5DD088D7ABE5}"/>
                </c:ext>
              </c:extLst>
            </c:dLbl>
            <c:dLbl>
              <c:idx val="19"/>
              <c:layout>
                <c:manualLayout>
                  <c:x val="-3.7974683544303799E-2"/>
                  <c:y val="-3.41880341880341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5D-D241-A37A-22707D71BF06}"/>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1'!$B$64:$B$83</c:f>
              <c:numCache>
                <c:formatCode>d\-mmm</c:formatCode>
                <c:ptCount val="20"/>
                <c:pt idx="0">
                  <c:v>45016</c:v>
                </c:pt>
                <c:pt idx="1">
                  <c:v>45019</c:v>
                </c:pt>
                <c:pt idx="2">
                  <c:v>45020</c:v>
                </c:pt>
                <c:pt idx="3">
                  <c:v>45021</c:v>
                </c:pt>
                <c:pt idx="4">
                  <c:v>45022</c:v>
                </c:pt>
                <c:pt idx="5">
                  <c:v>45026</c:v>
                </c:pt>
                <c:pt idx="6">
                  <c:v>45027</c:v>
                </c:pt>
                <c:pt idx="7">
                  <c:v>45028</c:v>
                </c:pt>
                <c:pt idx="8">
                  <c:v>45029</c:v>
                </c:pt>
                <c:pt idx="9">
                  <c:v>45030</c:v>
                </c:pt>
                <c:pt idx="10">
                  <c:v>45033</c:v>
                </c:pt>
                <c:pt idx="11">
                  <c:v>45034</c:v>
                </c:pt>
                <c:pt idx="12">
                  <c:v>45035</c:v>
                </c:pt>
                <c:pt idx="13">
                  <c:v>45036</c:v>
                </c:pt>
                <c:pt idx="14">
                  <c:v>45037</c:v>
                </c:pt>
                <c:pt idx="15">
                  <c:v>45040</c:v>
                </c:pt>
                <c:pt idx="16">
                  <c:v>45041</c:v>
                </c:pt>
                <c:pt idx="17">
                  <c:v>45042</c:v>
                </c:pt>
                <c:pt idx="18">
                  <c:v>45043</c:v>
                </c:pt>
                <c:pt idx="19">
                  <c:v>45044</c:v>
                </c:pt>
              </c:numCache>
            </c:numRef>
          </c:cat>
          <c:val>
            <c:numRef>
              <c:f>'Charts - Account 1'!$C$64:$C$83</c:f>
              <c:numCache>
                <c:formatCode>#,##0.00_);[Red]\(#,##0.00\)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mooth val="0"/>
          <c:extLst>
            <c:ext xmlns:c16="http://schemas.microsoft.com/office/drawing/2014/chart" uri="{C3380CC4-5D6E-409C-BE32-E72D297353CC}">
              <c16:uniqueId val="{00000014-789A-7043-8E48-5DD088D7ABE5}"/>
            </c:ext>
          </c:extLst>
        </c:ser>
        <c:dLbls>
          <c:showLegendKey val="0"/>
          <c:showVal val="0"/>
          <c:showCatName val="0"/>
          <c:showSerName val="0"/>
          <c:showPercent val="0"/>
          <c:showBubbleSize val="0"/>
        </c:dLbls>
        <c:marker val="1"/>
        <c:smooth val="0"/>
        <c:axId val="-2055740728"/>
        <c:axId val="-2055737064"/>
      </c:lineChart>
      <c:catAx>
        <c:axId val="-2055740728"/>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37064"/>
        <c:crosses val="autoZero"/>
        <c:auto val="0"/>
        <c:lblAlgn val="ctr"/>
        <c:lblOffset val="100"/>
        <c:tickLblSkip val="1"/>
        <c:tickMarkSkip val="1"/>
        <c:noMultiLvlLbl val="0"/>
      </c:catAx>
      <c:valAx>
        <c:axId val="-2055737064"/>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40728"/>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2878956932002931E-2"/>
          <c:w val="0.92616153013531"/>
          <c:h val="0.8853329720424623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7D8F-A349-BEFB-BEA0CCFAD633}"/>
              </c:ext>
            </c:extLst>
          </c:dPt>
          <c:dPt>
            <c:idx val="2"/>
            <c:bubble3D val="0"/>
            <c:extLst>
              <c:ext xmlns:c16="http://schemas.microsoft.com/office/drawing/2014/chart" uri="{C3380CC4-5D6E-409C-BE32-E72D297353CC}">
                <c16:uniqueId val="{00000001-7D8F-A349-BEFB-BEA0CCFAD633}"/>
              </c:ext>
            </c:extLst>
          </c:dPt>
          <c:dPt>
            <c:idx val="6"/>
            <c:bubble3D val="0"/>
            <c:extLst>
              <c:ext xmlns:c16="http://schemas.microsoft.com/office/drawing/2014/chart" uri="{C3380CC4-5D6E-409C-BE32-E72D297353CC}">
                <c16:uniqueId val="{00000002-7D8F-A349-BEFB-BEA0CCFAD633}"/>
              </c:ext>
            </c:extLst>
          </c:dPt>
          <c:dPt>
            <c:idx val="8"/>
            <c:bubble3D val="0"/>
            <c:extLst>
              <c:ext xmlns:c16="http://schemas.microsoft.com/office/drawing/2014/chart" uri="{C3380CC4-5D6E-409C-BE32-E72D297353CC}">
                <c16:uniqueId val="{00000003-7D8F-A349-BEFB-BEA0CCFAD633}"/>
              </c:ext>
            </c:extLst>
          </c:dPt>
          <c:dPt>
            <c:idx val="11"/>
            <c:bubble3D val="0"/>
            <c:extLst>
              <c:ext xmlns:c16="http://schemas.microsoft.com/office/drawing/2014/chart" uri="{C3380CC4-5D6E-409C-BE32-E72D297353CC}">
                <c16:uniqueId val="{00000004-7D8F-A349-BEFB-BEA0CCFAD633}"/>
              </c:ext>
            </c:extLst>
          </c:dPt>
          <c:dPt>
            <c:idx val="12"/>
            <c:bubble3D val="0"/>
            <c:extLst>
              <c:ext xmlns:c16="http://schemas.microsoft.com/office/drawing/2014/chart" uri="{C3380CC4-5D6E-409C-BE32-E72D297353CC}">
                <c16:uniqueId val="{00000005-7D8F-A349-BEFB-BEA0CCFAD633}"/>
              </c:ext>
            </c:extLst>
          </c:dPt>
          <c:dPt>
            <c:idx val="15"/>
            <c:bubble3D val="0"/>
            <c:extLst>
              <c:ext xmlns:c16="http://schemas.microsoft.com/office/drawing/2014/chart" uri="{C3380CC4-5D6E-409C-BE32-E72D297353CC}">
                <c16:uniqueId val="{00000006-7D8F-A349-BEFB-BEA0CCFAD633}"/>
              </c:ext>
            </c:extLst>
          </c:dPt>
          <c:dPt>
            <c:idx val="18"/>
            <c:bubble3D val="0"/>
            <c:extLst>
              <c:ext xmlns:c16="http://schemas.microsoft.com/office/drawing/2014/chart" uri="{C3380CC4-5D6E-409C-BE32-E72D297353CC}">
                <c16:uniqueId val="{00000007-7D8F-A349-BEFB-BEA0CCFAD633}"/>
              </c:ext>
            </c:extLst>
          </c:dPt>
          <c:dPt>
            <c:idx val="19"/>
            <c:bubble3D val="0"/>
            <c:extLst>
              <c:ext xmlns:c16="http://schemas.microsoft.com/office/drawing/2014/chart" uri="{C3380CC4-5D6E-409C-BE32-E72D297353CC}">
                <c16:uniqueId val="{00000008-7D8F-A349-BEFB-BEA0CCFAD633}"/>
              </c:ext>
            </c:extLst>
          </c:dPt>
          <c:dPt>
            <c:idx val="20"/>
            <c:bubble3D val="0"/>
            <c:extLst>
              <c:ext xmlns:c16="http://schemas.microsoft.com/office/drawing/2014/chart" uri="{C3380CC4-5D6E-409C-BE32-E72D297353CC}">
                <c16:uniqueId val="{00000009-7D8F-A349-BEFB-BEA0CCFAD633}"/>
              </c:ext>
            </c:extLst>
          </c:dPt>
          <c:dLbls>
            <c:dLbl>
              <c:idx val="0"/>
              <c:layout>
                <c:manualLayout>
                  <c:x val="4.2194092827004216E-3"/>
                  <c:y val="-1.8315018315018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8F-A349-BEFB-BEA0CCFAD633}"/>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7AD-F14A-A214-F1F1815E7C3C}"/>
                </c:ext>
              </c:extLst>
            </c:dLbl>
            <c:dLbl>
              <c:idx val="6"/>
              <c:layout>
                <c:manualLayout>
                  <c:x val="-7.3839662447257426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8F-A349-BEFB-BEA0CCFAD633}"/>
                </c:ext>
              </c:extLst>
            </c:dLbl>
            <c:dLbl>
              <c:idx val="7"/>
              <c:layout>
                <c:manualLayout>
                  <c:x val="-6.5400843881856574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0A-0C45-BC43-C5EEDFFE1016}"/>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8F-A349-BEFB-BEA0CCFAD633}"/>
                </c:ext>
              </c:extLst>
            </c:dLbl>
            <c:dLbl>
              <c:idx val="10"/>
              <c:layout>
                <c:manualLayout>
                  <c:x val="-9.0717299578059074E-2"/>
                  <c:y val="7.3260073260073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C65-854C-A8A3-44070104B94C}"/>
                </c:ext>
              </c:extLst>
            </c:dLbl>
            <c:dLbl>
              <c:idx val="11"/>
              <c:layout>
                <c:manualLayout>
                  <c:x val="-6.118143459915612E-2"/>
                  <c:y val="-2.56410256410256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8F-A349-BEFB-BEA0CCFAD633}"/>
                </c:ext>
              </c:extLst>
            </c:dLbl>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8F-A349-BEFB-BEA0CCFAD633}"/>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B01-2449-8FBA-41D913B19A5D}"/>
                </c:ext>
              </c:extLst>
            </c:dLbl>
            <c:dLbl>
              <c:idx val="18"/>
              <c:layout>
                <c:manualLayout>
                  <c:x val="-9.0717299578059074E-2"/>
                  <c:y val="-3.6630036630036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D8F-A349-BEFB-BEA0CCFAD633}"/>
                </c:ext>
              </c:extLst>
            </c:dLbl>
            <c:dLbl>
              <c:idx val="20"/>
              <c:layout>
                <c:manualLayout>
                  <c:x val="-8.4388185654008435E-2"/>
                  <c:y val="-3.6630036630036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D8F-A349-BEFB-BEA0CCFAD633}"/>
                </c:ext>
              </c:extLst>
            </c:dLbl>
            <c:dLbl>
              <c:idx val="22"/>
              <c:layout>
                <c:manualLayout>
                  <c:x val="-2.3206751054852322E-2"/>
                  <c:y val="4.02930402930402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58E-C042-BAA1-8AB116ED1F3E}"/>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1'!$B$83:$B$105</c:f>
              <c:numCache>
                <c:formatCode>d\-mmm</c:formatCode>
                <c:ptCount val="23"/>
                <c:pt idx="0">
                  <c:v>45044</c:v>
                </c:pt>
                <c:pt idx="1">
                  <c:v>45047</c:v>
                </c:pt>
                <c:pt idx="2">
                  <c:v>45048</c:v>
                </c:pt>
                <c:pt idx="3">
                  <c:v>45049</c:v>
                </c:pt>
                <c:pt idx="4">
                  <c:v>45050</c:v>
                </c:pt>
                <c:pt idx="5">
                  <c:v>45051</c:v>
                </c:pt>
                <c:pt idx="6">
                  <c:v>45054</c:v>
                </c:pt>
                <c:pt idx="7">
                  <c:v>45055</c:v>
                </c:pt>
                <c:pt idx="8">
                  <c:v>45056</c:v>
                </c:pt>
                <c:pt idx="9">
                  <c:v>45057</c:v>
                </c:pt>
                <c:pt idx="10">
                  <c:v>45058</c:v>
                </c:pt>
                <c:pt idx="11">
                  <c:v>45061</c:v>
                </c:pt>
                <c:pt idx="12">
                  <c:v>45062</c:v>
                </c:pt>
                <c:pt idx="13">
                  <c:v>45063</c:v>
                </c:pt>
                <c:pt idx="14">
                  <c:v>45064</c:v>
                </c:pt>
                <c:pt idx="15">
                  <c:v>45065</c:v>
                </c:pt>
                <c:pt idx="16">
                  <c:v>45068</c:v>
                </c:pt>
                <c:pt idx="17">
                  <c:v>45069</c:v>
                </c:pt>
                <c:pt idx="18">
                  <c:v>45070</c:v>
                </c:pt>
                <c:pt idx="19">
                  <c:v>45071</c:v>
                </c:pt>
                <c:pt idx="20">
                  <c:v>45072</c:v>
                </c:pt>
                <c:pt idx="21">
                  <c:v>45076</c:v>
                </c:pt>
                <c:pt idx="22">
                  <c:v>45077</c:v>
                </c:pt>
              </c:numCache>
            </c:numRef>
          </c:cat>
          <c:val>
            <c:numRef>
              <c:f>'Charts - Account 1'!$C$83:$C$105</c:f>
              <c:numCache>
                <c:formatCode>#,##0.00_);[Red]\(#,##0.00\)</c:formatCode>
                <c:ptCount val="2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numCache>
            </c:numRef>
          </c:val>
          <c:smooth val="0"/>
          <c:extLst>
            <c:ext xmlns:c16="http://schemas.microsoft.com/office/drawing/2014/chart" uri="{C3380CC4-5D6E-409C-BE32-E72D297353CC}">
              <c16:uniqueId val="{00000011-7D8F-A349-BEFB-BEA0CCFAD633}"/>
            </c:ext>
          </c:extLst>
        </c:ser>
        <c:dLbls>
          <c:showLegendKey val="0"/>
          <c:showVal val="0"/>
          <c:showCatName val="0"/>
          <c:showSerName val="0"/>
          <c:showPercent val="0"/>
          <c:showBubbleSize val="0"/>
        </c:dLbls>
        <c:marker val="1"/>
        <c:smooth val="0"/>
        <c:axId val="-2055665816"/>
        <c:axId val="-2055662056"/>
      </c:lineChart>
      <c:catAx>
        <c:axId val="-2055665816"/>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662056"/>
        <c:crosses val="autoZero"/>
        <c:auto val="0"/>
        <c:lblAlgn val="ctr"/>
        <c:lblOffset val="100"/>
        <c:tickLblSkip val="1"/>
        <c:tickMarkSkip val="1"/>
        <c:noMultiLvlLbl val="0"/>
      </c:catAx>
      <c:valAx>
        <c:axId val="-2055662056"/>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noFill/>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665816"/>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7313893455625741E-2"/>
          <c:w val="0.92616153013531"/>
          <c:h val="0.8967826137117476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2"/>
            <c:bubble3D val="0"/>
            <c:extLst>
              <c:ext xmlns:c16="http://schemas.microsoft.com/office/drawing/2014/chart" uri="{C3380CC4-5D6E-409C-BE32-E72D297353CC}">
                <c16:uniqueId val="{00000000-81F7-1C4C-A1E7-15EBDD4CA13B}"/>
              </c:ext>
            </c:extLst>
          </c:dPt>
          <c:dPt>
            <c:idx val="6"/>
            <c:bubble3D val="0"/>
            <c:extLst>
              <c:ext xmlns:c16="http://schemas.microsoft.com/office/drawing/2014/chart" uri="{C3380CC4-5D6E-409C-BE32-E72D297353CC}">
                <c16:uniqueId val="{00000001-81F7-1C4C-A1E7-15EBDD4CA13B}"/>
              </c:ext>
            </c:extLst>
          </c:dPt>
          <c:dPt>
            <c:idx val="7"/>
            <c:bubble3D val="0"/>
            <c:extLst>
              <c:ext xmlns:c16="http://schemas.microsoft.com/office/drawing/2014/chart" uri="{C3380CC4-5D6E-409C-BE32-E72D297353CC}">
                <c16:uniqueId val="{00000002-81F7-1C4C-A1E7-15EBDD4CA13B}"/>
              </c:ext>
            </c:extLst>
          </c:dPt>
          <c:dPt>
            <c:idx val="14"/>
            <c:bubble3D val="0"/>
            <c:extLst>
              <c:ext xmlns:c16="http://schemas.microsoft.com/office/drawing/2014/chart" uri="{C3380CC4-5D6E-409C-BE32-E72D297353CC}">
                <c16:uniqueId val="{00000003-81F7-1C4C-A1E7-15EBDD4CA13B}"/>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F7-1C4C-A1E7-15EBDD4CA13B}"/>
                </c:ext>
              </c:extLst>
            </c:dLbl>
            <c:dLbl>
              <c:idx val="2"/>
              <c:layout>
                <c:manualLayout>
                  <c:x val="-8.6497890295358662E-2"/>
                  <c:y val="-7.69230769230769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F7-1C4C-A1E7-15EBDD4CA13B}"/>
                </c:ext>
              </c:extLst>
            </c:dLbl>
            <c:dLbl>
              <c:idx val="3"/>
              <c:layout>
                <c:manualLayout>
                  <c:x val="-5.2742616033755275E-2"/>
                  <c:y val="3.07692307692307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63-1548-9298-D64D27D25E75}"/>
                </c:ext>
              </c:extLst>
            </c:dLbl>
            <c:dLbl>
              <c:idx val="4"/>
              <c:layout>
                <c:manualLayout>
                  <c:x val="-5.2742616033755275E-2"/>
                  <c:y val="-3.07692307692307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42-144B-B96A-D7BBF3EDD232}"/>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D9-4643-8EB7-F97CDC7791FC}"/>
                </c:ext>
              </c:extLst>
            </c:dLbl>
            <c:dLbl>
              <c:idx val="11"/>
              <c:layout>
                <c:manualLayout>
                  <c:x val="-9.2827004219409287E-2"/>
                  <c:y val="-7.69230769230769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60-004E-8CF0-87A04DBBE8C4}"/>
                </c:ext>
              </c:extLst>
            </c:dLbl>
            <c:dLbl>
              <c:idx val="16"/>
              <c:layout>
                <c:manualLayout>
                  <c:x val="-8.6497890295358648E-2"/>
                  <c:y val="1.15384615384614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CB-AF4D-8293-5A6FA9D41ED4}"/>
                </c:ext>
              </c:extLst>
            </c:dLbl>
            <c:dLbl>
              <c:idx val="18"/>
              <c:layout>
                <c:manualLayout>
                  <c:x val="-8.4388185654008435E-2"/>
                  <c:y val="-1.1538461538461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D4-D346-A7FC-35CEC73124E6}"/>
                </c:ext>
              </c:extLst>
            </c:dLbl>
            <c:dLbl>
              <c:idx val="20"/>
              <c:layout>
                <c:manualLayout>
                  <c:x val="-2.5316455696202531E-2"/>
                  <c:y val="3.84615384615383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D9-6F4C-AA6F-EFB82FF7E9DA}"/>
                </c:ext>
              </c:extLst>
            </c:dLbl>
            <c:dLbl>
              <c:idx val="21"/>
              <c:layout>
                <c:manualLayout>
                  <c:x val="-4.4303797468354431E-2"/>
                  <c:y val="-2.30769230769231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D9-6F4C-AA6F-EFB82FF7E9DA}"/>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1'!$B$105:$B$126</c:f>
              <c:numCache>
                <c:formatCode>d\-mmm</c:formatCode>
                <c:ptCount val="22"/>
                <c:pt idx="0">
                  <c:v>45077</c:v>
                </c:pt>
                <c:pt idx="1">
                  <c:v>45078</c:v>
                </c:pt>
                <c:pt idx="2">
                  <c:v>45079</c:v>
                </c:pt>
                <c:pt idx="3">
                  <c:v>45082</c:v>
                </c:pt>
                <c:pt idx="4">
                  <c:v>45083</c:v>
                </c:pt>
                <c:pt idx="5">
                  <c:v>45084</c:v>
                </c:pt>
                <c:pt idx="6">
                  <c:v>45085</c:v>
                </c:pt>
                <c:pt idx="7">
                  <c:v>45086</c:v>
                </c:pt>
                <c:pt idx="8">
                  <c:v>45089</c:v>
                </c:pt>
                <c:pt idx="9">
                  <c:v>45090</c:v>
                </c:pt>
                <c:pt idx="10">
                  <c:v>45091</c:v>
                </c:pt>
                <c:pt idx="11">
                  <c:v>45092</c:v>
                </c:pt>
                <c:pt idx="12">
                  <c:v>45093</c:v>
                </c:pt>
                <c:pt idx="13">
                  <c:v>45097</c:v>
                </c:pt>
                <c:pt idx="14">
                  <c:v>45098</c:v>
                </c:pt>
                <c:pt idx="15">
                  <c:v>45099</c:v>
                </c:pt>
                <c:pt idx="16">
                  <c:v>45100</c:v>
                </c:pt>
                <c:pt idx="17">
                  <c:v>45103</c:v>
                </c:pt>
                <c:pt idx="18">
                  <c:v>45104</c:v>
                </c:pt>
                <c:pt idx="19">
                  <c:v>45105</c:v>
                </c:pt>
                <c:pt idx="20">
                  <c:v>45106</c:v>
                </c:pt>
                <c:pt idx="21">
                  <c:v>45107</c:v>
                </c:pt>
              </c:numCache>
            </c:numRef>
          </c:cat>
          <c:val>
            <c:numRef>
              <c:f>'Charts - Account 1'!$C$105:$C$126</c:f>
              <c:numCache>
                <c:formatCode>#,##0.00_);[Red]\(#,##0.00\)</c:formatCode>
                <c:ptCount val="2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numCache>
            </c:numRef>
          </c:val>
          <c:smooth val="0"/>
          <c:extLst>
            <c:ext xmlns:c16="http://schemas.microsoft.com/office/drawing/2014/chart" uri="{C3380CC4-5D6E-409C-BE32-E72D297353CC}">
              <c16:uniqueId val="{0000000D-81F7-1C4C-A1E7-15EBDD4CA13B}"/>
            </c:ext>
          </c:extLst>
        </c:ser>
        <c:dLbls>
          <c:showLegendKey val="0"/>
          <c:showVal val="0"/>
          <c:showCatName val="0"/>
          <c:showSerName val="0"/>
          <c:showPercent val="0"/>
          <c:showBubbleSize val="0"/>
        </c:dLbls>
        <c:marker val="1"/>
        <c:smooth val="0"/>
        <c:axId val="-2055598824"/>
        <c:axId val="-2055595160"/>
      </c:lineChart>
      <c:catAx>
        <c:axId val="-2055598824"/>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95160"/>
        <c:crosses val="autoZero"/>
        <c:auto val="0"/>
        <c:lblAlgn val="ctr"/>
        <c:lblOffset val="100"/>
        <c:tickLblSkip val="1"/>
        <c:tickMarkSkip val="1"/>
        <c:noMultiLvlLbl val="0"/>
      </c:catAx>
      <c:valAx>
        <c:axId val="-2055595160"/>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98824"/>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211203030001002E-2"/>
          <c:y val="4.596492746099045E-2"/>
          <c:w val="0.92616153013531"/>
          <c:h val="0.89813157970638291"/>
        </c:manualLayout>
      </c:layout>
      <c:lineChart>
        <c:grouping val="standard"/>
        <c:varyColors val="0"/>
        <c:ser>
          <c:idx val="0"/>
          <c:order val="0"/>
          <c:spPr>
            <a:ln w="25400">
              <a:solidFill>
                <a:srgbClr val="333333"/>
              </a:solidFill>
              <a:prstDash val="solid"/>
            </a:ln>
          </c:spPr>
          <c:marker>
            <c:symbol val="diamond"/>
            <c:size val="7"/>
            <c:spPr>
              <a:solidFill>
                <a:sysClr val="window" lastClr="FFFFFF"/>
              </a:solidFill>
              <a:ln>
                <a:solidFill>
                  <a:srgbClr val="000000"/>
                </a:solidFill>
                <a:prstDash val="solid"/>
              </a:ln>
            </c:spPr>
          </c:marker>
          <c:dPt>
            <c:idx val="3"/>
            <c:bubble3D val="0"/>
            <c:extLst>
              <c:ext xmlns:c16="http://schemas.microsoft.com/office/drawing/2014/chart" uri="{C3380CC4-5D6E-409C-BE32-E72D297353CC}">
                <c16:uniqueId val="{00000000-7D0A-5648-B531-CD37CD2CBD22}"/>
              </c:ext>
            </c:extLst>
          </c:dPt>
          <c:dPt>
            <c:idx val="7"/>
            <c:bubble3D val="0"/>
            <c:extLst>
              <c:ext xmlns:c16="http://schemas.microsoft.com/office/drawing/2014/chart" uri="{C3380CC4-5D6E-409C-BE32-E72D297353CC}">
                <c16:uniqueId val="{00000001-7D0A-5648-B531-CD37CD2CBD22}"/>
              </c:ext>
            </c:extLst>
          </c:dPt>
          <c:dPt>
            <c:idx val="9"/>
            <c:bubble3D val="0"/>
            <c:extLst>
              <c:ext xmlns:c16="http://schemas.microsoft.com/office/drawing/2014/chart" uri="{C3380CC4-5D6E-409C-BE32-E72D297353CC}">
                <c16:uniqueId val="{00000002-7D0A-5648-B531-CD37CD2CBD22}"/>
              </c:ext>
            </c:extLst>
          </c:dPt>
          <c:dPt>
            <c:idx val="11"/>
            <c:bubble3D val="0"/>
            <c:extLst>
              <c:ext xmlns:c16="http://schemas.microsoft.com/office/drawing/2014/chart" uri="{C3380CC4-5D6E-409C-BE32-E72D297353CC}">
                <c16:uniqueId val="{00000003-7D0A-5648-B531-CD37CD2CBD22}"/>
              </c:ext>
            </c:extLst>
          </c:dPt>
          <c:dPt>
            <c:idx val="12"/>
            <c:bubble3D val="0"/>
            <c:extLst>
              <c:ext xmlns:c16="http://schemas.microsoft.com/office/drawing/2014/chart" uri="{C3380CC4-5D6E-409C-BE32-E72D297353CC}">
                <c16:uniqueId val="{00000004-7D0A-5648-B531-CD37CD2CBD22}"/>
              </c:ext>
            </c:extLst>
          </c:dPt>
          <c:dPt>
            <c:idx val="13"/>
            <c:bubble3D val="0"/>
            <c:extLst>
              <c:ext xmlns:c16="http://schemas.microsoft.com/office/drawing/2014/chart" uri="{C3380CC4-5D6E-409C-BE32-E72D297353CC}">
                <c16:uniqueId val="{00000005-7D0A-5648-B531-CD37CD2CBD22}"/>
              </c:ext>
            </c:extLst>
          </c:dPt>
          <c:dPt>
            <c:idx val="17"/>
            <c:bubble3D val="0"/>
            <c:extLst>
              <c:ext xmlns:c16="http://schemas.microsoft.com/office/drawing/2014/chart" uri="{C3380CC4-5D6E-409C-BE32-E72D297353CC}">
                <c16:uniqueId val="{00000006-7D0A-5648-B531-CD37CD2CBD22}"/>
              </c:ext>
            </c:extLst>
          </c:dPt>
          <c:dLbls>
            <c:dLbl>
              <c:idx val="0"/>
              <c:layout>
                <c:manualLayout>
                  <c:x val="-1.6877637130801686E-2"/>
                  <c:y val="3.64372469635626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D0A-5648-B531-CD37CD2CBD2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82-B345-813F-243225ECA406}"/>
                </c:ext>
              </c:extLst>
            </c:dLbl>
            <c:dLbl>
              <c:idx val="3"/>
              <c:layout>
                <c:manualLayout>
                  <c:x val="-8.8607594936708861E-2"/>
                  <c:y val="8.09716599190283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0A-5648-B531-CD37CD2CBD22}"/>
                </c:ext>
              </c:extLst>
            </c:dLbl>
            <c:dLbl>
              <c:idx val="8"/>
              <c:layout>
                <c:manualLayout>
                  <c:x val="-8.649789029535869E-2"/>
                  <c:y val="-1.6194331983805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D7-9B43-AB6B-C8B0A0B7A9F1}"/>
                </c:ext>
              </c:extLst>
            </c:dLbl>
            <c:dLbl>
              <c:idx val="9"/>
              <c:layout>
                <c:manualLayout>
                  <c:x val="-5.9071729957805984E-2"/>
                  <c:y val="3.23886639676113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0A-5648-B531-CD37CD2CBD22}"/>
                </c:ext>
              </c:extLst>
            </c:dLbl>
            <c:dLbl>
              <c:idx val="12"/>
              <c:layout>
                <c:manualLayout>
                  <c:x val="-4.641350210970472E-2"/>
                  <c:y val="-4.0485829959514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0A-5648-B531-CD37CD2CBD22}"/>
                </c:ext>
              </c:extLst>
            </c:dLbl>
            <c:dLbl>
              <c:idx val="13"/>
              <c:layout>
                <c:manualLayout>
                  <c:x val="-8.4388185654008435E-2"/>
                  <c:y val="2.02429149797570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0A-5648-B531-CD37CD2CBD22}"/>
                </c:ext>
              </c:extLst>
            </c:dLbl>
            <c:dLbl>
              <c:idx val="17"/>
              <c:layout>
                <c:manualLayout>
                  <c:x val="-5.6962025316455854E-2"/>
                  <c:y val="-3.64372469635627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D0A-5648-B531-CD37CD2CBD22}"/>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308-D241-A6FD-6FA81BC26C1F}"/>
                </c:ext>
              </c:extLst>
            </c:dLbl>
            <c:dLbl>
              <c:idx val="20"/>
              <c:layout>
                <c:manualLayout>
                  <c:x val="-2.9535864978902954E-2"/>
                  <c:y val="-4.8582995951417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0D-5348-80CC-31AE26041878}"/>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1'!$B$126:$B$146</c:f>
              <c:numCache>
                <c:formatCode>d\-mmm</c:formatCode>
                <c:ptCount val="21"/>
                <c:pt idx="0">
                  <c:v>45107</c:v>
                </c:pt>
                <c:pt idx="1">
                  <c:v>45110</c:v>
                </c:pt>
                <c:pt idx="2">
                  <c:v>45112</c:v>
                </c:pt>
                <c:pt idx="3">
                  <c:v>45113</c:v>
                </c:pt>
                <c:pt idx="4">
                  <c:v>45114</c:v>
                </c:pt>
                <c:pt idx="5">
                  <c:v>45117</c:v>
                </c:pt>
                <c:pt idx="6">
                  <c:v>45118</c:v>
                </c:pt>
                <c:pt idx="7">
                  <c:v>45119</c:v>
                </c:pt>
                <c:pt idx="8">
                  <c:v>45120</c:v>
                </c:pt>
                <c:pt idx="9">
                  <c:v>45121</c:v>
                </c:pt>
                <c:pt idx="10">
                  <c:v>45124</c:v>
                </c:pt>
                <c:pt idx="11">
                  <c:v>45125</c:v>
                </c:pt>
                <c:pt idx="12">
                  <c:v>45126</c:v>
                </c:pt>
                <c:pt idx="13">
                  <c:v>45127</c:v>
                </c:pt>
                <c:pt idx="14">
                  <c:v>45128</c:v>
                </c:pt>
                <c:pt idx="15">
                  <c:v>45131</c:v>
                </c:pt>
                <c:pt idx="16">
                  <c:v>45132</c:v>
                </c:pt>
                <c:pt idx="17">
                  <c:v>45133</c:v>
                </c:pt>
                <c:pt idx="18">
                  <c:v>45134</c:v>
                </c:pt>
                <c:pt idx="19">
                  <c:v>45135</c:v>
                </c:pt>
                <c:pt idx="20">
                  <c:v>45138</c:v>
                </c:pt>
              </c:numCache>
            </c:numRef>
          </c:cat>
          <c:val>
            <c:numRef>
              <c:f>'Charts - Account 1'!$C$126:$C$146</c:f>
              <c:numCache>
                <c:formatCode>#,##0.00_);[Red]\(#,##0.00\)</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0F-7D0A-5648-B531-CD37CD2CBD22}"/>
            </c:ext>
          </c:extLst>
        </c:ser>
        <c:dLbls>
          <c:showLegendKey val="0"/>
          <c:showVal val="0"/>
          <c:showCatName val="0"/>
          <c:showSerName val="0"/>
          <c:showPercent val="0"/>
          <c:showBubbleSize val="0"/>
        </c:dLbls>
        <c:marker val="1"/>
        <c:smooth val="0"/>
        <c:axId val="-2055535176"/>
        <c:axId val="-2055531608"/>
      </c:lineChart>
      <c:catAx>
        <c:axId val="-2055535176"/>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31608"/>
        <c:crosses val="autoZero"/>
        <c:auto val="0"/>
        <c:lblAlgn val="ctr"/>
        <c:lblOffset val="100"/>
        <c:tickLblSkip val="1"/>
        <c:tickMarkSkip val="1"/>
        <c:noMultiLvlLbl val="0"/>
      </c:catAx>
      <c:valAx>
        <c:axId val="-2055531608"/>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35176"/>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9359176256814054E-2"/>
          <c:w val="0.92616153013531"/>
          <c:h val="0.89194215626892792"/>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37AA-D048-9349-F6775C2BFCD9}"/>
              </c:ext>
            </c:extLst>
          </c:dPt>
          <c:dPt>
            <c:idx val="2"/>
            <c:bubble3D val="0"/>
            <c:extLst>
              <c:ext xmlns:c16="http://schemas.microsoft.com/office/drawing/2014/chart" uri="{C3380CC4-5D6E-409C-BE32-E72D297353CC}">
                <c16:uniqueId val="{00000001-37AA-D048-9349-F6775C2BFCD9}"/>
              </c:ext>
            </c:extLst>
          </c:dPt>
          <c:dPt>
            <c:idx val="3"/>
            <c:bubble3D val="0"/>
            <c:extLst>
              <c:ext xmlns:c16="http://schemas.microsoft.com/office/drawing/2014/chart" uri="{C3380CC4-5D6E-409C-BE32-E72D297353CC}">
                <c16:uniqueId val="{00000002-37AA-D048-9349-F6775C2BFCD9}"/>
              </c:ext>
            </c:extLst>
          </c:dPt>
          <c:dPt>
            <c:idx val="5"/>
            <c:bubble3D val="0"/>
            <c:extLst>
              <c:ext xmlns:c16="http://schemas.microsoft.com/office/drawing/2014/chart" uri="{C3380CC4-5D6E-409C-BE32-E72D297353CC}">
                <c16:uniqueId val="{00000003-37AA-D048-9349-F6775C2BFCD9}"/>
              </c:ext>
            </c:extLst>
          </c:dPt>
          <c:dPt>
            <c:idx val="6"/>
            <c:bubble3D val="0"/>
            <c:extLst>
              <c:ext xmlns:c16="http://schemas.microsoft.com/office/drawing/2014/chart" uri="{C3380CC4-5D6E-409C-BE32-E72D297353CC}">
                <c16:uniqueId val="{00000004-37AA-D048-9349-F6775C2BFCD9}"/>
              </c:ext>
            </c:extLst>
          </c:dPt>
          <c:dPt>
            <c:idx val="7"/>
            <c:bubble3D val="0"/>
            <c:extLst>
              <c:ext xmlns:c16="http://schemas.microsoft.com/office/drawing/2014/chart" uri="{C3380CC4-5D6E-409C-BE32-E72D297353CC}">
                <c16:uniqueId val="{00000005-37AA-D048-9349-F6775C2BFCD9}"/>
              </c:ext>
            </c:extLst>
          </c:dPt>
          <c:dPt>
            <c:idx val="11"/>
            <c:bubble3D val="0"/>
            <c:extLst>
              <c:ext xmlns:c16="http://schemas.microsoft.com/office/drawing/2014/chart" uri="{C3380CC4-5D6E-409C-BE32-E72D297353CC}">
                <c16:uniqueId val="{00000006-37AA-D048-9349-F6775C2BFCD9}"/>
              </c:ext>
            </c:extLst>
          </c:dPt>
          <c:dPt>
            <c:idx val="15"/>
            <c:bubble3D val="0"/>
            <c:extLst>
              <c:ext xmlns:c16="http://schemas.microsoft.com/office/drawing/2014/chart" uri="{C3380CC4-5D6E-409C-BE32-E72D297353CC}">
                <c16:uniqueId val="{00000007-37AA-D048-9349-F6775C2BFCD9}"/>
              </c:ext>
            </c:extLst>
          </c:dPt>
          <c:dPt>
            <c:idx val="16"/>
            <c:bubble3D val="0"/>
            <c:extLst>
              <c:ext xmlns:c16="http://schemas.microsoft.com/office/drawing/2014/chart" uri="{C3380CC4-5D6E-409C-BE32-E72D297353CC}">
                <c16:uniqueId val="{00000008-37AA-D048-9349-F6775C2BFCD9}"/>
              </c:ext>
            </c:extLst>
          </c:dPt>
          <c:dPt>
            <c:idx val="17"/>
            <c:bubble3D val="0"/>
            <c:extLst>
              <c:ext xmlns:c16="http://schemas.microsoft.com/office/drawing/2014/chart" uri="{C3380CC4-5D6E-409C-BE32-E72D297353CC}">
                <c16:uniqueId val="{00000009-37AA-D048-9349-F6775C2BFCD9}"/>
              </c:ext>
            </c:extLst>
          </c:dPt>
          <c:dPt>
            <c:idx val="19"/>
            <c:bubble3D val="0"/>
            <c:extLst>
              <c:ext xmlns:c16="http://schemas.microsoft.com/office/drawing/2014/chart" uri="{C3380CC4-5D6E-409C-BE32-E72D297353CC}">
                <c16:uniqueId val="{0000000A-37AA-D048-9349-F6775C2BFCD9}"/>
              </c:ext>
            </c:extLst>
          </c:dPt>
          <c:dPt>
            <c:idx val="21"/>
            <c:bubble3D val="0"/>
            <c:extLst>
              <c:ext xmlns:c16="http://schemas.microsoft.com/office/drawing/2014/chart" uri="{C3380CC4-5D6E-409C-BE32-E72D297353CC}">
                <c16:uniqueId val="{0000000B-37AA-D048-9349-F6775C2BFCD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7AA-D048-9349-F6775C2BFCD9}"/>
                </c:ext>
              </c:extLst>
            </c:dLbl>
            <c:dLbl>
              <c:idx val="4"/>
              <c:layout>
                <c:manualLayout>
                  <c:x val="-7.3839662447257426E-2"/>
                  <c:y val="3.1468531468531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345-A14F-942B-4AB6B878FA87}"/>
                </c:ext>
              </c:extLst>
            </c:dLbl>
            <c:dLbl>
              <c:idx val="5"/>
              <c:layout>
                <c:manualLayout>
                  <c:x val="-8.2278481012658222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AA-D048-9349-F6775C2BFCD9}"/>
                </c:ext>
              </c:extLst>
            </c:dLbl>
            <c:dLbl>
              <c:idx val="7"/>
              <c:layout>
                <c:manualLayout>
                  <c:x val="-6.1181434599156155E-2"/>
                  <c:y val="2.4475524475524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AA-D048-9349-F6775C2BFCD9}"/>
                </c:ext>
              </c:extLst>
            </c:dLbl>
            <c:dLbl>
              <c:idx val="8"/>
              <c:layout>
                <c:manualLayout>
                  <c:x val="-5.6962025316455694E-2"/>
                  <c:y val="-3.1468531468531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CC-364C-ABF6-69ECFD6C45A4}"/>
                </c:ext>
              </c:extLst>
            </c:dLbl>
            <c:dLbl>
              <c:idx val="14"/>
              <c:layout>
                <c:manualLayout>
                  <c:x val="-6.5400843881856546E-2"/>
                  <c:y val="3.146853146853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92B-B646-8FF9-6F8B24F00B25}"/>
                </c:ext>
              </c:extLst>
            </c:dLbl>
            <c:dLbl>
              <c:idx val="15"/>
              <c:layout>
                <c:manualLayout>
                  <c:x val="-6.118143459915612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AA-D048-9349-F6775C2BFCD9}"/>
                </c:ext>
              </c:extLst>
            </c:dLbl>
            <c:dLbl>
              <c:idx val="16"/>
              <c:layout>
                <c:manualLayout>
                  <c:x val="-5.2742616033755275E-2"/>
                  <c:y val="2.4475524475524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AA-D048-9349-F6775C2BFCD9}"/>
                </c:ext>
              </c:extLst>
            </c:dLbl>
            <c:dLbl>
              <c:idx val="17"/>
              <c:layout>
                <c:manualLayout>
                  <c:x val="-8.4388185654008435E-2"/>
                  <c:y val="-2.0979020979021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AA-D048-9349-F6775C2BFCD9}"/>
                </c:ext>
              </c:extLst>
            </c:dLbl>
            <c:dLbl>
              <c:idx val="18"/>
              <c:layout>
                <c:manualLayout>
                  <c:x val="-4.4303797468354431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64-6D41-BE67-D953BF726C7C}"/>
                </c:ext>
              </c:extLst>
            </c:dLbl>
            <c:dLbl>
              <c:idx val="22"/>
              <c:layout>
                <c:manualLayout>
                  <c:x val="-2.9535864978902954E-2"/>
                  <c:y val="-3.846153846153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22-CB45-89EC-4E00B27F29D6}"/>
                </c:ext>
              </c:extLst>
            </c:dLbl>
            <c:dLbl>
              <c:idx val="23"/>
              <c:layout>
                <c:manualLayout>
                  <c:x val="-3.1645569620253319E-2"/>
                  <c:y val="5.59440559440559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422-CB45-89EC-4E00B27F29D6}"/>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1'!$B$146:$B$169</c:f>
              <c:numCache>
                <c:formatCode>d\-mmm</c:formatCode>
                <c:ptCount val="24"/>
                <c:pt idx="0">
                  <c:v>45138</c:v>
                </c:pt>
                <c:pt idx="1">
                  <c:v>45139</c:v>
                </c:pt>
                <c:pt idx="2">
                  <c:v>45140</c:v>
                </c:pt>
                <c:pt idx="3">
                  <c:v>45141</c:v>
                </c:pt>
                <c:pt idx="4">
                  <c:v>45142</c:v>
                </c:pt>
                <c:pt idx="5">
                  <c:v>45145</c:v>
                </c:pt>
                <c:pt idx="6">
                  <c:v>45146</c:v>
                </c:pt>
                <c:pt idx="7">
                  <c:v>45147</c:v>
                </c:pt>
                <c:pt idx="8">
                  <c:v>45148</c:v>
                </c:pt>
                <c:pt idx="9">
                  <c:v>45149</c:v>
                </c:pt>
                <c:pt idx="10">
                  <c:v>45152</c:v>
                </c:pt>
                <c:pt idx="11">
                  <c:v>45153</c:v>
                </c:pt>
                <c:pt idx="12">
                  <c:v>45154</c:v>
                </c:pt>
                <c:pt idx="13">
                  <c:v>45155</c:v>
                </c:pt>
                <c:pt idx="14">
                  <c:v>45156</c:v>
                </c:pt>
                <c:pt idx="15">
                  <c:v>45159</c:v>
                </c:pt>
                <c:pt idx="16">
                  <c:v>45160</c:v>
                </c:pt>
                <c:pt idx="17">
                  <c:v>45161</c:v>
                </c:pt>
                <c:pt idx="18">
                  <c:v>45162</c:v>
                </c:pt>
                <c:pt idx="19">
                  <c:v>45163</c:v>
                </c:pt>
                <c:pt idx="20">
                  <c:v>45166</c:v>
                </c:pt>
                <c:pt idx="21">
                  <c:v>45167</c:v>
                </c:pt>
                <c:pt idx="22">
                  <c:v>45168</c:v>
                </c:pt>
                <c:pt idx="23">
                  <c:v>45169</c:v>
                </c:pt>
              </c:numCache>
            </c:numRef>
          </c:cat>
          <c:val>
            <c:numRef>
              <c:f>'Charts - Account 1'!$C$146:$C$169</c:f>
              <c:numCache>
                <c:formatCode>#,##0.00_);[Red]\(#,##0.00\)</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12-37AA-D048-9349-F6775C2BFCD9}"/>
            </c:ext>
          </c:extLst>
        </c:ser>
        <c:dLbls>
          <c:showLegendKey val="0"/>
          <c:showVal val="0"/>
          <c:showCatName val="0"/>
          <c:showSerName val="0"/>
          <c:showPercent val="0"/>
          <c:showBubbleSize val="0"/>
        </c:dLbls>
        <c:marker val="1"/>
        <c:smooth val="0"/>
        <c:axId val="-2055468872"/>
        <c:axId val="-2055465208"/>
      </c:lineChart>
      <c:catAx>
        <c:axId val="-2055468872"/>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465208"/>
        <c:crosses val="autoZero"/>
        <c:auto val="0"/>
        <c:lblAlgn val="ctr"/>
        <c:lblOffset val="100"/>
        <c:tickLblSkip val="1"/>
        <c:tickMarkSkip val="1"/>
        <c:noMultiLvlLbl val="0"/>
      </c:catAx>
      <c:valAx>
        <c:axId val="-2055465208"/>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468872"/>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174656965347684E-2"/>
          <c:y val="5.1821862348178101E-2"/>
          <c:w val="0.92577892953254282"/>
          <c:h val="0.88947940642035128"/>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673B-B046-B85B-C4AC6FA9B827}"/>
              </c:ext>
            </c:extLst>
          </c:dPt>
          <c:dPt>
            <c:idx val="1"/>
            <c:bubble3D val="0"/>
            <c:extLst>
              <c:ext xmlns:c16="http://schemas.microsoft.com/office/drawing/2014/chart" uri="{C3380CC4-5D6E-409C-BE32-E72D297353CC}">
                <c16:uniqueId val="{00000001-673B-B046-B85B-C4AC6FA9B827}"/>
              </c:ext>
            </c:extLst>
          </c:dPt>
          <c:dPt>
            <c:idx val="2"/>
            <c:bubble3D val="0"/>
            <c:extLst>
              <c:ext xmlns:c16="http://schemas.microsoft.com/office/drawing/2014/chart" uri="{C3380CC4-5D6E-409C-BE32-E72D297353CC}">
                <c16:uniqueId val="{00000002-673B-B046-B85B-C4AC6FA9B827}"/>
              </c:ext>
            </c:extLst>
          </c:dPt>
          <c:dPt>
            <c:idx val="3"/>
            <c:bubble3D val="0"/>
            <c:extLst>
              <c:ext xmlns:c16="http://schemas.microsoft.com/office/drawing/2014/chart" uri="{C3380CC4-5D6E-409C-BE32-E72D297353CC}">
                <c16:uniqueId val="{00000003-673B-B046-B85B-C4AC6FA9B827}"/>
              </c:ext>
            </c:extLst>
          </c:dPt>
          <c:dPt>
            <c:idx val="4"/>
            <c:bubble3D val="0"/>
            <c:extLst>
              <c:ext xmlns:c16="http://schemas.microsoft.com/office/drawing/2014/chart" uri="{C3380CC4-5D6E-409C-BE32-E72D297353CC}">
                <c16:uniqueId val="{00000004-673B-B046-B85B-C4AC6FA9B827}"/>
              </c:ext>
            </c:extLst>
          </c:dPt>
          <c:dPt>
            <c:idx val="5"/>
            <c:bubble3D val="0"/>
            <c:extLst>
              <c:ext xmlns:c16="http://schemas.microsoft.com/office/drawing/2014/chart" uri="{C3380CC4-5D6E-409C-BE32-E72D297353CC}">
                <c16:uniqueId val="{00000005-673B-B046-B85B-C4AC6FA9B827}"/>
              </c:ext>
            </c:extLst>
          </c:dPt>
          <c:dPt>
            <c:idx val="6"/>
            <c:bubble3D val="0"/>
            <c:extLst>
              <c:ext xmlns:c16="http://schemas.microsoft.com/office/drawing/2014/chart" uri="{C3380CC4-5D6E-409C-BE32-E72D297353CC}">
                <c16:uniqueId val="{00000006-673B-B046-B85B-C4AC6FA9B827}"/>
              </c:ext>
            </c:extLst>
          </c:dPt>
          <c:dPt>
            <c:idx val="7"/>
            <c:bubble3D val="0"/>
            <c:extLst>
              <c:ext xmlns:c16="http://schemas.microsoft.com/office/drawing/2014/chart" uri="{C3380CC4-5D6E-409C-BE32-E72D297353CC}">
                <c16:uniqueId val="{00000007-673B-B046-B85B-C4AC6FA9B827}"/>
              </c:ext>
            </c:extLst>
          </c:dPt>
          <c:dPt>
            <c:idx val="8"/>
            <c:bubble3D val="0"/>
            <c:extLst>
              <c:ext xmlns:c16="http://schemas.microsoft.com/office/drawing/2014/chart" uri="{C3380CC4-5D6E-409C-BE32-E72D297353CC}">
                <c16:uniqueId val="{00000008-673B-B046-B85B-C4AC6FA9B827}"/>
              </c:ext>
            </c:extLst>
          </c:dPt>
          <c:dPt>
            <c:idx val="9"/>
            <c:bubble3D val="0"/>
            <c:extLst>
              <c:ext xmlns:c16="http://schemas.microsoft.com/office/drawing/2014/chart" uri="{C3380CC4-5D6E-409C-BE32-E72D297353CC}">
                <c16:uniqueId val="{00000009-673B-B046-B85B-C4AC6FA9B827}"/>
              </c:ext>
            </c:extLst>
          </c:dPt>
          <c:dPt>
            <c:idx val="11"/>
            <c:bubble3D val="0"/>
            <c:extLst>
              <c:ext xmlns:c16="http://schemas.microsoft.com/office/drawing/2014/chart" uri="{C3380CC4-5D6E-409C-BE32-E72D297353CC}">
                <c16:uniqueId val="{0000000A-673B-B046-B85B-C4AC6FA9B827}"/>
              </c:ext>
            </c:extLst>
          </c:dPt>
          <c:dPt>
            <c:idx val="12"/>
            <c:bubble3D val="0"/>
            <c:extLst>
              <c:ext xmlns:c16="http://schemas.microsoft.com/office/drawing/2014/chart" uri="{C3380CC4-5D6E-409C-BE32-E72D297353CC}">
                <c16:uniqueId val="{0000000B-673B-B046-B85B-C4AC6FA9B827}"/>
              </c:ext>
            </c:extLst>
          </c:dPt>
          <c:dPt>
            <c:idx val="13"/>
            <c:bubble3D val="0"/>
            <c:extLst>
              <c:ext xmlns:c16="http://schemas.microsoft.com/office/drawing/2014/chart" uri="{C3380CC4-5D6E-409C-BE32-E72D297353CC}">
                <c16:uniqueId val="{0000000C-673B-B046-B85B-C4AC6FA9B827}"/>
              </c:ext>
            </c:extLst>
          </c:dPt>
          <c:dPt>
            <c:idx val="14"/>
            <c:bubble3D val="0"/>
            <c:extLst>
              <c:ext xmlns:c16="http://schemas.microsoft.com/office/drawing/2014/chart" uri="{C3380CC4-5D6E-409C-BE32-E72D297353CC}">
                <c16:uniqueId val="{0000000D-673B-B046-B85B-C4AC6FA9B827}"/>
              </c:ext>
            </c:extLst>
          </c:dPt>
          <c:dPt>
            <c:idx val="15"/>
            <c:bubble3D val="0"/>
            <c:extLst>
              <c:ext xmlns:c16="http://schemas.microsoft.com/office/drawing/2014/chart" uri="{C3380CC4-5D6E-409C-BE32-E72D297353CC}">
                <c16:uniqueId val="{0000000E-673B-B046-B85B-C4AC6FA9B827}"/>
              </c:ext>
            </c:extLst>
          </c:dPt>
          <c:dPt>
            <c:idx val="16"/>
            <c:bubble3D val="0"/>
            <c:extLst>
              <c:ext xmlns:c16="http://schemas.microsoft.com/office/drawing/2014/chart" uri="{C3380CC4-5D6E-409C-BE32-E72D297353CC}">
                <c16:uniqueId val="{0000000F-673B-B046-B85B-C4AC6FA9B827}"/>
              </c:ext>
            </c:extLst>
          </c:dPt>
          <c:dPt>
            <c:idx val="17"/>
            <c:bubble3D val="0"/>
            <c:extLst>
              <c:ext xmlns:c16="http://schemas.microsoft.com/office/drawing/2014/chart" uri="{C3380CC4-5D6E-409C-BE32-E72D297353CC}">
                <c16:uniqueId val="{00000010-673B-B046-B85B-C4AC6FA9B827}"/>
              </c:ext>
            </c:extLst>
          </c:dPt>
          <c:dPt>
            <c:idx val="18"/>
            <c:bubble3D val="0"/>
            <c:extLst>
              <c:ext xmlns:c16="http://schemas.microsoft.com/office/drawing/2014/chart" uri="{C3380CC4-5D6E-409C-BE32-E72D297353CC}">
                <c16:uniqueId val="{00000011-673B-B046-B85B-C4AC6FA9B827}"/>
              </c:ext>
            </c:extLst>
          </c:dPt>
          <c:dPt>
            <c:idx val="19"/>
            <c:bubble3D val="0"/>
            <c:extLst>
              <c:ext xmlns:c16="http://schemas.microsoft.com/office/drawing/2014/chart" uri="{C3380CC4-5D6E-409C-BE32-E72D297353CC}">
                <c16:uniqueId val="{00000012-673B-B046-B85B-C4AC6FA9B82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73B-B046-B85B-C4AC6FA9B82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accounts'!$B$2:$B$22</c:f>
              <c:numCache>
                <c:formatCode>d\-mmm</c:formatCode>
                <c:ptCount val="21"/>
                <c:pt idx="0">
                  <c:v>44925</c:v>
                </c:pt>
                <c:pt idx="1">
                  <c:v>44929</c:v>
                </c:pt>
                <c:pt idx="2">
                  <c:v>44930</c:v>
                </c:pt>
                <c:pt idx="3">
                  <c:v>44931</c:v>
                </c:pt>
                <c:pt idx="4">
                  <c:v>44932</c:v>
                </c:pt>
                <c:pt idx="5">
                  <c:v>44935</c:v>
                </c:pt>
                <c:pt idx="6">
                  <c:v>44936</c:v>
                </c:pt>
                <c:pt idx="7">
                  <c:v>44937</c:v>
                </c:pt>
                <c:pt idx="8">
                  <c:v>44938</c:v>
                </c:pt>
                <c:pt idx="9">
                  <c:v>44939</c:v>
                </c:pt>
                <c:pt idx="10">
                  <c:v>44943</c:v>
                </c:pt>
                <c:pt idx="11">
                  <c:v>44944</c:v>
                </c:pt>
                <c:pt idx="12">
                  <c:v>44945</c:v>
                </c:pt>
                <c:pt idx="13">
                  <c:v>44946</c:v>
                </c:pt>
                <c:pt idx="14">
                  <c:v>44949</c:v>
                </c:pt>
                <c:pt idx="15">
                  <c:v>44950</c:v>
                </c:pt>
                <c:pt idx="16">
                  <c:v>44951</c:v>
                </c:pt>
                <c:pt idx="17">
                  <c:v>44952</c:v>
                </c:pt>
                <c:pt idx="18">
                  <c:v>44953</c:v>
                </c:pt>
                <c:pt idx="19">
                  <c:v>44956</c:v>
                </c:pt>
                <c:pt idx="20">
                  <c:v>44957</c:v>
                </c:pt>
              </c:numCache>
            </c:numRef>
          </c:cat>
          <c:val>
            <c:numRef>
              <c:f>'Charts - all accounts'!$C$2:$C$22</c:f>
              <c:numCache>
                <c:formatCode>#,##0.00_);[Red]\(#,##0.00\)</c:formatCode>
                <c:ptCount val="21"/>
                <c:pt idx="0" formatCode="#,##0.00_);\(#,##0.00\)">
                  <c:v>235678</c:v>
                </c:pt>
                <c:pt idx="1">
                  <c:v>241495.66000000003</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4-673B-B046-B85B-C4AC6FA9B827}"/>
            </c:ext>
          </c:extLst>
        </c:ser>
        <c:dLbls>
          <c:showLegendKey val="0"/>
          <c:showVal val="0"/>
          <c:showCatName val="0"/>
          <c:showSerName val="0"/>
          <c:showPercent val="0"/>
          <c:showBubbleSize val="0"/>
        </c:dLbls>
        <c:marker val="1"/>
        <c:smooth val="0"/>
        <c:axId val="-2056065880"/>
        <c:axId val="-2056062248"/>
      </c:lineChart>
      <c:catAx>
        <c:axId val="-2056065880"/>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062248"/>
        <c:crosses val="autoZero"/>
        <c:auto val="0"/>
        <c:lblAlgn val="ctr"/>
        <c:lblOffset val="100"/>
        <c:tickLblSkip val="1"/>
        <c:tickMarkSkip val="1"/>
        <c:noMultiLvlLbl val="0"/>
      </c:catAx>
      <c:valAx>
        <c:axId val="-2056062248"/>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065880"/>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5743380178743E-2"/>
          <c:y val="4.8911568746214412E-2"/>
          <c:w val="0.92616153013531"/>
          <c:h val="0.8923897637795276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0969-4E4A-8376-633242511892}"/>
              </c:ext>
            </c:extLst>
          </c:dPt>
          <c:dPt>
            <c:idx val="4"/>
            <c:bubble3D val="0"/>
            <c:extLst>
              <c:ext xmlns:c16="http://schemas.microsoft.com/office/drawing/2014/chart" uri="{C3380CC4-5D6E-409C-BE32-E72D297353CC}">
                <c16:uniqueId val="{00000001-0969-4E4A-8376-633242511892}"/>
              </c:ext>
            </c:extLst>
          </c:dPt>
          <c:dPt>
            <c:idx val="6"/>
            <c:bubble3D val="0"/>
            <c:extLst>
              <c:ext xmlns:c16="http://schemas.microsoft.com/office/drawing/2014/chart" uri="{C3380CC4-5D6E-409C-BE32-E72D297353CC}">
                <c16:uniqueId val="{00000002-0969-4E4A-8376-633242511892}"/>
              </c:ext>
            </c:extLst>
          </c:dPt>
          <c:dPt>
            <c:idx val="7"/>
            <c:bubble3D val="0"/>
            <c:extLst>
              <c:ext xmlns:c16="http://schemas.microsoft.com/office/drawing/2014/chart" uri="{C3380CC4-5D6E-409C-BE32-E72D297353CC}">
                <c16:uniqueId val="{00000003-0969-4E4A-8376-633242511892}"/>
              </c:ext>
            </c:extLst>
          </c:dPt>
          <c:dPt>
            <c:idx val="9"/>
            <c:bubble3D val="0"/>
            <c:extLst>
              <c:ext xmlns:c16="http://schemas.microsoft.com/office/drawing/2014/chart" uri="{C3380CC4-5D6E-409C-BE32-E72D297353CC}">
                <c16:uniqueId val="{00000004-0969-4E4A-8376-633242511892}"/>
              </c:ext>
            </c:extLst>
          </c:dPt>
          <c:dPt>
            <c:idx val="11"/>
            <c:bubble3D val="0"/>
            <c:extLst>
              <c:ext xmlns:c16="http://schemas.microsoft.com/office/drawing/2014/chart" uri="{C3380CC4-5D6E-409C-BE32-E72D297353CC}">
                <c16:uniqueId val="{00000005-0969-4E4A-8376-633242511892}"/>
              </c:ext>
            </c:extLst>
          </c:dPt>
          <c:dPt>
            <c:idx val="13"/>
            <c:bubble3D val="0"/>
            <c:extLst>
              <c:ext xmlns:c16="http://schemas.microsoft.com/office/drawing/2014/chart" uri="{C3380CC4-5D6E-409C-BE32-E72D297353CC}">
                <c16:uniqueId val="{00000006-0969-4E4A-8376-633242511892}"/>
              </c:ext>
            </c:extLst>
          </c:dPt>
          <c:dPt>
            <c:idx val="15"/>
            <c:bubble3D val="0"/>
            <c:extLst>
              <c:ext xmlns:c16="http://schemas.microsoft.com/office/drawing/2014/chart" uri="{C3380CC4-5D6E-409C-BE32-E72D297353CC}">
                <c16:uniqueId val="{00000007-0969-4E4A-8376-633242511892}"/>
              </c:ext>
            </c:extLst>
          </c:dPt>
          <c:dPt>
            <c:idx val="20"/>
            <c:bubble3D val="0"/>
            <c:extLst>
              <c:ext xmlns:c16="http://schemas.microsoft.com/office/drawing/2014/chart" uri="{C3380CC4-5D6E-409C-BE32-E72D297353CC}">
                <c16:uniqueId val="{00000008-0969-4E4A-8376-633242511892}"/>
              </c:ext>
            </c:extLst>
          </c:dPt>
          <c:dPt>
            <c:idx val="21"/>
            <c:bubble3D val="0"/>
            <c:extLst>
              <c:ext xmlns:c16="http://schemas.microsoft.com/office/drawing/2014/chart" uri="{C3380CC4-5D6E-409C-BE32-E72D297353CC}">
                <c16:uniqueId val="{00000009-0969-4E4A-8376-633242511892}"/>
              </c:ext>
            </c:extLst>
          </c:dPt>
          <c:dLbls>
            <c:dLbl>
              <c:idx val="0"/>
              <c:layout>
                <c:manualLayout>
                  <c:x val="-1.6877637130801686E-2"/>
                  <c:y val="4.85829959514170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969-4E4A-8376-63324251189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69-4E4A-8376-633242511892}"/>
                </c:ext>
              </c:extLst>
            </c:dLbl>
            <c:dLbl>
              <c:idx val="4"/>
              <c:layout>
                <c:manualLayout>
                  <c:x val="-8.8607594936708875E-2"/>
                  <c:y val="4.0485829959514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69-4E4A-8376-633242511892}"/>
                </c:ext>
              </c:extLst>
            </c:dLbl>
            <c:dLbl>
              <c:idx val="6"/>
              <c:layout>
                <c:manualLayout>
                  <c:x val="-8.649789029535869E-2"/>
                  <c:y val="-2.02429149797570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69-4E4A-8376-633242511892}"/>
                </c:ext>
              </c:extLst>
            </c:dLbl>
            <c:dLbl>
              <c:idx val="8"/>
              <c:layout>
                <c:manualLayout>
                  <c:x val="-5.2742616033755275E-2"/>
                  <c:y val="3.64372469635626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05D-F149-9DD5-529CB0461AA9}"/>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69-4E4A-8376-633242511892}"/>
                </c:ext>
              </c:extLst>
            </c:dLbl>
            <c:dLbl>
              <c:idx val="14"/>
              <c:layout>
                <c:manualLayout>
                  <c:x val="-9.2827004219409204E-2"/>
                  <c:y val="-1.4844632832023311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B8D-264A-8FC8-2859E6046A17}"/>
                </c:ext>
              </c:extLst>
            </c:dLbl>
            <c:dLbl>
              <c:idx val="15"/>
              <c:layout>
                <c:manualLayout>
                  <c:x val="-4.4303797468354431E-2"/>
                  <c:y val="-4.0485829959514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69-4E4A-8376-633242511892}"/>
                </c:ext>
              </c:extLst>
            </c:dLbl>
            <c:dLbl>
              <c:idx val="18"/>
              <c:layout>
                <c:manualLayout>
                  <c:x val="-5.907172995780606E-2"/>
                  <c:y val="3.6437246963562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EC5-9745-BAEB-12C9EC97BBB2}"/>
                </c:ext>
              </c:extLst>
            </c:dLbl>
            <c:dLbl>
              <c:idx val="19"/>
              <c:layout>
                <c:manualLayout>
                  <c:x val="-6.3291139240506333E-2"/>
                  <c:y val="-4.4534412955465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6C8-074E-B321-71C06B4A8166}"/>
                </c:ext>
              </c:extLst>
            </c:dLbl>
            <c:dLbl>
              <c:idx val="20"/>
              <c:layout>
                <c:manualLayout>
                  <c:x val="-8.0168776371308023E-2"/>
                  <c:y val="-0.340080971659919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69-4E4A-8376-633242511892}"/>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1'!$B$169:$B$189</c:f>
              <c:numCache>
                <c:formatCode>d\-mmm</c:formatCode>
                <c:ptCount val="21"/>
                <c:pt idx="0">
                  <c:v>45169</c:v>
                </c:pt>
                <c:pt idx="1">
                  <c:v>45170</c:v>
                </c:pt>
                <c:pt idx="2">
                  <c:v>45174</c:v>
                </c:pt>
                <c:pt idx="3">
                  <c:v>45175</c:v>
                </c:pt>
                <c:pt idx="4">
                  <c:v>45176</c:v>
                </c:pt>
                <c:pt idx="5">
                  <c:v>45177</c:v>
                </c:pt>
                <c:pt idx="6">
                  <c:v>45180</c:v>
                </c:pt>
                <c:pt idx="7">
                  <c:v>45181</c:v>
                </c:pt>
                <c:pt idx="8">
                  <c:v>45182</c:v>
                </c:pt>
                <c:pt idx="9">
                  <c:v>45183</c:v>
                </c:pt>
                <c:pt idx="10">
                  <c:v>45184</c:v>
                </c:pt>
                <c:pt idx="11">
                  <c:v>45187</c:v>
                </c:pt>
                <c:pt idx="12">
                  <c:v>45188</c:v>
                </c:pt>
                <c:pt idx="13">
                  <c:v>45189</c:v>
                </c:pt>
                <c:pt idx="14">
                  <c:v>45190</c:v>
                </c:pt>
                <c:pt idx="15">
                  <c:v>45191</c:v>
                </c:pt>
                <c:pt idx="16">
                  <c:v>45194</c:v>
                </c:pt>
                <c:pt idx="17">
                  <c:v>45195</c:v>
                </c:pt>
                <c:pt idx="18">
                  <c:v>45196</c:v>
                </c:pt>
                <c:pt idx="19">
                  <c:v>45197</c:v>
                </c:pt>
                <c:pt idx="20">
                  <c:v>45198</c:v>
                </c:pt>
              </c:numCache>
            </c:numRef>
          </c:cat>
          <c:val>
            <c:numRef>
              <c:f>'Charts - Account 1'!$C$169:$C$189</c:f>
              <c:numCache>
                <c:formatCode>#,##0.00_);[Red]\(#,##0.00\)</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1-0969-4E4A-8376-633242511892}"/>
            </c:ext>
          </c:extLst>
        </c:ser>
        <c:dLbls>
          <c:showLegendKey val="0"/>
          <c:showVal val="0"/>
          <c:showCatName val="0"/>
          <c:showSerName val="0"/>
          <c:showPercent val="0"/>
          <c:showBubbleSize val="0"/>
        </c:dLbls>
        <c:marker val="1"/>
        <c:smooth val="0"/>
        <c:axId val="-2055397336"/>
        <c:axId val="-2055393672"/>
      </c:lineChart>
      <c:catAx>
        <c:axId val="-2055397336"/>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93672"/>
        <c:crosses val="autoZero"/>
        <c:auto val="0"/>
        <c:lblAlgn val="ctr"/>
        <c:lblOffset val="100"/>
        <c:tickLblSkip val="1"/>
        <c:tickMarkSkip val="1"/>
        <c:noMultiLvlLbl val="0"/>
      </c:catAx>
      <c:valAx>
        <c:axId val="-2055393672"/>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97336"/>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paperSize="0" orientation="landscape" horizontalDpi="-4" verticalDpi="-4"/>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8992818205416629E-2"/>
          <c:w val="0.92616153013531"/>
          <c:h val="0.89510368896195669"/>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854C-A040-B9DB-2E6D8A193DC6}"/>
              </c:ext>
            </c:extLst>
          </c:dPt>
          <c:dPt>
            <c:idx val="3"/>
            <c:bubble3D val="0"/>
            <c:extLst>
              <c:ext xmlns:c16="http://schemas.microsoft.com/office/drawing/2014/chart" uri="{C3380CC4-5D6E-409C-BE32-E72D297353CC}">
                <c16:uniqueId val="{00000001-854C-A040-B9DB-2E6D8A193DC6}"/>
              </c:ext>
            </c:extLst>
          </c:dPt>
          <c:dPt>
            <c:idx val="4"/>
            <c:bubble3D val="0"/>
            <c:extLst>
              <c:ext xmlns:c16="http://schemas.microsoft.com/office/drawing/2014/chart" uri="{C3380CC4-5D6E-409C-BE32-E72D297353CC}">
                <c16:uniqueId val="{00000002-854C-A040-B9DB-2E6D8A193DC6}"/>
              </c:ext>
            </c:extLst>
          </c:dPt>
          <c:dPt>
            <c:idx val="6"/>
            <c:bubble3D val="0"/>
            <c:extLst>
              <c:ext xmlns:c16="http://schemas.microsoft.com/office/drawing/2014/chart" uri="{C3380CC4-5D6E-409C-BE32-E72D297353CC}">
                <c16:uniqueId val="{00000003-854C-A040-B9DB-2E6D8A193DC6}"/>
              </c:ext>
            </c:extLst>
          </c:dPt>
          <c:dPt>
            <c:idx val="10"/>
            <c:bubble3D val="0"/>
            <c:extLst>
              <c:ext xmlns:c16="http://schemas.microsoft.com/office/drawing/2014/chart" uri="{C3380CC4-5D6E-409C-BE32-E72D297353CC}">
                <c16:uniqueId val="{00000004-854C-A040-B9DB-2E6D8A193DC6}"/>
              </c:ext>
            </c:extLst>
          </c:dPt>
          <c:dPt>
            <c:idx val="12"/>
            <c:bubble3D val="0"/>
            <c:extLst>
              <c:ext xmlns:c16="http://schemas.microsoft.com/office/drawing/2014/chart" uri="{C3380CC4-5D6E-409C-BE32-E72D297353CC}">
                <c16:uniqueId val="{00000005-854C-A040-B9DB-2E6D8A193DC6}"/>
              </c:ext>
            </c:extLst>
          </c:dPt>
          <c:dPt>
            <c:idx val="15"/>
            <c:bubble3D val="0"/>
            <c:extLst>
              <c:ext xmlns:c16="http://schemas.microsoft.com/office/drawing/2014/chart" uri="{C3380CC4-5D6E-409C-BE32-E72D297353CC}">
                <c16:uniqueId val="{00000006-854C-A040-B9DB-2E6D8A193DC6}"/>
              </c:ext>
            </c:extLst>
          </c:dPt>
          <c:dPt>
            <c:idx val="16"/>
            <c:bubble3D val="0"/>
            <c:extLst>
              <c:ext xmlns:c16="http://schemas.microsoft.com/office/drawing/2014/chart" uri="{C3380CC4-5D6E-409C-BE32-E72D297353CC}">
                <c16:uniqueId val="{00000007-854C-A040-B9DB-2E6D8A193DC6}"/>
              </c:ext>
            </c:extLst>
          </c:dPt>
          <c:dPt>
            <c:idx val="21"/>
            <c:bubble3D val="0"/>
            <c:extLst>
              <c:ext xmlns:c16="http://schemas.microsoft.com/office/drawing/2014/chart" uri="{C3380CC4-5D6E-409C-BE32-E72D297353CC}">
                <c16:uniqueId val="{00000008-854C-A040-B9DB-2E6D8A193DC6}"/>
              </c:ext>
            </c:extLst>
          </c:dPt>
          <c:dPt>
            <c:idx val="23"/>
            <c:bubble3D val="0"/>
            <c:extLst>
              <c:ext xmlns:c16="http://schemas.microsoft.com/office/drawing/2014/chart" uri="{C3380CC4-5D6E-409C-BE32-E72D297353CC}">
                <c16:uniqueId val="{00000009-854C-A040-B9DB-2E6D8A193DC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54C-A040-B9DB-2E6D8A193DC6}"/>
                </c:ext>
              </c:extLst>
            </c:dLbl>
            <c:dLbl>
              <c:idx val="2"/>
              <c:layout>
                <c:manualLayout>
                  <c:x val="-6.7510548523206759E-2"/>
                  <c:y val="3.66300366300364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702-094D-B023-83E2235A1688}"/>
                </c:ext>
              </c:extLst>
            </c:dLbl>
            <c:dLbl>
              <c:idx val="5"/>
              <c:layout>
                <c:manualLayout>
                  <c:x val="-8.8607594936708819E-2"/>
                  <c:y val="-7.326007326007359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B2-C44F-9C46-C9D57A22D1A6}"/>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4C-A040-B9DB-2E6D8A193DC6}"/>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A7A-F24C-ABB2-5FC929F9CCC5}"/>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4C-A040-B9DB-2E6D8A193DC6}"/>
                </c:ext>
              </c:extLst>
            </c:dLbl>
            <c:dLbl>
              <c:idx val="11"/>
              <c:layout>
                <c:manualLayout>
                  <c:x val="-6.9620253164556958E-2"/>
                  <c:y val="-3.663003663003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897-174B-B614-B8D96D830E22}"/>
                </c:ext>
              </c:extLst>
            </c:dLbl>
            <c:dLbl>
              <c:idx val="16"/>
              <c:layout>
                <c:manualLayout>
                  <c:x val="-5.0632911392405063E-2"/>
                  <c:y val="2.564102564102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4C-A040-B9DB-2E6D8A193DC6}"/>
                </c:ext>
              </c:extLst>
            </c:dLbl>
            <c:dLbl>
              <c:idx val="17"/>
              <c:layout>
                <c:manualLayout>
                  <c:x val="-5.4852320675105488E-2"/>
                  <c:y val="-2.93040293040294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519-4347-AD23-82E7FAABC271}"/>
                </c:ext>
              </c:extLst>
            </c:dLbl>
            <c:dLbl>
              <c:idx val="20"/>
              <c:layout>
                <c:manualLayout>
                  <c:x val="-8.6497890295358801E-2"/>
                  <c:y val="2.19780219780218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DD7-2B4A-9656-2B3CC801F9C0}"/>
                </c:ext>
              </c:extLst>
            </c:dLbl>
            <c:dLbl>
              <c:idx val="22"/>
              <c:layout>
                <c:manualLayout>
                  <c:x val="-4.2194092827004218E-2"/>
                  <c:y val="-0.120879120879120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85F-884C-8B6A-1CCBB0122CD3}"/>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1'!$B$189:$B$211</c:f>
              <c:numCache>
                <c:formatCode>d\-mmm</c:formatCode>
                <c:ptCount val="23"/>
                <c:pt idx="0">
                  <c:v>45198</c:v>
                </c:pt>
                <c:pt idx="1">
                  <c:v>45201</c:v>
                </c:pt>
                <c:pt idx="2">
                  <c:v>45202</c:v>
                </c:pt>
                <c:pt idx="3">
                  <c:v>45203</c:v>
                </c:pt>
                <c:pt idx="4">
                  <c:v>45204</c:v>
                </c:pt>
                <c:pt idx="5">
                  <c:v>45205</c:v>
                </c:pt>
                <c:pt idx="6">
                  <c:v>45208</c:v>
                </c:pt>
                <c:pt idx="7">
                  <c:v>45209</c:v>
                </c:pt>
                <c:pt idx="8">
                  <c:v>45210</c:v>
                </c:pt>
                <c:pt idx="9">
                  <c:v>45211</c:v>
                </c:pt>
                <c:pt idx="10">
                  <c:v>45212</c:v>
                </c:pt>
                <c:pt idx="11">
                  <c:v>45215</c:v>
                </c:pt>
                <c:pt idx="12">
                  <c:v>45216</c:v>
                </c:pt>
                <c:pt idx="13">
                  <c:v>45217</c:v>
                </c:pt>
                <c:pt idx="14">
                  <c:v>45218</c:v>
                </c:pt>
                <c:pt idx="15">
                  <c:v>45219</c:v>
                </c:pt>
                <c:pt idx="16">
                  <c:v>45222</c:v>
                </c:pt>
                <c:pt idx="17">
                  <c:v>45223</c:v>
                </c:pt>
                <c:pt idx="18">
                  <c:v>45224</c:v>
                </c:pt>
                <c:pt idx="19">
                  <c:v>45225</c:v>
                </c:pt>
                <c:pt idx="20">
                  <c:v>45226</c:v>
                </c:pt>
                <c:pt idx="21">
                  <c:v>45229</c:v>
                </c:pt>
                <c:pt idx="22">
                  <c:v>45230</c:v>
                </c:pt>
              </c:numCache>
            </c:numRef>
          </c:cat>
          <c:val>
            <c:numRef>
              <c:f>'Charts - Account 1'!$C$189:$C$211</c:f>
              <c:numCache>
                <c:formatCode>#,##0.00_);[Red]\(#,##0.00\)</c:formatCode>
                <c:ptCount val="2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numCache>
            </c:numRef>
          </c:val>
          <c:smooth val="0"/>
          <c:extLst>
            <c:ext xmlns:c16="http://schemas.microsoft.com/office/drawing/2014/chart" uri="{C3380CC4-5D6E-409C-BE32-E72D297353CC}">
              <c16:uniqueId val="{00000012-854C-A040-B9DB-2E6D8A193DC6}"/>
            </c:ext>
          </c:extLst>
        </c:ser>
        <c:dLbls>
          <c:showLegendKey val="0"/>
          <c:showVal val="0"/>
          <c:showCatName val="0"/>
          <c:showSerName val="0"/>
          <c:showPercent val="0"/>
          <c:showBubbleSize val="0"/>
        </c:dLbls>
        <c:marker val="1"/>
        <c:smooth val="0"/>
        <c:axId val="-2055328632"/>
        <c:axId val="-2055324872"/>
      </c:lineChart>
      <c:catAx>
        <c:axId val="-2055328632"/>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24872"/>
        <c:crosses val="autoZero"/>
        <c:auto val="0"/>
        <c:lblAlgn val="ctr"/>
        <c:lblOffset val="100"/>
        <c:tickLblSkip val="1"/>
        <c:tickMarkSkip val="1"/>
        <c:noMultiLvlLbl val="0"/>
      </c:catAx>
      <c:valAx>
        <c:axId val="-2055324872"/>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28632"/>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paperSize="0" orientation="landscape" horizontalDpi="-4" verticalDpi="-4"/>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3930632152762281E-2"/>
          <c:w val="0.92616153013531"/>
          <c:h val="0.88428129682170298"/>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F112-4242-AFC4-28974EBB6F90}"/>
              </c:ext>
            </c:extLst>
          </c:dPt>
          <c:dPt>
            <c:idx val="4"/>
            <c:bubble3D val="0"/>
            <c:extLst>
              <c:ext xmlns:c16="http://schemas.microsoft.com/office/drawing/2014/chart" uri="{C3380CC4-5D6E-409C-BE32-E72D297353CC}">
                <c16:uniqueId val="{00000001-F112-4242-AFC4-28974EBB6F90}"/>
              </c:ext>
            </c:extLst>
          </c:dPt>
          <c:dPt>
            <c:idx val="6"/>
            <c:bubble3D val="0"/>
            <c:extLst>
              <c:ext xmlns:c16="http://schemas.microsoft.com/office/drawing/2014/chart" uri="{C3380CC4-5D6E-409C-BE32-E72D297353CC}">
                <c16:uniqueId val="{00000002-F112-4242-AFC4-28974EBB6F90}"/>
              </c:ext>
            </c:extLst>
          </c:dPt>
          <c:dPt>
            <c:idx val="10"/>
            <c:bubble3D val="0"/>
            <c:extLst>
              <c:ext xmlns:c16="http://schemas.microsoft.com/office/drawing/2014/chart" uri="{C3380CC4-5D6E-409C-BE32-E72D297353CC}">
                <c16:uniqueId val="{00000003-F112-4242-AFC4-28974EBB6F90}"/>
              </c:ext>
            </c:extLst>
          </c:dPt>
          <c:dPt>
            <c:idx val="11"/>
            <c:bubble3D val="0"/>
            <c:extLst>
              <c:ext xmlns:c16="http://schemas.microsoft.com/office/drawing/2014/chart" uri="{C3380CC4-5D6E-409C-BE32-E72D297353CC}">
                <c16:uniqueId val="{00000004-F112-4242-AFC4-28974EBB6F90}"/>
              </c:ext>
            </c:extLst>
          </c:dPt>
          <c:dPt>
            <c:idx val="12"/>
            <c:bubble3D val="0"/>
            <c:extLst>
              <c:ext xmlns:c16="http://schemas.microsoft.com/office/drawing/2014/chart" uri="{C3380CC4-5D6E-409C-BE32-E72D297353CC}">
                <c16:uniqueId val="{00000005-F112-4242-AFC4-28974EBB6F90}"/>
              </c:ext>
            </c:extLst>
          </c:dPt>
          <c:dPt>
            <c:idx val="16"/>
            <c:bubble3D val="0"/>
            <c:extLst>
              <c:ext xmlns:c16="http://schemas.microsoft.com/office/drawing/2014/chart" uri="{C3380CC4-5D6E-409C-BE32-E72D297353CC}">
                <c16:uniqueId val="{00000006-F112-4242-AFC4-28974EBB6F90}"/>
              </c:ext>
            </c:extLst>
          </c:dPt>
          <c:dPt>
            <c:idx val="17"/>
            <c:bubble3D val="0"/>
            <c:extLst>
              <c:ext xmlns:c16="http://schemas.microsoft.com/office/drawing/2014/chart" uri="{C3380CC4-5D6E-409C-BE32-E72D297353CC}">
                <c16:uniqueId val="{00000007-F112-4242-AFC4-28974EBB6F90}"/>
              </c:ext>
            </c:extLst>
          </c:dPt>
          <c:dPt>
            <c:idx val="18"/>
            <c:bubble3D val="0"/>
            <c:extLst>
              <c:ext xmlns:c16="http://schemas.microsoft.com/office/drawing/2014/chart" uri="{C3380CC4-5D6E-409C-BE32-E72D297353CC}">
                <c16:uniqueId val="{00000008-F112-4242-AFC4-28974EBB6F90}"/>
              </c:ext>
            </c:extLst>
          </c:dPt>
          <c:dPt>
            <c:idx val="19"/>
            <c:bubble3D val="0"/>
            <c:extLst>
              <c:ext xmlns:c16="http://schemas.microsoft.com/office/drawing/2014/chart" uri="{C3380CC4-5D6E-409C-BE32-E72D297353CC}">
                <c16:uniqueId val="{00000009-F112-4242-AFC4-28974EBB6F90}"/>
              </c:ext>
            </c:extLst>
          </c:dPt>
          <c:dPt>
            <c:idx val="20"/>
            <c:bubble3D val="0"/>
            <c:extLst>
              <c:ext xmlns:c16="http://schemas.microsoft.com/office/drawing/2014/chart" uri="{C3380CC4-5D6E-409C-BE32-E72D297353CC}">
                <c16:uniqueId val="{0000000A-F112-4242-AFC4-28974EBB6F90}"/>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12-4242-AFC4-28974EBB6F90}"/>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1'!$B$211:$B$232</c:f>
              <c:numCache>
                <c:formatCode>d\-mmm</c:formatCode>
                <c:ptCount val="22"/>
                <c:pt idx="0">
                  <c:v>45230</c:v>
                </c:pt>
                <c:pt idx="1">
                  <c:v>45231</c:v>
                </c:pt>
                <c:pt idx="2">
                  <c:v>45232</c:v>
                </c:pt>
                <c:pt idx="3">
                  <c:v>45233</c:v>
                </c:pt>
                <c:pt idx="4">
                  <c:v>45236</c:v>
                </c:pt>
                <c:pt idx="5">
                  <c:v>45237</c:v>
                </c:pt>
                <c:pt idx="6">
                  <c:v>45238</c:v>
                </c:pt>
                <c:pt idx="7">
                  <c:v>45239</c:v>
                </c:pt>
                <c:pt idx="8">
                  <c:v>45240</c:v>
                </c:pt>
                <c:pt idx="9">
                  <c:v>45243</c:v>
                </c:pt>
                <c:pt idx="10">
                  <c:v>45244</c:v>
                </c:pt>
                <c:pt idx="11">
                  <c:v>45245</c:v>
                </c:pt>
                <c:pt idx="12">
                  <c:v>45246</c:v>
                </c:pt>
                <c:pt idx="13">
                  <c:v>45247</c:v>
                </c:pt>
                <c:pt idx="14">
                  <c:v>45250</c:v>
                </c:pt>
                <c:pt idx="15">
                  <c:v>45251</c:v>
                </c:pt>
                <c:pt idx="16">
                  <c:v>45252</c:v>
                </c:pt>
                <c:pt idx="17">
                  <c:v>45254</c:v>
                </c:pt>
                <c:pt idx="18">
                  <c:v>45257</c:v>
                </c:pt>
                <c:pt idx="19">
                  <c:v>45258</c:v>
                </c:pt>
                <c:pt idx="20">
                  <c:v>45259</c:v>
                </c:pt>
                <c:pt idx="21">
                  <c:v>45260</c:v>
                </c:pt>
              </c:numCache>
            </c:numRef>
          </c:cat>
          <c:val>
            <c:numRef>
              <c:f>'Charts - Account 1'!$C$211:$C$232</c:f>
              <c:numCache>
                <c:formatCode>#,##0.00_);[Red]\(#,##0.00\)</c:formatCode>
                <c:ptCount val="2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numCache>
            </c:numRef>
          </c:val>
          <c:smooth val="0"/>
          <c:extLst>
            <c:ext xmlns:c16="http://schemas.microsoft.com/office/drawing/2014/chart" uri="{C3380CC4-5D6E-409C-BE32-E72D297353CC}">
              <c16:uniqueId val="{0000000F-F112-4242-AFC4-28974EBB6F90}"/>
            </c:ext>
          </c:extLst>
        </c:ser>
        <c:dLbls>
          <c:showLegendKey val="0"/>
          <c:showVal val="0"/>
          <c:showCatName val="0"/>
          <c:showSerName val="0"/>
          <c:showPercent val="0"/>
          <c:showBubbleSize val="0"/>
        </c:dLbls>
        <c:marker val="1"/>
        <c:smooth val="0"/>
        <c:axId val="-2055253608"/>
        <c:axId val="-2055249848"/>
      </c:lineChart>
      <c:catAx>
        <c:axId val="-2055253608"/>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249848"/>
        <c:crosses val="autoZero"/>
        <c:auto val="0"/>
        <c:lblAlgn val="ctr"/>
        <c:lblOffset val="100"/>
        <c:tickLblSkip val="1"/>
        <c:tickMarkSkip val="1"/>
        <c:noMultiLvlLbl val="0"/>
      </c:catAx>
      <c:valAx>
        <c:axId val="-2055249848"/>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253608"/>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4"/>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477362204724409E-2"/>
          <c:w val="0.92616153013531"/>
          <c:h val="0.90223452537182847"/>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8F80-6C41-BC5A-FF6D37ACADE7}"/>
              </c:ext>
            </c:extLst>
          </c:dPt>
          <c:dPt>
            <c:idx val="5"/>
            <c:bubble3D val="0"/>
            <c:extLst>
              <c:ext xmlns:c16="http://schemas.microsoft.com/office/drawing/2014/chart" uri="{C3380CC4-5D6E-409C-BE32-E72D297353CC}">
                <c16:uniqueId val="{00000001-8F80-6C41-BC5A-FF6D37ACADE7}"/>
              </c:ext>
            </c:extLst>
          </c:dPt>
          <c:dPt>
            <c:idx val="7"/>
            <c:bubble3D val="0"/>
            <c:extLst>
              <c:ext xmlns:c16="http://schemas.microsoft.com/office/drawing/2014/chart" uri="{C3380CC4-5D6E-409C-BE32-E72D297353CC}">
                <c16:uniqueId val="{00000002-8F80-6C41-BC5A-FF6D37ACADE7}"/>
              </c:ext>
            </c:extLst>
          </c:dPt>
          <c:dPt>
            <c:idx val="9"/>
            <c:bubble3D val="0"/>
            <c:extLst>
              <c:ext xmlns:c16="http://schemas.microsoft.com/office/drawing/2014/chart" uri="{C3380CC4-5D6E-409C-BE32-E72D297353CC}">
                <c16:uniqueId val="{00000003-8F80-6C41-BC5A-FF6D37ACADE7}"/>
              </c:ext>
            </c:extLst>
          </c:dPt>
          <c:dPt>
            <c:idx val="10"/>
            <c:bubble3D val="0"/>
            <c:extLst>
              <c:ext xmlns:c16="http://schemas.microsoft.com/office/drawing/2014/chart" uri="{C3380CC4-5D6E-409C-BE32-E72D297353CC}">
                <c16:uniqueId val="{00000004-8F80-6C41-BC5A-FF6D37ACADE7}"/>
              </c:ext>
            </c:extLst>
          </c:dPt>
          <c:dPt>
            <c:idx val="12"/>
            <c:bubble3D val="0"/>
            <c:extLst>
              <c:ext xmlns:c16="http://schemas.microsoft.com/office/drawing/2014/chart" uri="{C3380CC4-5D6E-409C-BE32-E72D297353CC}">
                <c16:uniqueId val="{00000005-8F80-6C41-BC5A-FF6D37ACADE7}"/>
              </c:ext>
            </c:extLst>
          </c:dPt>
          <c:dPt>
            <c:idx val="13"/>
            <c:bubble3D val="0"/>
            <c:extLst>
              <c:ext xmlns:c16="http://schemas.microsoft.com/office/drawing/2014/chart" uri="{C3380CC4-5D6E-409C-BE32-E72D297353CC}">
                <c16:uniqueId val="{00000006-8F80-6C41-BC5A-FF6D37ACADE7}"/>
              </c:ext>
            </c:extLst>
          </c:dPt>
          <c:dPt>
            <c:idx val="15"/>
            <c:bubble3D val="0"/>
            <c:extLst>
              <c:ext xmlns:c16="http://schemas.microsoft.com/office/drawing/2014/chart" uri="{C3380CC4-5D6E-409C-BE32-E72D297353CC}">
                <c16:uniqueId val="{00000007-8F80-6C41-BC5A-FF6D37ACADE7}"/>
              </c:ext>
            </c:extLst>
          </c:dPt>
          <c:dPt>
            <c:idx val="16"/>
            <c:bubble3D val="0"/>
            <c:extLst>
              <c:ext xmlns:c16="http://schemas.microsoft.com/office/drawing/2014/chart" uri="{C3380CC4-5D6E-409C-BE32-E72D297353CC}">
                <c16:uniqueId val="{00000008-8F80-6C41-BC5A-FF6D37ACADE7}"/>
              </c:ext>
            </c:extLst>
          </c:dPt>
          <c:dPt>
            <c:idx val="18"/>
            <c:bubble3D val="0"/>
            <c:extLst>
              <c:ext xmlns:c16="http://schemas.microsoft.com/office/drawing/2014/chart" uri="{C3380CC4-5D6E-409C-BE32-E72D297353CC}">
                <c16:uniqueId val="{00000009-8F80-6C41-BC5A-FF6D37ACADE7}"/>
              </c:ext>
            </c:extLst>
          </c:dPt>
          <c:dPt>
            <c:idx val="19"/>
            <c:bubble3D val="0"/>
            <c:extLst>
              <c:ext xmlns:c16="http://schemas.microsoft.com/office/drawing/2014/chart" uri="{C3380CC4-5D6E-409C-BE32-E72D297353CC}">
                <c16:uniqueId val="{0000000A-8F80-6C41-BC5A-FF6D37ACADE7}"/>
              </c:ext>
            </c:extLst>
          </c:dPt>
          <c:dPt>
            <c:idx val="21"/>
            <c:bubble3D val="0"/>
            <c:extLst>
              <c:ext xmlns:c16="http://schemas.microsoft.com/office/drawing/2014/chart" uri="{C3380CC4-5D6E-409C-BE32-E72D297353CC}">
                <c16:uniqueId val="{0000000B-8F80-6C41-BC5A-FF6D37ACADE7}"/>
              </c:ext>
            </c:extLst>
          </c:dPt>
          <c:dLbls>
            <c:dLbl>
              <c:idx val="0"/>
              <c:layout>
                <c:manualLayout>
                  <c:x val="-1.6877637130801686E-2"/>
                  <c:y val="4.7619047619047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80-6C41-BC5A-FF6D37ACADE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E85-4441-8A84-7ED36F8B2372}"/>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80-6C41-BC5A-FF6D37ACADE7}"/>
                </c:ext>
              </c:extLst>
            </c:dLbl>
            <c:dLbl>
              <c:idx val="6"/>
              <c:layout>
                <c:manualLayout>
                  <c:x val="-7.5949367088607639E-2"/>
                  <c:y val="-3.2967032967032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327-264E-AB94-93228F8DAFA2}"/>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80-6C41-BC5A-FF6D37ACADE7}"/>
                </c:ext>
              </c:extLst>
            </c:dLbl>
            <c:dLbl>
              <c:idx val="9"/>
              <c:layout>
                <c:manualLayout>
                  <c:x val="-8.8607594936708861E-2"/>
                  <c:y val="-7.3260073260073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80-6C41-BC5A-FF6D37ACADE7}"/>
                </c:ext>
              </c:extLst>
            </c:dLbl>
            <c:dLbl>
              <c:idx val="14"/>
              <c:layout>
                <c:manualLayout>
                  <c:x val="-5.2742616033755352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95E-8947-A9C4-27A0C20B4338}"/>
                </c:ext>
              </c:extLst>
            </c:dLbl>
            <c:dLbl>
              <c:idx val="15"/>
              <c:layout>
                <c:manualLayout>
                  <c:x val="-6.118143459915612E-2"/>
                  <c:y val="-3.6630036630036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80-6C41-BC5A-FF6D37ACADE7}"/>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80-6C41-BC5A-FF6D37ACADE7}"/>
                </c:ext>
              </c:extLst>
            </c:dLbl>
            <c:dLbl>
              <c:idx val="18"/>
              <c:layout>
                <c:manualLayout>
                  <c:x val="-6.118143459915612E-2"/>
                  <c:y val="-3.29670329670330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80-6C41-BC5A-FF6D37ACADE7}"/>
                </c:ext>
              </c:extLst>
            </c:dLbl>
            <c:dLbl>
              <c:idx val="19"/>
              <c:layout>
                <c:manualLayout>
                  <c:x val="-4.6413502109704644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F80-6C41-BC5A-FF6D37ACADE7}"/>
                </c:ext>
              </c:extLst>
            </c:dLbl>
            <c:dLbl>
              <c:idx val="20"/>
              <c:layout>
                <c:manualLayout>
                  <c:x val="-5.4852320675105641E-2"/>
                  <c:y val="-5.1282051282051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048-5443-BE2C-AE9233C59D5A}"/>
                </c:ext>
              </c:extLst>
            </c:dLbl>
            <c:dLbl>
              <c:idx val="21"/>
              <c:layout>
                <c:manualLayout>
                  <c:x val="-6.118143459915612E-2"/>
                  <c:y val="0.26739926739926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F80-6C41-BC5A-FF6D37ACADE7}"/>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1'!$B$232:$B$252</c:f>
              <c:numCache>
                <c:formatCode>d\-mmm</c:formatCode>
                <c:ptCount val="21"/>
                <c:pt idx="0">
                  <c:v>45260</c:v>
                </c:pt>
                <c:pt idx="1">
                  <c:v>45261</c:v>
                </c:pt>
                <c:pt idx="2">
                  <c:v>45264</c:v>
                </c:pt>
                <c:pt idx="3">
                  <c:v>45265</c:v>
                </c:pt>
                <c:pt idx="4">
                  <c:v>45266</c:v>
                </c:pt>
                <c:pt idx="5">
                  <c:v>45267</c:v>
                </c:pt>
                <c:pt idx="6">
                  <c:v>45268</c:v>
                </c:pt>
                <c:pt idx="7">
                  <c:v>45271</c:v>
                </c:pt>
                <c:pt idx="8">
                  <c:v>45272</c:v>
                </c:pt>
                <c:pt idx="9">
                  <c:v>45273</c:v>
                </c:pt>
                <c:pt idx="10">
                  <c:v>45274</c:v>
                </c:pt>
                <c:pt idx="11">
                  <c:v>45275</c:v>
                </c:pt>
                <c:pt idx="12">
                  <c:v>45278</c:v>
                </c:pt>
                <c:pt idx="13">
                  <c:v>45279</c:v>
                </c:pt>
                <c:pt idx="14">
                  <c:v>45280</c:v>
                </c:pt>
                <c:pt idx="15">
                  <c:v>45281</c:v>
                </c:pt>
                <c:pt idx="16">
                  <c:v>45282</c:v>
                </c:pt>
                <c:pt idx="17">
                  <c:v>45286</c:v>
                </c:pt>
                <c:pt idx="18">
                  <c:v>45287</c:v>
                </c:pt>
                <c:pt idx="19">
                  <c:v>45288</c:v>
                </c:pt>
                <c:pt idx="20">
                  <c:v>45289</c:v>
                </c:pt>
              </c:numCache>
            </c:numRef>
          </c:cat>
          <c:val>
            <c:numRef>
              <c:f>'Charts - Account 1'!$C$232:$C$252</c:f>
              <c:numCache>
                <c:formatCode>#,##0.00_);[Red]\(#,##0.00\)</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5-8F80-6C41-BC5A-FF6D37ACADE7}"/>
            </c:ext>
          </c:extLst>
        </c:ser>
        <c:dLbls>
          <c:showLegendKey val="0"/>
          <c:showVal val="0"/>
          <c:showCatName val="0"/>
          <c:showSerName val="0"/>
          <c:showPercent val="0"/>
          <c:showBubbleSize val="0"/>
        </c:dLbls>
        <c:marker val="1"/>
        <c:smooth val="0"/>
        <c:axId val="-2056179832"/>
        <c:axId val="-2056183576"/>
      </c:lineChart>
      <c:catAx>
        <c:axId val="-2056179832"/>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183576"/>
        <c:crosses val="autoZero"/>
        <c:auto val="0"/>
        <c:lblAlgn val="ctr"/>
        <c:lblOffset val="100"/>
        <c:tickLblSkip val="1"/>
        <c:tickMarkSkip val="1"/>
        <c:noMultiLvlLbl val="0"/>
      </c:catAx>
      <c:valAx>
        <c:axId val="-2056183576"/>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179832"/>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3223443223443223E-2"/>
          <c:w val="0.92616153013531"/>
          <c:h val="0.90087306394393007"/>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4DEF-DA43-B0EB-F261C9247633}"/>
              </c:ext>
            </c:extLst>
          </c:dPt>
          <c:dPt>
            <c:idx val="2"/>
            <c:bubble3D val="0"/>
            <c:extLst>
              <c:ext xmlns:c16="http://schemas.microsoft.com/office/drawing/2014/chart" uri="{C3380CC4-5D6E-409C-BE32-E72D297353CC}">
                <c16:uniqueId val="{00000001-4DEF-DA43-B0EB-F261C9247633}"/>
              </c:ext>
            </c:extLst>
          </c:dPt>
          <c:dPt>
            <c:idx val="4"/>
            <c:bubble3D val="0"/>
            <c:extLst>
              <c:ext xmlns:c16="http://schemas.microsoft.com/office/drawing/2014/chart" uri="{C3380CC4-5D6E-409C-BE32-E72D297353CC}">
                <c16:uniqueId val="{00000002-4DEF-DA43-B0EB-F261C9247633}"/>
              </c:ext>
            </c:extLst>
          </c:dPt>
          <c:dPt>
            <c:idx val="7"/>
            <c:bubble3D val="0"/>
            <c:extLst>
              <c:ext xmlns:c16="http://schemas.microsoft.com/office/drawing/2014/chart" uri="{C3380CC4-5D6E-409C-BE32-E72D297353CC}">
                <c16:uniqueId val="{00000003-4DEF-DA43-B0EB-F261C9247633}"/>
              </c:ext>
            </c:extLst>
          </c:dPt>
          <c:dPt>
            <c:idx val="11"/>
            <c:bubble3D val="0"/>
            <c:extLst>
              <c:ext xmlns:c16="http://schemas.microsoft.com/office/drawing/2014/chart" uri="{C3380CC4-5D6E-409C-BE32-E72D297353CC}">
                <c16:uniqueId val="{00000004-4DEF-DA43-B0EB-F261C9247633}"/>
              </c:ext>
            </c:extLst>
          </c:dPt>
          <c:dPt>
            <c:idx val="13"/>
            <c:bubble3D val="0"/>
            <c:extLst>
              <c:ext xmlns:c16="http://schemas.microsoft.com/office/drawing/2014/chart" uri="{C3380CC4-5D6E-409C-BE32-E72D297353CC}">
                <c16:uniqueId val="{00000005-4DEF-DA43-B0EB-F261C9247633}"/>
              </c:ext>
            </c:extLst>
          </c:dPt>
          <c:dPt>
            <c:idx val="15"/>
            <c:bubble3D val="0"/>
            <c:extLst>
              <c:ext xmlns:c16="http://schemas.microsoft.com/office/drawing/2014/chart" uri="{C3380CC4-5D6E-409C-BE32-E72D297353CC}">
                <c16:uniqueId val="{00000006-4DEF-DA43-B0EB-F261C9247633}"/>
              </c:ext>
            </c:extLst>
          </c:dPt>
          <c:dPt>
            <c:idx val="18"/>
            <c:bubble3D val="0"/>
            <c:extLst>
              <c:ext xmlns:c16="http://schemas.microsoft.com/office/drawing/2014/chart" uri="{C3380CC4-5D6E-409C-BE32-E72D297353CC}">
                <c16:uniqueId val="{00000007-4DEF-DA43-B0EB-F261C9247633}"/>
              </c:ext>
            </c:extLst>
          </c:dPt>
          <c:dPt>
            <c:idx val="21"/>
            <c:bubble3D val="0"/>
            <c:extLst>
              <c:ext xmlns:c16="http://schemas.microsoft.com/office/drawing/2014/chart" uri="{C3380CC4-5D6E-409C-BE32-E72D297353CC}">
                <c16:uniqueId val="{00000008-4DEF-DA43-B0EB-F261C9247633}"/>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DEF-DA43-B0EB-F261C9247633}"/>
                </c:ext>
              </c:extLst>
            </c:dLbl>
            <c:dLbl>
              <c:idx val="3"/>
              <c:layout>
                <c:manualLayout>
                  <c:x val="-8.4388185654008435E-2"/>
                  <c:y val="3.49650349650349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81-B04E-99BE-E16CFF968EB4}"/>
                </c:ext>
              </c:extLst>
            </c:dLbl>
            <c:dLbl>
              <c:idx val="5"/>
              <c:layout>
                <c:manualLayout>
                  <c:x val="-8.649789029535864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AB-1346-81D4-A4B58E534E7A}"/>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35A-E04A-9ED9-6270A9D48D3C}"/>
                </c:ext>
              </c:extLst>
            </c:dLbl>
            <c:dLbl>
              <c:idx val="9"/>
              <c:layout>
                <c:manualLayout>
                  <c:x val="-8.0168776371308023E-2"/>
                  <c:y val="1.74825174825174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38-5C40-992A-11A3B976350B}"/>
                </c:ext>
              </c:extLst>
            </c:dLbl>
            <c:dLbl>
              <c:idx val="10"/>
              <c:layout>
                <c:manualLayout>
                  <c:x val="-6.9620253164556958E-2"/>
                  <c:y val="-2.797202797202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4C-5B40-91F1-CFD3A1B01AE6}"/>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EF-DA43-B0EB-F261C9247633}"/>
                </c:ext>
              </c:extLst>
            </c:dLbl>
            <c:dLbl>
              <c:idx val="12"/>
              <c:layout>
                <c:manualLayout>
                  <c:x val="-6.118143459915612E-2"/>
                  <c:y val="-3.14685314685315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007-F544-BD86-EE2784016594}"/>
                </c:ext>
              </c:extLst>
            </c:dLbl>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EF-DA43-B0EB-F261C9247633}"/>
                </c:ext>
              </c:extLst>
            </c:dLbl>
            <c:dLbl>
              <c:idx val="15"/>
              <c:layout>
                <c:manualLayout>
                  <c:x val="-9.4936708860759569E-2"/>
                  <c:y val="-3.496503496503560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EF-DA43-B0EB-F261C9247633}"/>
                </c:ext>
              </c:extLst>
            </c:dLbl>
            <c:dLbl>
              <c:idx val="16"/>
              <c:layout>
                <c:manualLayout>
                  <c:x val="-5.2742616033755275E-2"/>
                  <c:y val="3.1468531468531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751-554B-913B-665A90137805}"/>
                </c:ext>
              </c:extLst>
            </c:dLbl>
            <c:dLbl>
              <c:idx val="17"/>
              <c:layout>
                <c:manualLayout>
                  <c:x val="-7.1729957805907171E-2"/>
                  <c:y val="-2.4475524475524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91-704A-BF36-D095A5AA3929}"/>
                </c:ext>
              </c:extLst>
            </c:dLbl>
            <c:dLbl>
              <c:idx val="18"/>
              <c:layout>
                <c:manualLayout>
                  <c:x val="-5.0632911392405063E-2"/>
                  <c:y val="2.7972027972027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EF-DA43-B0EB-F261C9247633}"/>
                </c:ext>
              </c:extLst>
            </c:dLbl>
            <c:dLbl>
              <c:idx val="23"/>
              <c:layout>
                <c:manualLayout>
                  <c:x val="-3.1645569620253319E-2"/>
                  <c:y val="-2.0979020979020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6F8-A74B-B162-B6606DFED586}"/>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1'!$B$41:$B$64</c:f>
              <c:numCache>
                <c:formatCode>d\-mmm</c:formatCode>
                <c:ptCount val="24"/>
                <c:pt idx="0">
                  <c:v>44985</c:v>
                </c:pt>
                <c:pt idx="1">
                  <c:v>44986</c:v>
                </c:pt>
                <c:pt idx="2">
                  <c:v>44987</c:v>
                </c:pt>
                <c:pt idx="3">
                  <c:v>44988</c:v>
                </c:pt>
                <c:pt idx="4">
                  <c:v>44991</c:v>
                </c:pt>
                <c:pt idx="5">
                  <c:v>44992</c:v>
                </c:pt>
                <c:pt idx="6">
                  <c:v>44993</c:v>
                </c:pt>
                <c:pt idx="7">
                  <c:v>44994</c:v>
                </c:pt>
                <c:pt idx="8">
                  <c:v>44995</c:v>
                </c:pt>
                <c:pt idx="9">
                  <c:v>44998</c:v>
                </c:pt>
                <c:pt idx="10">
                  <c:v>44999</c:v>
                </c:pt>
                <c:pt idx="11">
                  <c:v>45000</c:v>
                </c:pt>
                <c:pt idx="12">
                  <c:v>45001</c:v>
                </c:pt>
                <c:pt idx="13">
                  <c:v>45002</c:v>
                </c:pt>
                <c:pt idx="14">
                  <c:v>45005</c:v>
                </c:pt>
                <c:pt idx="15">
                  <c:v>45006</c:v>
                </c:pt>
                <c:pt idx="16">
                  <c:v>45007</c:v>
                </c:pt>
                <c:pt idx="17">
                  <c:v>45008</c:v>
                </c:pt>
                <c:pt idx="18">
                  <c:v>45009</c:v>
                </c:pt>
                <c:pt idx="19">
                  <c:v>45012</c:v>
                </c:pt>
                <c:pt idx="20">
                  <c:v>45013</c:v>
                </c:pt>
                <c:pt idx="21">
                  <c:v>45014</c:v>
                </c:pt>
                <c:pt idx="22">
                  <c:v>45015</c:v>
                </c:pt>
                <c:pt idx="23">
                  <c:v>45016</c:v>
                </c:pt>
              </c:numCache>
            </c:numRef>
          </c:cat>
          <c:val>
            <c:numRef>
              <c:f>'Charts - Account 1'!$C$41:$C$64</c:f>
              <c:numCache>
                <c:formatCode>#,##0.00_);[Red]\(#,##0.00\)</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13-4DEF-DA43-B0EB-F261C9247633}"/>
            </c:ext>
          </c:extLst>
        </c:ser>
        <c:dLbls>
          <c:showLegendKey val="0"/>
          <c:showVal val="0"/>
          <c:showCatName val="0"/>
          <c:showSerName val="0"/>
          <c:showPercent val="0"/>
          <c:showBubbleSize val="0"/>
        </c:dLbls>
        <c:marker val="1"/>
        <c:smooth val="0"/>
        <c:axId val="-2055846648"/>
        <c:axId val="-2055843064"/>
      </c:lineChart>
      <c:catAx>
        <c:axId val="-2055846648"/>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843064"/>
        <c:crosses val="autoZero"/>
        <c:auto val="0"/>
        <c:lblAlgn val="ctr"/>
        <c:lblOffset val="100"/>
        <c:tickLblSkip val="1"/>
        <c:tickMarkSkip val="1"/>
        <c:noMultiLvlLbl val="0"/>
      </c:catAx>
      <c:valAx>
        <c:axId val="-2055843064"/>
        <c:scaling>
          <c:orientation val="minMax"/>
          <c:max val="150000"/>
          <c:min val="14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846648"/>
        <c:crosses val="autoZero"/>
        <c:crossBetween val="midCat"/>
        <c:majorUnit val="1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174656965347684E-2"/>
          <c:y val="5.1821862348178101E-2"/>
          <c:w val="0.92577892953254282"/>
          <c:h val="0.88947940642035128"/>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024C-3548-96FE-B974A69DB3EE}"/>
              </c:ext>
            </c:extLst>
          </c:dPt>
          <c:dPt>
            <c:idx val="1"/>
            <c:bubble3D val="0"/>
            <c:extLst>
              <c:ext xmlns:c16="http://schemas.microsoft.com/office/drawing/2014/chart" uri="{C3380CC4-5D6E-409C-BE32-E72D297353CC}">
                <c16:uniqueId val="{00000001-024C-3548-96FE-B974A69DB3EE}"/>
              </c:ext>
            </c:extLst>
          </c:dPt>
          <c:dPt>
            <c:idx val="2"/>
            <c:bubble3D val="0"/>
            <c:extLst>
              <c:ext xmlns:c16="http://schemas.microsoft.com/office/drawing/2014/chart" uri="{C3380CC4-5D6E-409C-BE32-E72D297353CC}">
                <c16:uniqueId val="{00000002-024C-3548-96FE-B974A69DB3EE}"/>
              </c:ext>
            </c:extLst>
          </c:dPt>
          <c:dPt>
            <c:idx val="3"/>
            <c:bubble3D val="0"/>
            <c:extLst>
              <c:ext xmlns:c16="http://schemas.microsoft.com/office/drawing/2014/chart" uri="{C3380CC4-5D6E-409C-BE32-E72D297353CC}">
                <c16:uniqueId val="{00000003-024C-3548-96FE-B974A69DB3EE}"/>
              </c:ext>
            </c:extLst>
          </c:dPt>
          <c:dPt>
            <c:idx val="4"/>
            <c:bubble3D val="0"/>
            <c:extLst>
              <c:ext xmlns:c16="http://schemas.microsoft.com/office/drawing/2014/chart" uri="{C3380CC4-5D6E-409C-BE32-E72D297353CC}">
                <c16:uniqueId val="{00000004-024C-3548-96FE-B974A69DB3EE}"/>
              </c:ext>
            </c:extLst>
          </c:dPt>
          <c:dPt>
            <c:idx val="5"/>
            <c:bubble3D val="0"/>
            <c:extLst>
              <c:ext xmlns:c16="http://schemas.microsoft.com/office/drawing/2014/chart" uri="{C3380CC4-5D6E-409C-BE32-E72D297353CC}">
                <c16:uniqueId val="{00000005-024C-3548-96FE-B974A69DB3EE}"/>
              </c:ext>
            </c:extLst>
          </c:dPt>
          <c:dPt>
            <c:idx val="6"/>
            <c:bubble3D val="0"/>
            <c:extLst>
              <c:ext xmlns:c16="http://schemas.microsoft.com/office/drawing/2014/chart" uri="{C3380CC4-5D6E-409C-BE32-E72D297353CC}">
                <c16:uniqueId val="{00000006-024C-3548-96FE-B974A69DB3EE}"/>
              </c:ext>
            </c:extLst>
          </c:dPt>
          <c:dPt>
            <c:idx val="7"/>
            <c:bubble3D val="0"/>
            <c:extLst>
              <c:ext xmlns:c16="http://schemas.microsoft.com/office/drawing/2014/chart" uri="{C3380CC4-5D6E-409C-BE32-E72D297353CC}">
                <c16:uniqueId val="{00000007-024C-3548-96FE-B974A69DB3EE}"/>
              </c:ext>
            </c:extLst>
          </c:dPt>
          <c:dPt>
            <c:idx val="8"/>
            <c:bubble3D val="0"/>
            <c:extLst>
              <c:ext xmlns:c16="http://schemas.microsoft.com/office/drawing/2014/chart" uri="{C3380CC4-5D6E-409C-BE32-E72D297353CC}">
                <c16:uniqueId val="{00000008-024C-3548-96FE-B974A69DB3EE}"/>
              </c:ext>
            </c:extLst>
          </c:dPt>
          <c:dPt>
            <c:idx val="9"/>
            <c:bubble3D val="0"/>
            <c:extLst>
              <c:ext xmlns:c16="http://schemas.microsoft.com/office/drawing/2014/chart" uri="{C3380CC4-5D6E-409C-BE32-E72D297353CC}">
                <c16:uniqueId val="{00000009-024C-3548-96FE-B974A69DB3EE}"/>
              </c:ext>
            </c:extLst>
          </c:dPt>
          <c:dPt>
            <c:idx val="11"/>
            <c:bubble3D val="0"/>
            <c:extLst>
              <c:ext xmlns:c16="http://schemas.microsoft.com/office/drawing/2014/chart" uri="{C3380CC4-5D6E-409C-BE32-E72D297353CC}">
                <c16:uniqueId val="{0000000A-024C-3548-96FE-B974A69DB3EE}"/>
              </c:ext>
            </c:extLst>
          </c:dPt>
          <c:dPt>
            <c:idx val="12"/>
            <c:bubble3D val="0"/>
            <c:extLst>
              <c:ext xmlns:c16="http://schemas.microsoft.com/office/drawing/2014/chart" uri="{C3380CC4-5D6E-409C-BE32-E72D297353CC}">
                <c16:uniqueId val="{0000000B-024C-3548-96FE-B974A69DB3EE}"/>
              </c:ext>
            </c:extLst>
          </c:dPt>
          <c:dPt>
            <c:idx val="13"/>
            <c:bubble3D val="0"/>
            <c:extLst>
              <c:ext xmlns:c16="http://schemas.microsoft.com/office/drawing/2014/chart" uri="{C3380CC4-5D6E-409C-BE32-E72D297353CC}">
                <c16:uniqueId val="{0000000C-024C-3548-96FE-B974A69DB3EE}"/>
              </c:ext>
            </c:extLst>
          </c:dPt>
          <c:dPt>
            <c:idx val="14"/>
            <c:bubble3D val="0"/>
            <c:extLst>
              <c:ext xmlns:c16="http://schemas.microsoft.com/office/drawing/2014/chart" uri="{C3380CC4-5D6E-409C-BE32-E72D297353CC}">
                <c16:uniqueId val="{0000000D-024C-3548-96FE-B974A69DB3EE}"/>
              </c:ext>
            </c:extLst>
          </c:dPt>
          <c:dPt>
            <c:idx val="15"/>
            <c:bubble3D val="0"/>
            <c:extLst>
              <c:ext xmlns:c16="http://schemas.microsoft.com/office/drawing/2014/chart" uri="{C3380CC4-5D6E-409C-BE32-E72D297353CC}">
                <c16:uniqueId val="{0000000E-024C-3548-96FE-B974A69DB3EE}"/>
              </c:ext>
            </c:extLst>
          </c:dPt>
          <c:dPt>
            <c:idx val="16"/>
            <c:bubble3D val="0"/>
            <c:extLst>
              <c:ext xmlns:c16="http://schemas.microsoft.com/office/drawing/2014/chart" uri="{C3380CC4-5D6E-409C-BE32-E72D297353CC}">
                <c16:uniqueId val="{0000000F-024C-3548-96FE-B974A69DB3EE}"/>
              </c:ext>
            </c:extLst>
          </c:dPt>
          <c:dPt>
            <c:idx val="17"/>
            <c:bubble3D val="0"/>
            <c:extLst>
              <c:ext xmlns:c16="http://schemas.microsoft.com/office/drawing/2014/chart" uri="{C3380CC4-5D6E-409C-BE32-E72D297353CC}">
                <c16:uniqueId val="{00000010-024C-3548-96FE-B974A69DB3EE}"/>
              </c:ext>
            </c:extLst>
          </c:dPt>
          <c:dPt>
            <c:idx val="18"/>
            <c:bubble3D val="0"/>
            <c:extLst>
              <c:ext xmlns:c16="http://schemas.microsoft.com/office/drawing/2014/chart" uri="{C3380CC4-5D6E-409C-BE32-E72D297353CC}">
                <c16:uniqueId val="{00000011-024C-3548-96FE-B974A69DB3EE}"/>
              </c:ext>
            </c:extLst>
          </c:dPt>
          <c:dPt>
            <c:idx val="19"/>
            <c:bubble3D val="0"/>
            <c:extLst>
              <c:ext xmlns:c16="http://schemas.microsoft.com/office/drawing/2014/chart" uri="{C3380CC4-5D6E-409C-BE32-E72D297353CC}">
                <c16:uniqueId val="{00000012-024C-3548-96FE-B974A69DB3EE}"/>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4C-3548-96FE-B974A69DB3E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2'!$B$2:$B$22</c:f>
              <c:numCache>
                <c:formatCode>d\-mmm</c:formatCode>
                <c:ptCount val="21"/>
                <c:pt idx="0">
                  <c:v>44925</c:v>
                </c:pt>
                <c:pt idx="1">
                  <c:v>44929</c:v>
                </c:pt>
                <c:pt idx="2">
                  <c:v>44930</c:v>
                </c:pt>
                <c:pt idx="3">
                  <c:v>44931</c:v>
                </c:pt>
                <c:pt idx="4">
                  <c:v>44932</c:v>
                </c:pt>
                <c:pt idx="5">
                  <c:v>44935</c:v>
                </c:pt>
                <c:pt idx="6">
                  <c:v>44936</c:v>
                </c:pt>
                <c:pt idx="7">
                  <c:v>44937</c:v>
                </c:pt>
                <c:pt idx="8">
                  <c:v>44938</c:v>
                </c:pt>
                <c:pt idx="9">
                  <c:v>44939</c:v>
                </c:pt>
                <c:pt idx="10">
                  <c:v>44943</c:v>
                </c:pt>
                <c:pt idx="11">
                  <c:v>44944</c:v>
                </c:pt>
                <c:pt idx="12">
                  <c:v>44945</c:v>
                </c:pt>
                <c:pt idx="13">
                  <c:v>44946</c:v>
                </c:pt>
                <c:pt idx="14">
                  <c:v>44949</c:v>
                </c:pt>
                <c:pt idx="15">
                  <c:v>44950</c:v>
                </c:pt>
                <c:pt idx="16">
                  <c:v>44951</c:v>
                </c:pt>
                <c:pt idx="17">
                  <c:v>44952</c:v>
                </c:pt>
                <c:pt idx="18">
                  <c:v>44953</c:v>
                </c:pt>
                <c:pt idx="19">
                  <c:v>44956</c:v>
                </c:pt>
                <c:pt idx="20">
                  <c:v>44957</c:v>
                </c:pt>
              </c:numCache>
            </c:numRef>
          </c:cat>
          <c:val>
            <c:numRef>
              <c:f>'Charts - Account 2'!$C$2:$C$22</c:f>
              <c:numCache>
                <c:formatCode>#,##0.00_);[Red]\(#,##0.00\)</c:formatCode>
                <c:ptCount val="21"/>
                <c:pt idx="0" formatCode="#,##0.00_);\(#,##0.00\)">
                  <c:v>90000</c:v>
                </c:pt>
                <c:pt idx="1">
                  <c:v>93150.46</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4-024C-3548-96FE-B974A69DB3EE}"/>
            </c:ext>
          </c:extLst>
        </c:ser>
        <c:dLbls>
          <c:showLegendKey val="0"/>
          <c:showVal val="0"/>
          <c:showCatName val="0"/>
          <c:showSerName val="0"/>
          <c:showPercent val="0"/>
          <c:showBubbleSize val="0"/>
        </c:dLbls>
        <c:marker val="1"/>
        <c:smooth val="0"/>
        <c:axId val="-2056065880"/>
        <c:axId val="-2056062248"/>
      </c:lineChart>
      <c:catAx>
        <c:axId val="-2056065880"/>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062248"/>
        <c:crosses val="autoZero"/>
        <c:auto val="0"/>
        <c:lblAlgn val="ctr"/>
        <c:lblOffset val="100"/>
        <c:tickLblSkip val="1"/>
        <c:tickMarkSkip val="1"/>
        <c:noMultiLvlLbl val="0"/>
      </c:catAx>
      <c:valAx>
        <c:axId val="-2056062248"/>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065880"/>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4700854700854701E-2"/>
          <c:w val="0.92616153013531"/>
          <c:h val="0.8800784036610808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1A47-F04F-B7AC-BF50DD039986}"/>
              </c:ext>
            </c:extLst>
          </c:dPt>
          <c:dPt>
            <c:idx val="2"/>
            <c:bubble3D val="0"/>
            <c:extLst>
              <c:ext xmlns:c16="http://schemas.microsoft.com/office/drawing/2014/chart" uri="{C3380CC4-5D6E-409C-BE32-E72D297353CC}">
                <c16:uniqueId val="{00000001-1A47-F04F-B7AC-BF50DD039986}"/>
              </c:ext>
            </c:extLst>
          </c:dPt>
          <c:dPt>
            <c:idx val="3"/>
            <c:bubble3D val="0"/>
            <c:extLst>
              <c:ext xmlns:c16="http://schemas.microsoft.com/office/drawing/2014/chart" uri="{C3380CC4-5D6E-409C-BE32-E72D297353CC}">
                <c16:uniqueId val="{00000002-1A47-F04F-B7AC-BF50DD039986}"/>
              </c:ext>
            </c:extLst>
          </c:dPt>
          <c:dPt>
            <c:idx val="4"/>
            <c:bubble3D val="0"/>
            <c:extLst>
              <c:ext xmlns:c16="http://schemas.microsoft.com/office/drawing/2014/chart" uri="{C3380CC4-5D6E-409C-BE32-E72D297353CC}">
                <c16:uniqueId val="{00000003-1A47-F04F-B7AC-BF50DD039986}"/>
              </c:ext>
            </c:extLst>
          </c:dPt>
          <c:dPt>
            <c:idx val="6"/>
            <c:bubble3D val="0"/>
            <c:extLst>
              <c:ext xmlns:c16="http://schemas.microsoft.com/office/drawing/2014/chart" uri="{C3380CC4-5D6E-409C-BE32-E72D297353CC}">
                <c16:uniqueId val="{00000004-1A47-F04F-B7AC-BF50DD039986}"/>
              </c:ext>
            </c:extLst>
          </c:dPt>
          <c:dPt>
            <c:idx val="7"/>
            <c:bubble3D val="0"/>
            <c:extLst>
              <c:ext xmlns:c16="http://schemas.microsoft.com/office/drawing/2014/chart" uri="{C3380CC4-5D6E-409C-BE32-E72D297353CC}">
                <c16:uniqueId val="{00000005-1A47-F04F-B7AC-BF50DD039986}"/>
              </c:ext>
            </c:extLst>
          </c:dPt>
          <c:dPt>
            <c:idx val="9"/>
            <c:bubble3D val="0"/>
            <c:extLst>
              <c:ext xmlns:c16="http://schemas.microsoft.com/office/drawing/2014/chart" uri="{C3380CC4-5D6E-409C-BE32-E72D297353CC}">
                <c16:uniqueId val="{00000006-1A47-F04F-B7AC-BF50DD039986}"/>
              </c:ext>
            </c:extLst>
          </c:dPt>
          <c:dPt>
            <c:idx val="10"/>
            <c:bubble3D val="0"/>
            <c:extLst>
              <c:ext xmlns:c16="http://schemas.microsoft.com/office/drawing/2014/chart" uri="{C3380CC4-5D6E-409C-BE32-E72D297353CC}">
                <c16:uniqueId val="{00000007-1A47-F04F-B7AC-BF50DD039986}"/>
              </c:ext>
            </c:extLst>
          </c:dPt>
          <c:dPt>
            <c:idx val="11"/>
            <c:bubble3D val="0"/>
            <c:extLst>
              <c:ext xmlns:c16="http://schemas.microsoft.com/office/drawing/2014/chart" uri="{C3380CC4-5D6E-409C-BE32-E72D297353CC}">
                <c16:uniqueId val="{00000008-1A47-F04F-B7AC-BF50DD039986}"/>
              </c:ext>
            </c:extLst>
          </c:dPt>
          <c:dPt>
            <c:idx val="12"/>
            <c:bubble3D val="0"/>
            <c:extLst>
              <c:ext xmlns:c16="http://schemas.microsoft.com/office/drawing/2014/chart" uri="{C3380CC4-5D6E-409C-BE32-E72D297353CC}">
                <c16:uniqueId val="{00000009-1A47-F04F-B7AC-BF50DD039986}"/>
              </c:ext>
            </c:extLst>
          </c:dPt>
          <c:dPt>
            <c:idx val="14"/>
            <c:bubble3D val="0"/>
            <c:extLst>
              <c:ext xmlns:c16="http://schemas.microsoft.com/office/drawing/2014/chart" uri="{C3380CC4-5D6E-409C-BE32-E72D297353CC}">
                <c16:uniqueId val="{0000000A-1A47-F04F-B7AC-BF50DD039986}"/>
              </c:ext>
            </c:extLst>
          </c:dPt>
          <c:dPt>
            <c:idx val="15"/>
            <c:bubble3D val="0"/>
            <c:extLst>
              <c:ext xmlns:c16="http://schemas.microsoft.com/office/drawing/2014/chart" uri="{C3380CC4-5D6E-409C-BE32-E72D297353CC}">
                <c16:uniqueId val="{0000000B-1A47-F04F-B7AC-BF50DD039986}"/>
              </c:ext>
            </c:extLst>
          </c:dPt>
          <c:dPt>
            <c:idx val="16"/>
            <c:bubble3D val="0"/>
            <c:extLst>
              <c:ext xmlns:c16="http://schemas.microsoft.com/office/drawing/2014/chart" uri="{C3380CC4-5D6E-409C-BE32-E72D297353CC}">
                <c16:uniqueId val="{0000000C-1A47-F04F-B7AC-BF50DD039986}"/>
              </c:ext>
            </c:extLst>
          </c:dPt>
          <c:dPt>
            <c:idx val="17"/>
            <c:bubble3D val="0"/>
            <c:extLst>
              <c:ext xmlns:c16="http://schemas.microsoft.com/office/drawing/2014/chart" uri="{C3380CC4-5D6E-409C-BE32-E72D297353CC}">
                <c16:uniqueId val="{0000000D-1A47-F04F-B7AC-BF50DD039986}"/>
              </c:ext>
            </c:extLst>
          </c:dPt>
          <c:dPt>
            <c:idx val="18"/>
            <c:bubble3D val="0"/>
            <c:extLst>
              <c:ext xmlns:c16="http://schemas.microsoft.com/office/drawing/2014/chart" uri="{C3380CC4-5D6E-409C-BE32-E72D297353CC}">
                <c16:uniqueId val="{0000000E-1A47-F04F-B7AC-BF50DD039986}"/>
              </c:ext>
            </c:extLst>
          </c:dPt>
          <c:dPt>
            <c:idx val="19"/>
            <c:bubble3D val="0"/>
            <c:extLst>
              <c:ext xmlns:c16="http://schemas.microsoft.com/office/drawing/2014/chart" uri="{C3380CC4-5D6E-409C-BE32-E72D297353CC}">
                <c16:uniqueId val="{0000000F-1A47-F04F-B7AC-BF50DD03998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A47-F04F-B7AC-BF50DD039986}"/>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47-F04F-B7AC-BF50DD039986}"/>
                </c:ext>
              </c:extLst>
            </c:dLbl>
            <c:dLbl>
              <c:idx val="4"/>
              <c:layout>
                <c:manualLayout>
                  <c:x val="-5.2742616033755275E-2"/>
                  <c:y val="2.9914529914529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47-F04F-B7AC-BF50DD039986}"/>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FA-AE46-AA6F-6E4C0E214D64}"/>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06-304C-AA93-0D619FB80FA5}"/>
                </c:ext>
              </c:extLst>
            </c:dLbl>
            <c:dLbl>
              <c:idx val="9"/>
              <c:layout>
                <c:manualLayout>
                  <c:x val="-6.9620253164556958E-2"/>
                  <c:y val="-3.846153846153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A47-F04F-B7AC-BF50DD039986}"/>
                </c:ext>
              </c:extLst>
            </c:dLbl>
            <c:dLbl>
              <c:idx val="10"/>
              <c:layout>
                <c:manualLayout>
                  <c:x val="-4.4303797468354431E-2"/>
                  <c:y val="3.4188034188034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A47-F04F-B7AC-BF50DD039986}"/>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A47-F04F-B7AC-BF50DD039986}"/>
                </c:ext>
              </c:extLst>
            </c:dLbl>
            <c:dLbl>
              <c:idx val="15"/>
              <c:layout>
                <c:manualLayout>
                  <c:x val="-8.6497890295358801E-2"/>
                  <c:y val="2.9914529914529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A47-F04F-B7AC-BF50DD039986}"/>
                </c:ext>
              </c:extLst>
            </c:dLbl>
            <c:dLbl>
              <c:idx val="16"/>
              <c:layout>
                <c:manualLayout>
                  <c:x val="-7.3839662447257384E-2"/>
                  <c:y val="-4.27350427350428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A47-F04F-B7AC-BF50DD039986}"/>
                </c:ext>
              </c:extLst>
            </c:dLbl>
            <c:dLbl>
              <c:idx val="17"/>
              <c:layout>
                <c:manualLayout>
                  <c:x val="-0.11181434599156118"/>
                  <c:y val="-8.5470085470087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A47-F04F-B7AC-BF50DD039986}"/>
                </c:ext>
              </c:extLst>
            </c:dLbl>
            <c:dLbl>
              <c:idx val="18"/>
              <c:layout>
                <c:manualLayout>
                  <c:x val="-4.6413502109704796E-2"/>
                  <c:y val="-4.27350427350427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A47-F04F-B7AC-BF50DD039986}"/>
                </c:ext>
              </c:extLst>
            </c:dLbl>
            <c:dLbl>
              <c:idx val="19"/>
              <c:layout>
                <c:manualLayout>
                  <c:x val="-4.852320675105485E-2"/>
                  <c:y val="-0.34188034188034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A47-F04F-B7AC-BF50DD039986}"/>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2'!$B$22:$B$41</c:f>
              <c:numCache>
                <c:formatCode>d\-mmm</c:formatCode>
                <c:ptCount val="20"/>
                <c:pt idx="0">
                  <c:v>44957</c:v>
                </c:pt>
                <c:pt idx="1">
                  <c:v>44958</c:v>
                </c:pt>
                <c:pt idx="2">
                  <c:v>44959</c:v>
                </c:pt>
                <c:pt idx="3">
                  <c:v>44960</c:v>
                </c:pt>
                <c:pt idx="4">
                  <c:v>44963</c:v>
                </c:pt>
                <c:pt idx="5">
                  <c:v>44964</c:v>
                </c:pt>
                <c:pt idx="6">
                  <c:v>44965</c:v>
                </c:pt>
                <c:pt idx="7">
                  <c:v>44966</c:v>
                </c:pt>
                <c:pt idx="8">
                  <c:v>44967</c:v>
                </c:pt>
                <c:pt idx="9">
                  <c:v>44970</c:v>
                </c:pt>
                <c:pt idx="10">
                  <c:v>44971</c:v>
                </c:pt>
                <c:pt idx="11">
                  <c:v>44972</c:v>
                </c:pt>
                <c:pt idx="12">
                  <c:v>44973</c:v>
                </c:pt>
                <c:pt idx="13">
                  <c:v>44974</c:v>
                </c:pt>
                <c:pt idx="14">
                  <c:v>44978</c:v>
                </c:pt>
                <c:pt idx="15">
                  <c:v>44979</c:v>
                </c:pt>
                <c:pt idx="16">
                  <c:v>44980</c:v>
                </c:pt>
                <c:pt idx="17">
                  <c:v>44981</c:v>
                </c:pt>
                <c:pt idx="18">
                  <c:v>44984</c:v>
                </c:pt>
                <c:pt idx="19">
                  <c:v>44985</c:v>
                </c:pt>
              </c:numCache>
            </c:numRef>
          </c:cat>
          <c:val>
            <c:numRef>
              <c:f>'Charts - Account 2'!$C$22:$C$41</c:f>
              <c:numCache>
                <c:formatCode>#,##0.00_);[Red]\(#,##0.00\)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mooth val="0"/>
          <c:extLst>
            <c:ext xmlns:c16="http://schemas.microsoft.com/office/drawing/2014/chart" uri="{C3380CC4-5D6E-409C-BE32-E72D297353CC}">
              <c16:uniqueId val="{00000013-1A47-F04F-B7AC-BF50DD039986}"/>
            </c:ext>
          </c:extLst>
        </c:ser>
        <c:dLbls>
          <c:showLegendKey val="0"/>
          <c:showVal val="0"/>
          <c:showCatName val="0"/>
          <c:showSerName val="0"/>
          <c:showPercent val="0"/>
          <c:showBubbleSize val="0"/>
        </c:dLbls>
        <c:marker val="1"/>
        <c:smooth val="0"/>
        <c:axId val="-2055785384"/>
        <c:axId val="-2055781720"/>
      </c:lineChart>
      <c:catAx>
        <c:axId val="-2055785384"/>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81720"/>
        <c:crosses val="autoZero"/>
        <c:auto val="0"/>
        <c:lblAlgn val="ctr"/>
        <c:lblOffset val="100"/>
        <c:tickLblSkip val="1"/>
        <c:tickMarkSkip val="1"/>
        <c:noMultiLvlLbl val="0"/>
      </c:catAx>
      <c:valAx>
        <c:axId val="-2055781720"/>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85384"/>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0854633555420962E-2"/>
          <c:w val="0.92616153013531"/>
          <c:h val="0.89044669897032103"/>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560D-0D42-8518-142C41C27364}"/>
              </c:ext>
            </c:extLst>
          </c:dPt>
          <c:dPt>
            <c:idx val="3"/>
            <c:bubble3D val="0"/>
            <c:extLst>
              <c:ext xmlns:c16="http://schemas.microsoft.com/office/drawing/2014/chart" uri="{C3380CC4-5D6E-409C-BE32-E72D297353CC}">
                <c16:uniqueId val="{00000001-560D-0D42-8518-142C41C27364}"/>
              </c:ext>
            </c:extLst>
          </c:dPt>
          <c:dPt>
            <c:idx val="7"/>
            <c:bubble3D val="0"/>
            <c:extLst>
              <c:ext xmlns:c16="http://schemas.microsoft.com/office/drawing/2014/chart" uri="{C3380CC4-5D6E-409C-BE32-E72D297353CC}">
                <c16:uniqueId val="{00000002-560D-0D42-8518-142C41C27364}"/>
              </c:ext>
            </c:extLst>
          </c:dPt>
          <c:dPt>
            <c:idx val="9"/>
            <c:bubble3D val="0"/>
            <c:extLst>
              <c:ext xmlns:c16="http://schemas.microsoft.com/office/drawing/2014/chart" uri="{C3380CC4-5D6E-409C-BE32-E72D297353CC}">
                <c16:uniqueId val="{00000003-560D-0D42-8518-142C41C27364}"/>
              </c:ext>
            </c:extLst>
          </c:dPt>
          <c:dPt>
            <c:idx val="10"/>
            <c:bubble3D val="0"/>
            <c:extLst>
              <c:ext xmlns:c16="http://schemas.microsoft.com/office/drawing/2014/chart" uri="{C3380CC4-5D6E-409C-BE32-E72D297353CC}">
                <c16:uniqueId val="{00000004-560D-0D42-8518-142C41C27364}"/>
              </c:ext>
            </c:extLst>
          </c:dPt>
          <c:dPt>
            <c:idx val="13"/>
            <c:bubble3D val="0"/>
            <c:extLst>
              <c:ext xmlns:c16="http://schemas.microsoft.com/office/drawing/2014/chart" uri="{C3380CC4-5D6E-409C-BE32-E72D297353CC}">
                <c16:uniqueId val="{00000005-560D-0D42-8518-142C41C27364}"/>
              </c:ext>
            </c:extLst>
          </c:dPt>
          <c:dPt>
            <c:idx val="16"/>
            <c:bubble3D val="0"/>
            <c:extLst>
              <c:ext xmlns:c16="http://schemas.microsoft.com/office/drawing/2014/chart" uri="{C3380CC4-5D6E-409C-BE32-E72D297353CC}">
                <c16:uniqueId val="{00000006-560D-0D42-8518-142C41C27364}"/>
              </c:ext>
            </c:extLst>
          </c:dPt>
          <c:dPt>
            <c:idx val="22"/>
            <c:bubble3D val="0"/>
            <c:extLst>
              <c:ext xmlns:c16="http://schemas.microsoft.com/office/drawing/2014/chart" uri="{C3380CC4-5D6E-409C-BE32-E72D297353CC}">
                <c16:uniqueId val="{00000007-560D-0D42-8518-142C41C27364}"/>
              </c:ext>
            </c:extLst>
          </c:dPt>
          <c:dLbls>
            <c:dLbl>
              <c:idx val="0"/>
              <c:layout>
                <c:manualLayout>
                  <c:x val="3.5864978902953586E-2"/>
                  <c:y val="-0.342330910559257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60D-0D42-8518-142C41C27364}"/>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0D-0D42-8518-142C41C27364}"/>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0D-0D42-8518-142C41C27364}"/>
                </c:ext>
              </c:extLst>
            </c:dLbl>
            <c:dLbl>
              <c:idx val="6"/>
              <c:layout>
                <c:manualLayout>
                  <c:x val="-8.2278481012658264E-2"/>
                  <c:y val="-3.846153846153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45F-D046-9C9A-470E418F0264}"/>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0D-0D42-8518-142C41C27364}"/>
                </c:ext>
              </c:extLst>
            </c:dLbl>
            <c:dLbl>
              <c:idx val="8"/>
              <c:layout>
                <c:manualLayout>
                  <c:x val="-0.11392405063291139"/>
                  <c:y val="4.2735042735042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92-944E-874E-E746FB5B2D05}"/>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0D-0D42-8518-142C41C27364}"/>
                </c:ext>
              </c:extLst>
            </c:dLbl>
            <c:dLbl>
              <c:idx val="11"/>
              <c:layout>
                <c:manualLayout>
                  <c:x val="-6.7510548523206829E-2"/>
                  <c:y val="-3.4188034188034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83-B14C-9C90-0176EAAFB028}"/>
                </c:ext>
              </c:extLst>
            </c:dLbl>
            <c:dLbl>
              <c:idx val="13"/>
              <c:layout>
                <c:manualLayout>
                  <c:x val="-7.3839662447257301E-2"/>
                  <c:y val="2.9914529914529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0D-0D42-8518-142C41C27364}"/>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BA3-AF44-95E9-D11E1063F4DF}"/>
                </c:ext>
              </c:extLst>
            </c:dLbl>
            <c:dLbl>
              <c:idx val="17"/>
              <c:layout>
                <c:manualLayout>
                  <c:x val="-0.11181434599156118"/>
                  <c:y val="1.70940170940170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66-D44A-BC7E-2696CDBA13CB}"/>
                </c:ext>
              </c:extLst>
            </c:dLbl>
            <c:dLbl>
              <c:idx val="19"/>
              <c:layout>
                <c:manualLayout>
                  <c:x val="-2.7426160337552897E-2"/>
                  <c:y val="-3.4188034188034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47-3A45-B82C-FB327609177A}"/>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2'!$B$64:$B$83</c:f>
              <c:numCache>
                <c:formatCode>d\-mmm</c:formatCode>
                <c:ptCount val="20"/>
                <c:pt idx="0">
                  <c:v>45016</c:v>
                </c:pt>
                <c:pt idx="1">
                  <c:v>45019</c:v>
                </c:pt>
                <c:pt idx="2">
                  <c:v>45020</c:v>
                </c:pt>
                <c:pt idx="3">
                  <c:v>45021</c:v>
                </c:pt>
                <c:pt idx="4">
                  <c:v>45022</c:v>
                </c:pt>
                <c:pt idx="5">
                  <c:v>45026</c:v>
                </c:pt>
                <c:pt idx="6">
                  <c:v>45027</c:v>
                </c:pt>
                <c:pt idx="7">
                  <c:v>45028</c:v>
                </c:pt>
                <c:pt idx="8">
                  <c:v>45029</c:v>
                </c:pt>
                <c:pt idx="9">
                  <c:v>45030</c:v>
                </c:pt>
                <c:pt idx="10">
                  <c:v>45033</c:v>
                </c:pt>
                <c:pt idx="11">
                  <c:v>45034</c:v>
                </c:pt>
                <c:pt idx="12">
                  <c:v>45035</c:v>
                </c:pt>
                <c:pt idx="13">
                  <c:v>45036</c:v>
                </c:pt>
                <c:pt idx="14">
                  <c:v>45037</c:v>
                </c:pt>
                <c:pt idx="15">
                  <c:v>45040</c:v>
                </c:pt>
                <c:pt idx="16">
                  <c:v>45041</c:v>
                </c:pt>
                <c:pt idx="17">
                  <c:v>45042</c:v>
                </c:pt>
                <c:pt idx="18">
                  <c:v>45043</c:v>
                </c:pt>
                <c:pt idx="19">
                  <c:v>45044</c:v>
                </c:pt>
              </c:numCache>
            </c:numRef>
          </c:cat>
          <c:val>
            <c:numRef>
              <c:f>'Charts - Account 2'!$C$64:$C$83</c:f>
              <c:numCache>
                <c:formatCode>#,##0.00_);[Red]\(#,##0.00\)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mooth val="0"/>
          <c:extLst>
            <c:ext xmlns:c16="http://schemas.microsoft.com/office/drawing/2014/chart" uri="{C3380CC4-5D6E-409C-BE32-E72D297353CC}">
              <c16:uniqueId val="{00000014-560D-0D42-8518-142C41C27364}"/>
            </c:ext>
          </c:extLst>
        </c:ser>
        <c:dLbls>
          <c:showLegendKey val="0"/>
          <c:showVal val="0"/>
          <c:showCatName val="0"/>
          <c:showSerName val="0"/>
          <c:showPercent val="0"/>
          <c:showBubbleSize val="0"/>
        </c:dLbls>
        <c:marker val="1"/>
        <c:smooth val="0"/>
        <c:axId val="-2055740728"/>
        <c:axId val="-2055737064"/>
      </c:lineChart>
      <c:catAx>
        <c:axId val="-2055740728"/>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37064"/>
        <c:crosses val="autoZero"/>
        <c:auto val="0"/>
        <c:lblAlgn val="ctr"/>
        <c:lblOffset val="100"/>
        <c:tickLblSkip val="1"/>
        <c:tickMarkSkip val="1"/>
        <c:noMultiLvlLbl val="0"/>
      </c:catAx>
      <c:valAx>
        <c:axId val="-2055737064"/>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40728"/>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2878956932002931E-2"/>
          <c:w val="0.92616153013531"/>
          <c:h val="0.8853329720424623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195D-AA42-BD05-4C465D21E553}"/>
              </c:ext>
            </c:extLst>
          </c:dPt>
          <c:dPt>
            <c:idx val="2"/>
            <c:bubble3D val="0"/>
            <c:extLst>
              <c:ext xmlns:c16="http://schemas.microsoft.com/office/drawing/2014/chart" uri="{C3380CC4-5D6E-409C-BE32-E72D297353CC}">
                <c16:uniqueId val="{00000001-195D-AA42-BD05-4C465D21E553}"/>
              </c:ext>
            </c:extLst>
          </c:dPt>
          <c:dPt>
            <c:idx val="6"/>
            <c:bubble3D val="0"/>
            <c:extLst>
              <c:ext xmlns:c16="http://schemas.microsoft.com/office/drawing/2014/chart" uri="{C3380CC4-5D6E-409C-BE32-E72D297353CC}">
                <c16:uniqueId val="{00000002-195D-AA42-BD05-4C465D21E553}"/>
              </c:ext>
            </c:extLst>
          </c:dPt>
          <c:dPt>
            <c:idx val="8"/>
            <c:bubble3D val="0"/>
            <c:extLst>
              <c:ext xmlns:c16="http://schemas.microsoft.com/office/drawing/2014/chart" uri="{C3380CC4-5D6E-409C-BE32-E72D297353CC}">
                <c16:uniqueId val="{00000003-195D-AA42-BD05-4C465D21E553}"/>
              </c:ext>
            </c:extLst>
          </c:dPt>
          <c:dPt>
            <c:idx val="11"/>
            <c:bubble3D val="0"/>
            <c:extLst>
              <c:ext xmlns:c16="http://schemas.microsoft.com/office/drawing/2014/chart" uri="{C3380CC4-5D6E-409C-BE32-E72D297353CC}">
                <c16:uniqueId val="{00000004-195D-AA42-BD05-4C465D21E553}"/>
              </c:ext>
            </c:extLst>
          </c:dPt>
          <c:dPt>
            <c:idx val="12"/>
            <c:bubble3D val="0"/>
            <c:extLst>
              <c:ext xmlns:c16="http://schemas.microsoft.com/office/drawing/2014/chart" uri="{C3380CC4-5D6E-409C-BE32-E72D297353CC}">
                <c16:uniqueId val="{00000005-195D-AA42-BD05-4C465D21E553}"/>
              </c:ext>
            </c:extLst>
          </c:dPt>
          <c:dPt>
            <c:idx val="15"/>
            <c:bubble3D val="0"/>
            <c:extLst>
              <c:ext xmlns:c16="http://schemas.microsoft.com/office/drawing/2014/chart" uri="{C3380CC4-5D6E-409C-BE32-E72D297353CC}">
                <c16:uniqueId val="{00000006-195D-AA42-BD05-4C465D21E553}"/>
              </c:ext>
            </c:extLst>
          </c:dPt>
          <c:dPt>
            <c:idx val="18"/>
            <c:bubble3D val="0"/>
            <c:extLst>
              <c:ext xmlns:c16="http://schemas.microsoft.com/office/drawing/2014/chart" uri="{C3380CC4-5D6E-409C-BE32-E72D297353CC}">
                <c16:uniqueId val="{00000007-195D-AA42-BD05-4C465D21E553}"/>
              </c:ext>
            </c:extLst>
          </c:dPt>
          <c:dPt>
            <c:idx val="19"/>
            <c:bubble3D val="0"/>
            <c:extLst>
              <c:ext xmlns:c16="http://schemas.microsoft.com/office/drawing/2014/chart" uri="{C3380CC4-5D6E-409C-BE32-E72D297353CC}">
                <c16:uniqueId val="{00000008-195D-AA42-BD05-4C465D21E553}"/>
              </c:ext>
            </c:extLst>
          </c:dPt>
          <c:dPt>
            <c:idx val="20"/>
            <c:bubble3D val="0"/>
            <c:extLst>
              <c:ext xmlns:c16="http://schemas.microsoft.com/office/drawing/2014/chart" uri="{C3380CC4-5D6E-409C-BE32-E72D297353CC}">
                <c16:uniqueId val="{00000009-195D-AA42-BD05-4C465D21E553}"/>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5D-AA42-BD05-4C465D21E553}"/>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544-0742-886C-441381039935}"/>
                </c:ext>
              </c:extLst>
            </c:dLbl>
            <c:dLbl>
              <c:idx val="5"/>
              <c:layout>
                <c:manualLayout>
                  <c:x val="-0.10759493670886076"/>
                  <c:y val="-3.663003663003696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721-F64F-9F0D-B2839D3D81C6}"/>
                </c:ext>
              </c:extLst>
            </c:dLbl>
            <c:dLbl>
              <c:idx val="7"/>
              <c:layout>
                <c:manualLayout>
                  <c:x val="-7.8059071729957838E-2"/>
                  <c:y val="3.2967032967032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C24-4B42-8C13-BD7DB713AC4E}"/>
                </c:ext>
              </c:extLst>
            </c:dLbl>
            <c:dLbl>
              <c:idx val="8"/>
              <c:layout>
                <c:manualLayout>
                  <c:x val="-5.2742616033755275E-2"/>
                  <c:y val="-2.9304029304029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5D-AA42-BD05-4C465D21E553}"/>
                </c:ext>
              </c:extLst>
            </c:dLbl>
            <c:dLbl>
              <c:idx val="10"/>
              <c:layout>
                <c:manualLayout>
                  <c:x val="-9.49367088607595E-2"/>
                  <c:y val="2.9304029304029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58-DC43-8B8E-45C9E7758F17}"/>
                </c:ext>
              </c:extLst>
            </c:dLbl>
            <c:dLbl>
              <c:idx val="11"/>
              <c:layout>
                <c:manualLayout>
                  <c:x val="-7.1729957805907255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95D-AA42-BD05-4C465D21E553}"/>
                </c:ext>
              </c:extLst>
            </c:dLbl>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5D-AA42-BD05-4C465D21E553}"/>
                </c:ext>
              </c:extLst>
            </c:dLbl>
            <c:dLbl>
              <c:idx val="14"/>
              <c:layout>
                <c:manualLayout>
                  <c:x val="-0.11181434599156118"/>
                  <c:y val="-3.663003663003671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5B0-394C-8B22-3039ABF9F2C0}"/>
                </c:ext>
              </c:extLst>
            </c:dLbl>
            <c:dLbl>
              <c:idx val="15"/>
              <c:layout>
                <c:manualLayout>
                  <c:x val="-6.1181434599156273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95D-AA42-BD05-4C465D21E553}"/>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038-424B-B37E-E3835B758651}"/>
                </c:ext>
              </c:extLst>
            </c:dLbl>
            <c:dLbl>
              <c:idx val="18"/>
              <c:layout>
                <c:manualLayout>
                  <c:x val="-0.10970464135021113"/>
                  <c:y val="1.09890109890108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95D-AA42-BD05-4C465D21E553}"/>
                </c:ext>
              </c:extLst>
            </c:dLbl>
            <c:dLbl>
              <c:idx val="20"/>
              <c:layout>
                <c:manualLayout>
                  <c:x val="-0.10970464135021113"/>
                  <c:y val="-7.3260073260073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95D-AA42-BD05-4C465D21E553}"/>
                </c:ext>
              </c:extLst>
            </c:dLbl>
            <c:dLbl>
              <c:idx val="22"/>
              <c:layout>
                <c:manualLayout>
                  <c:x val="-2.7426160337552897E-2"/>
                  <c:y val="0.142857142857142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264-6347-9846-2324D24625C6}"/>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2'!$B$83:$B$105</c:f>
              <c:numCache>
                <c:formatCode>d\-mmm</c:formatCode>
                <c:ptCount val="23"/>
                <c:pt idx="0">
                  <c:v>45044</c:v>
                </c:pt>
                <c:pt idx="1">
                  <c:v>45047</c:v>
                </c:pt>
                <c:pt idx="2">
                  <c:v>45048</c:v>
                </c:pt>
                <c:pt idx="3">
                  <c:v>45049</c:v>
                </c:pt>
                <c:pt idx="4">
                  <c:v>45050</c:v>
                </c:pt>
                <c:pt idx="5">
                  <c:v>45051</c:v>
                </c:pt>
                <c:pt idx="6">
                  <c:v>45054</c:v>
                </c:pt>
                <c:pt idx="7">
                  <c:v>45055</c:v>
                </c:pt>
                <c:pt idx="8">
                  <c:v>45056</c:v>
                </c:pt>
                <c:pt idx="9">
                  <c:v>45057</c:v>
                </c:pt>
                <c:pt idx="10">
                  <c:v>45058</c:v>
                </c:pt>
                <c:pt idx="11">
                  <c:v>45061</c:v>
                </c:pt>
                <c:pt idx="12">
                  <c:v>45062</c:v>
                </c:pt>
                <c:pt idx="13">
                  <c:v>45063</c:v>
                </c:pt>
                <c:pt idx="14">
                  <c:v>45064</c:v>
                </c:pt>
                <c:pt idx="15">
                  <c:v>45065</c:v>
                </c:pt>
                <c:pt idx="16">
                  <c:v>45068</c:v>
                </c:pt>
                <c:pt idx="17">
                  <c:v>45069</c:v>
                </c:pt>
                <c:pt idx="18">
                  <c:v>45070</c:v>
                </c:pt>
                <c:pt idx="19">
                  <c:v>45071</c:v>
                </c:pt>
                <c:pt idx="20">
                  <c:v>45072</c:v>
                </c:pt>
                <c:pt idx="21">
                  <c:v>45076</c:v>
                </c:pt>
                <c:pt idx="22">
                  <c:v>45077</c:v>
                </c:pt>
              </c:numCache>
            </c:numRef>
          </c:cat>
          <c:val>
            <c:numRef>
              <c:f>'Charts - Account 2'!$C$83:$C$105</c:f>
              <c:numCache>
                <c:formatCode>#,##0.00_);[Red]\(#,##0.00\)</c:formatCode>
                <c:ptCount val="2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numCache>
            </c:numRef>
          </c:val>
          <c:smooth val="0"/>
          <c:extLst>
            <c:ext xmlns:c16="http://schemas.microsoft.com/office/drawing/2014/chart" uri="{C3380CC4-5D6E-409C-BE32-E72D297353CC}">
              <c16:uniqueId val="{00000011-195D-AA42-BD05-4C465D21E553}"/>
            </c:ext>
          </c:extLst>
        </c:ser>
        <c:dLbls>
          <c:showLegendKey val="0"/>
          <c:showVal val="0"/>
          <c:showCatName val="0"/>
          <c:showSerName val="0"/>
          <c:showPercent val="0"/>
          <c:showBubbleSize val="0"/>
        </c:dLbls>
        <c:marker val="1"/>
        <c:smooth val="0"/>
        <c:axId val="-2055665816"/>
        <c:axId val="-2055662056"/>
      </c:lineChart>
      <c:catAx>
        <c:axId val="-2055665816"/>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662056"/>
        <c:crosses val="autoZero"/>
        <c:auto val="0"/>
        <c:lblAlgn val="ctr"/>
        <c:lblOffset val="100"/>
        <c:tickLblSkip val="1"/>
        <c:tickMarkSkip val="1"/>
        <c:noMultiLvlLbl val="0"/>
      </c:catAx>
      <c:valAx>
        <c:axId val="-2055662056"/>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noFill/>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665816"/>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7313893455625741E-2"/>
          <c:w val="0.92616153013531"/>
          <c:h val="0.8967826137117476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2"/>
            <c:bubble3D val="0"/>
            <c:extLst>
              <c:ext xmlns:c16="http://schemas.microsoft.com/office/drawing/2014/chart" uri="{C3380CC4-5D6E-409C-BE32-E72D297353CC}">
                <c16:uniqueId val="{00000000-FFA5-A94B-BE58-1EBD50595CF5}"/>
              </c:ext>
            </c:extLst>
          </c:dPt>
          <c:dPt>
            <c:idx val="6"/>
            <c:bubble3D val="0"/>
            <c:extLst>
              <c:ext xmlns:c16="http://schemas.microsoft.com/office/drawing/2014/chart" uri="{C3380CC4-5D6E-409C-BE32-E72D297353CC}">
                <c16:uniqueId val="{00000001-FFA5-A94B-BE58-1EBD50595CF5}"/>
              </c:ext>
            </c:extLst>
          </c:dPt>
          <c:dPt>
            <c:idx val="7"/>
            <c:bubble3D val="0"/>
            <c:extLst>
              <c:ext xmlns:c16="http://schemas.microsoft.com/office/drawing/2014/chart" uri="{C3380CC4-5D6E-409C-BE32-E72D297353CC}">
                <c16:uniqueId val="{00000002-FFA5-A94B-BE58-1EBD50595CF5}"/>
              </c:ext>
            </c:extLst>
          </c:dPt>
          <c:dPt>
            <c:idx val="14"/>
            <c:bubble3D val="0"/>
            <c:extLst>
              <c:ext xmlns:c16="http://schemas.microsoft.com/office/drawing/2014/chart" uri="{C3380CC4-5D6E-409C-BE32-E72D297353CC}">
                <c16:uniqueId val="{00000003-FFA5-A94B-BE58-1EBD50595CF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A5-A94B-BE58-1EBD50595CF5}"/>
                </c:ext>
              </c:extLst>
            </c:dLbl>
            <c:dLbl>
              <c:idx val="2"/>
              <c:layout>
                <c:manualLayout>
                  <c:x val="-9.2827004219409287E-2"/>
                  <c:y val="-3.4615384615384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A5-A94B-BE58-1EBD50595CF5}"/>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97-E540-9D8A-0A7EFABC7DBC}"/>
                </c:ext>
              </c:extLst>
            </c:dLbl>
            <c:dLbl>
              <c:idx val="4"/>
              <c:layout>
                <c:manualLayout>
                  <c:x val="-8.0168776371307995E-2"/>
                  <c:y val="-3.07692307692307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CF-C849-A6A3-F3A39074E65E}"/>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25-B84B-9FB3-897046BDC1E0}"/>
                </c:ext>
              </c:extLst>
            </c:dLbl>
            <c:dLbl>
              <c:idx val="11"/>
              <c:layout>
                <c:manualLayout>
                  <c:x val="-0.10759493670886083"/>
                  <c:y val="3.84615384615383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25-C549-A2D4-F0FEC886C365}"/>
                </c:ext>
              </c:extLst>
            </c:dLbl>
            <c:dLbl>
              <c:idx val="16"/>
              <c:layout>
                <c:manualLayout>
                  <c:x val="-0.11392405063291139"/>
                  <c:y val="7.69230769230769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7E-3A48-941D-5C0797C78BCB}"/>
                </c:ext>
              </c:extLst>
            </c:dLbl>
            <c:dLbl>
              <c:idx val="21"/>
              <c:layout>
                <c:manualLayout>
                  <c:x val="-4.4303797468354431E-2"/>
                  <c:y val="-7.692307692307701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6E-3744-BDF6-F34D635E910D}"/>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2'!$B$105:$B$126</c:f>
              <c:numCache>
                <c:formatCode>d\-mmm</c:formatCode>
                <c:ptCount val="22"/>
                <c:pt idx="0">
                  <c:v>45077</c:v>
                </c:pt>
                <c:pt idx="1">
                  <c:v>45078</c:v>
                </c:pt>
                <c:pt idx="2">
                  <c:v>45079</c:v>
                </c:pt>
                <c:pt idx="3">
                  <c:v>45082</c:v>
                </c:pt>
                <c:pt idx="4">
                  <c:v>45083</c:v>
                </c:pt>
                <c:pt idx="5">
                  <c:v>45084</c:v>
                </c:pt>
                <c:pt idx="6">
                  <c:v>45085</c:v>
                </c:pt>
                <c:pt idx="7">
                  <c:v>45086</c:v>
                </c:pt>
                <c:pt idx="8">
                  <c:v>45089</c:v>
                </c:pt>
                <c:pt idx="9">
                  <c:v>45090</c:v>
                </c:pt>
                <c:pt idx="10">
                  <c:v>45091</c:v>
                </c:pt>
                <c:pt idx="11">
                  <c:v>45092</c:v>
                </c:pt>
                <c:pt idx="12">
                  <c:v>45093</c:v>
                </c:pt>
                <c:pt idx="13">
                  <c:v>45097</c:v>
                </c:pt>
                <c:pt idx="14">
                  <c:v>45098</c:v>
                </c:pt>
                <c:pt idx="15">
                  <c:v>45099</c:v>
                </c:pt>
                <c:pt idx="16">
                  <c:v>45100</c:v>
                </c:pt>
                <c:pt idx="17">
                  <c:v>45103</c:v>
                </c:pt>
                <c:pt idx="18">
                  <c:v>45104</c:v>
                </c:pt>
                <c:pt idx="19">
                  <c:v>45105</c:v>
                </c:pt>
                <c:pt idx="20">
                  <c:v>45106</c:v>
                </c:pt>
                <c:pt idx="21">
                  <c:v>45107</c:v>
                </c:pt>
              </c:numCache>
            </c:numRef>
          </c:cat>
          <c:val>
            <c:numRef>
              <c:f>'Charts - Account 2'!$C$105:$C$126</c:f>
              <c:numCache>
                <c:formatCode>#,##0.00_);[Red]\(#,##0.00\)</c:formatCode>
                <c:ptCount val="2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numCache>
            </c:numRef>
          </c:val>
          <c:smooth val="0"/>
          <c:extLst>
            <c:ext xmlns:c16="http://schemas.microsoft.com/office/drawing/2014/chart" uri="{C3380CC4-5D6E-409C-BE32-E72D297353CC}">
              <c16:uniqueId val="{00000010-FFA5-A94B-BE58-1EBD50595CF5}"/>
            </c:ext>
          </c:extLst>
        </c:ser>
        <c:dLbls>
          <c:showLegendKey val="0"/>
          <c:showVal val="0"/>
          <c:showCatName val="0"/>
          <c:showSerName val="0"/>
          <c:showPercent val="0"/>
          <c:showBubbleSize val="0"/>
        </c:dLbls>
        <c:marker val="1"/>
        <c:smooth val="0"/>
        <c:axId val="-2055598824"/>
        <c:axId val="-2055595160"/>
      </c:lineChart>
      <c:catAx>
        <c:axId val="-2055598824"/>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95160"/>
        <c:crosses val="autoZero"/>
        <c:auto val="0"/>
        <c:lblAlgn val="ctr"/>
        <c:lblOffset val="100"/>
        <c:tickLblSkip val="1"/>
        <c:tickMarkSkip val="1"/>
        <c:noMultiLvlLbl val="0"/>
      </c:catAx>
      <c:valAx>
        <c:axId val="-2055595160"/>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98824"/>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4700854700854701E-2"/>
          <c:w val="0.92616153013531"/>
          <c:h val="0.8800784036610808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B88D-6D4D-9098-7F5C6185C986}"/>
              </c:ext>
            </c:extLst>
          </c:dPt>
          <c:dPt>
            <c:idx val="2"/>
            <c:bubble3D val="0"/>
            <c:extLst>
              <c:ext xmlns:c16="http://schemas.microsoft.com/office/drawing/2014/chart" uri="{C3380CC4-5D6E-409C-BE32-E72D297353CC}">
                <c16:uniqueId val="{00000001-B88D-6D4D-9098-7F5C6185C986}"/>
              </c:ext>
            </c:extLst>
          </c:dPt>
          <c:dPt>
            <c:idx val="3"/>
            <c:bubble3D val="0"/>
            <c:extLst>
              <c:ext xmlns:c16="http://schemas.microsoft.com/office/drawing/2014/chart" uri="{C3380CC4-5D6E-409C-BE32-E72D297353CC}">
                <c16:uniqueId val="{00000002-B88D-6D4D-9098-7F5C6185C986}"/>
              </c:ext>
            </c:extLst>
          </c:dPt>
          <c:dPt>
            <c:idx val="4"/>
            <c:bubble3D val="0"/>
            <c:extLst>
              <c:ext xmlns:c16="http://schemas.microsoft.com/office/drawing/2014/chart" uri="{C3380CC4-5D6E-409C-BE32-E72D297353CC}">
                <c16:uniqueId val="{00000003-B88D-6D4D-9098-7F5C6185C986}"/>
              </c:ext>
            </c:extLst>
          </c:dPt>
          <c:dPt>
            <c:idx val="6"/>
            <c:bubble3D val="0"/>
            <c:extLst>
              <c:ext xmlns:c16="http://schemas.microsoft.com/office/drawing/2014/chart" uri="{C3380CC4-5D6E-409C-BE32-E72D297353CC}">
                <c16:uniqueId val="{00000004-B88D-6D4D-9098-7F5C6185C986}"/>
              </c:ext>
            </c:extLst>
          </c:dPt>
          <c:dPt>
            <c:idx val="7"/>
            <c:bubble3D val="0"/>
            <c:extLst>
              <c:ext xmlns:c16="http://schemas.microsoft.com/office/drawing/2014/chart" uri="{C3380CC4-5D6E-409C-BE32-E72D297353CC}">
                <c16:uniqueId val="{00000005-B88D-6D4D-9098-7F5C6185C986}"/>
              </c:ext>
            </c:extLst>
          </c:dPt>
          <c:dPt>
            <c:idx val="9"/>
            <c:bubble3D val="0"/>
            <c:extLst>
              <c:ext xmlns:c16="http://schemas.microsoft.com/office/drawing/2014/chart" uri="{C3380CC4-5D6E-409C-BE32-E72D297353CC}">
                <c16:uniqueId val="{00000006-B88D-6D4D-9098-7F5C6185C986}"/>
              </c:ext>
            </c:extLst>
          </c:dPt>
          <c:dPt>
            <c:idx val="10"/>
            <c:bubble3D val="0"/>
            <c:extLst>
              <c:ext xmlns:c16="http://schemas.microsoft.com/office/drawing/2014/chart" uri="{C3380CC4-5D6E-409C-BE32-E72D297353CC}">
                <c16:uniqueId val="{00000007-B88D-6D4D-9098-7F5C6185C986}"/>
              </c:ext>
            </c:extLst>
          </c:dPt>
          <c:dPt>
            <c:idx val="11"/>
            <c:bubble3D val="0"/>
            <c:extLst>
              <c:ext xmlns:c16="http://schemas.microsoft.com/office/drawing/2014/chart" uri="{C3380CC4-5D6E-409C-BE32-E72D297353CC}">
                <c16:uniqueId val="{00000008-B88D-6D4D-9098-7F5C6185C986}"/>
              </c:ext>
            </c:extLst>
          </c:dPt>
          <c:dPt>
            <c:idx val="12"/>
            <c:bubble3D val="0"/>
            <c:extLst>
              <c:ext xmlns:c16="http://schemas.microsoft.com/office/drawing/2014/chart" uri="{C3380CC4-5D6E-409C-BE32-E72D297353CC}">
                <c16:uniqueId val="{00000009-B88D-6D4D-9098-7F5C6185C986}"/>
              </c:ext>
            </c:extLst>
          </c:dPt>
          <c:dPt>
            <c:idx val="14"/>
            <c:bubble3D val="0"/>
            <c:extLst>
              <c:ext xmlns:c16="http://schemas.microsoft.com/office/drawing/2014/chart" uri="{C3380CC4-5D6E-409C-BE32-E72D297353CC}">
                <c16:uniqueId val="{0000000A-B88D-6D4D-9098-7F5C6185C986}"/>
              </c:ext>
            </c:extLst>
          </c:dPt>
          <c:dPt>
            <c:idx val="15"/>
            <c:bubble3D val="0"/>
            <c:extLst>
              <c:ext xmlns:c16="http://schemas.microsoft.com/office/drawing/2014/chart" uri="{C3380CC4-5D6E-409C-BE32-E72D297353CC}">
                <c16:uniqueId val="{0000000B-B88D-6D4D-9098-7F5C6185C986}"/>
              </c:ext>
            </c:extLst>
          </c:dPt>
          <c:dPt>
            <c:idx val="16"/>
            <c:bubble3D val="0"/>
            <c:extLst>
              <c:ext xmlns:c16="http://schemas.microsoft.com/office/drawing/2014/chart" uri="{C3380CC4-5D6E-409C-BE32-E72D297353CC}">
                <c16:uniqueId val="{0000000C-B88D-6D4D-9098-7F5C6185C986}"/>
              </c:ext>
            </c:extLst>
          </c:dPt>
          <c:dPt>
            <c:idx val="17"/>
            <c:bubble3D val="0"/>
            <c:extLst>
              <c:ext xmlns:c16="http://schemas.microsoft.com/office/drawing/2014/chart" uri="{C3380CC4-5D6E-409C-BE32-E72D297353CC}">
                <c16:uniqueId val="{0000000D-B88D-6D4D-9098-7F5C6185C986}"/>
              </c:ext>
            </c:extLst>
          </c:dPt>
          <c:dPt>
            <c:idx val="18"/>
            <c:bubble3D val="0"/>
            <c:extLst>
              <c:ext xmlns:c16="http://schemas.microsoft.com/office/drawing/2014/chart" uri="{C3380CC4-5D6E-409C-BE32-E72D297353CC}">
                <c16:uniqueId val="{0000000E-B88D-6D4D-9098-7F5C6185C986}"/>
              </c:ext>
            </c:extLst>
          </c:dPt>
          <c:dPt>
            <c:idx val="19"/>
            <c:bubble3D val="0"/>
            <c:extLst>
              <c:ext xmlns:c16="http://schemas.microsoft.com/office/drawing/2014/chart" uri="{C3380CC4-5D6E-409C-BE32-E72D297353CC}">
                <c16:uniqueId val="{0000000F-B88D-6D4D-9098-7F5C6185C98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88D-6D4D-9098-7F5C6185C986}"/>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8D-6D4D-9098-7F5C6185C986}"/>
                </c:ext>
              </c:extLst>
            </c:dLbl>
            <c:dLbl>
              <c:idx val="4"/>
              <c:layout>
                <c:manualLayout>
                  <c:x val="-6.5400843881856546E-2"/>
                  <c:y val="3.4188034188034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8D-6D4D-9098-7F5C6185C986}"/>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941-9E43-9F18-0B9F372075C2}"/>
                </c:ext>
              </c:extLst>
            </c:dLbl>
            <c:dLbl>
              <c:idx val="7"/>
              <c:layout>
                <c:manualLayout>
                  <c:x val="-0.109704641350211"/>
                  <c:y val="-4.27350427350443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8D-6D4D-9098-7F5C6185C986}"/>
                </c:ext>
              </c:extLst>
            </c:dLbl>
            <c:dLbl>
              <c:idx val="9"/>
              <c:layout>
                <c:manualLayout>
                  <c:x val="-8.6497890295358648E-2"/>
                  <c:y val="-3.41880341880342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8D-6D4D-9098-7F5C6185C986}"/>
                </c:ext>
              </c:extLst>
            </c:dLbl>
            <c:dLbl>
              <c:idx val="10"/>
              <c:layout>
                <c:manualLayout>
                  <c:x val="-5.4852320675105565E-2"/>
                  <c:y val="3.4188034188034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8D-6D4D-9098-7F5C6185C986}"/>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88D-6D4D-9098-7F5C6185C986}"/>
                </c:ext>
              </c:extLst>
            </c:dLbl>
            <c:dLbl>
              <c:idx val="15"/>
              <c:layout>
                <c:manualLayout>
                  <c:x val="-8.2278481012658389E-2"/>
                  <c:y val="3.8461538461538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8D-6D4D-9098-7F5C6185C986}"/>
                </c:ext>
              </c:extLst>
            </c:dLbl>
            <c:dLbl>
              <c:idx val="16"/>
              <c:layout>
                <c:manualLayout>
                  <c:x val="-7.8059071729957963E-2"/>
                  <c:y val="-3.846153846153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8D-6D4D-9098-7F5C6185C986}"/>
                </c:ext>
              </c:extLst>
            </c:dLbl>
            <c:dLbl>
              <c:idx val="17"/>
              <c:layout>
                <c:manualLayout>
                  <c:x val="-0.11814345991561181"/>
                  <c:y val="-1.70940170940170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8D-6D4D-9098-7F5C6185C986}"/>
                </c:ext>
              </c:extLst>
            </c:dLbl>
            <c:dLbl>
              <c:idx val="18"/>
              <c:layout>
                <c:manualLayout>
                  <c:x val="-4.0084388185654012E-2"/>
                  <c:y val="-3.846153846153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8D-6D4D-9098-7F5C6185C986}"/>
                </c:ext>
              </c:extLst>
            </c:dLbl>
            <c:dLbl>
              <c:idx val="19"/>
              <c:layout>
                <c:manualLayout>
                  <c:x val="-5.6962025316455694E-2"/>
                  <c:y val="-0.42735042735042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8D-6D4D-9098-7F5C6185C986}"/>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accounts'!$B$22:$B$41</c:f>
              <c:numCache>
                <c:formatCode>d\-mmm</c:formatCode>
                <c:ptCount val="20"/>
                <c:pt idx="0">
                  <c:v>44957</c:v>
                </c:pt>
                <c:pt idx="1">
                  <c:v>44958</c:v>
                </c:pt>
                <c:pt idx="2">
                  <c:v>44959</c:v>
                </c:pt>
                <c:pt idx="3">
                  <c:v>44960</c:v>
                </c:pt>
                <c:pt idx="4">
                  <c:v>44963</c:v>
                </c:pt>
                <c:pt idx="5">
                  <c:v>44964</c:v>
                </c:pt>
                <c:pt idx="6">
                  <c:v>44965</c:v>
                </c:pt>
                <c:pt idx="7">
                  <c:v>44966</c:v>
                </c:pt>
                <c:pt idx="8">
                  <c:v>44967</c:v>
                </c:pt>
                <c:pt idx="9">
                  <c:v>44970</c:v>
                </c:pt>
                <c:pt idx="10">
                  <c:v>44971</c:v>
                </c:pt>
                <c:pt idx="11">
                  <c:v>44972</c:v>
                </c:pt>
                <c:pt idx="12">
                  <c:v>44973</c:v>
                </c:pt>
                <c:pt idx="13">
                  <c:v>44974</c:v>
                </c:pt>
                <c:pt idx="14">
                  <c:v>44978</c:v>
                </c:pt>
                <c:pt idx="15">
                  <c:v>44979</c:v>
                </c:pt>
                <c:pt idx="16">
                  <c:v>44980</c:v>
                </c:pt>
                <c:pt idx="17">
                  <c:v>44981</c:v>
                </c:pt>
                <c:pt idx="18">
                  <c:v>44984</c:v>
                </c:pt>
                <c:pt idx="19">
                  <c:v>44985</c:v>
                </c:pt>
              </c:numCache>
            </c:numRef>
          </c:cat>
          <c:val>
            <c:numRef>
              <c:f>'Charts - all accounts'!$C$22:$C$41</c:f>
              <c:numCache>
                <c:formatCode>#,##0.00_);[Red]\(#,##0.00\)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mooth val="0"/>
          <c:extLst>
            <c:ext xmlns:c16="http://schemas.microsoft.com/office/drawing/2014/chart" uri="{C3380CC4-5D6E-409C-BE32-E72D297353CC}">
              <c16:uniqueId val="{00000013-B88D-6D4D-9098-7F5C6185C986}"/>
            </c:ext>
          </c:extLst>
        </c:ser>
        <c:dLbls>
          <c:showLegendKey val="0"/>
          <c:showVal val="0"/>
          <c:showCatName val="0"/>
          <c:showSerName val="0"/>
          <c:showPercent val="0"/>
          <c:showBubbleSize val="0"/>
        </c:dLbls>
        <c:marker val="1"/>
        <c:smooth val="0"/>
        <c:axId val="-2055785384"/>
        <c:axId val="-2055781720"/>
      </c:lineChart>
      <c:catAx>
        <c:axId val="-2055785384"/>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81720"/>
        <c:crosses val="autoZero"/>
        <c:auto val="0"/>
        <c:lblAlgn val="ctr"/>
        <c:lblOffset val="100"/>
        <c:tickLblSkip val="1"/>
        <c:tickMarkSkip val="1"/>
        <c:noMultiLvlLbl val="0"/>
      </c:catAx>
      <c:valAx>
        <c:axId val="-2055781720"/>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85384"/>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211203030001002E-2"/>
          <c:y val="4.596492746099045E-2"/>
          <c:w val="0.92616153013531"/>
          <c:h val="0.89813157970638291"/>
        </c:manualLayout>
      </c:layout>
      <c:lineChart>
        <c:grouping val="standard"/>
        <c:varyColors val="0"/>
        <c:ser>
          <c:idx val="0"/>
          <c:order val="0"/>
          <c:spPr>
            <a:ln w="25400">
              <a:solidFill>
                <a:srgbClr val="333333"/>
              </a:solidFill>
              <a:prstDash val="solid"/>
            </a:ln>
          </c:spPr>
          <c:marker>
            <c:symbol val="diamond"/>
            <c:size val="7"/>
            <c:spPr>
              <a:solidFill>
                <a:sysClr val="window" lastClr="FFFFFF"/>
              </a:solidFill>
              <a:ln>
                <a:solidFill>
                  <a:srgbClr val="000000"/>
                </a:solidFill>
                <a:prstDash val="solid"/>
              </a:ln>
            </c:spPr>
          </c:marker>
          <c:dPt>
            <c:idx val="3"/>
            <c:bubble3D val="0"/>
            <c:extLst>
              <c:ext xmlns:c16="http://schemas.microsoft.com/office/drawing/2014/chart" uri="{C3380CC4-5D6E-409C-BE32-E72D297353CC}">
                <c16:uniqueId val="{00000000-4B5B-E646-80E3-AFDDA22C3746}"/>
              </c:ext>
            </c:extLst>
          </c:dPt>
          <c:dPt>
            <c:idx val="7"/>
            <c:bubble3D val="0"/>
            <c:extLst>
              <c:ext xmlns:c16="http://schemas.microsoft.com/office/drawing/2014/chart" uri="{C3380CC4-5D6E-409C-BE32-E72D297353CC}">
                <c16:uniqueId val="{00000001-4B5B-E646-80E3-AFDDA22C3746}"/>
              </c:ext>
            </c:extLst>
          </c:dPt>
          <c:dPt>
            <c:idx val="9"/>
            <c:bubble3D val="0"/>
            <c:extLst>
              <c:ext xmlns:c16="http://schemas.microsoft.com/office/drawing/2014/chart" uri="{C3380CC4-5D6E-409C-BE32-E72D297353CC}">
                <c16:uniqueId val="{00000002-4B5B-E646-80E3-AFDDA22C3746}"/>
              </c:ext>
            </c:extLst>
          </c:dPt>
          <c:dPt>
            <c:idx val="11"/>
            <c:bubble3D val="0"/>
            <c:extLst>
              <c:ext xmlns:c16="http://schemas.microsoft.com/office/drawing/2014/chart" uri="{C3380CC4-5D6E-409C-BE32-E72D297353CC}">
                <c16:uniqueId val="{00000003-4B5B-E646-80E3-AFDDA22C3746}"/>
              </c:ext>
            </c:extLst>
          </c:dPt>
          <c:dPt>
            <c:idx val="12"/>
            <c:bubble3D val="0"/>
            <c:extLst>
              <c:ext xmlns:c16="http://schemas.microsoft.com/office/drawing/2014/chart" uri="{C3380CC4-5D6E-409C-BE32-E72D297353CC}">
                <c16:uniqueId val="{00000004-4B5B-E646-80E3-AFDDA22C3746}"/>
              </c:ext>
            </c:extLst>
          </c:dPt>
          <c:dPt>
            <c:idx val="13"/>
            <c:bubble3D val="0"/>
            <c:extLst>
              <c:ext xmlns:c16="http://schemas.microsoft.com/office/drawing/2014/chart" uri="{C3380CC4-5D6E-409C-BE32-E72D297353CC}">
                <c16:uniqueId val="{00000005-4B5B-E646-80E3-AFDDA22C3746}"/>
              </c:ext>
            </c:extLst>
          </c:dPt>
          <c:dPt>
            <c:idx val="17"/>
            <c:bubble3D val="0"/>
            <c:extLst>
              <c:ext xmlns:c16="http://schemas.microsoft.com/office/drawing/2014/chart" uri="{C3380CC4-5D6E-409C-BE32-E72D297353CC}">
                <c16:uniqueId val="{00000006-4B5B-E646-80E3-AFDDA22C3746}"/>
              </c:ext>
            </c:extLst>
          </c:dPt>
          <c:dLbls>
            <c:dLbl>
              <c:idx val="0"/>
              <c:layout>
                <c:manualLayout>
                  <c:x val="1.0548523206751054E-2"/>
                  <c:y val="-0.130347158022251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B5B-E646-80E3-AFDDA22C374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DE-EF40-B6A4-5F40BFCE1535}"/>
                </c:ext>
              </c:extLst>
            </c:dLbl>
            <c:dLbl>
              <c:idx val="3"/>
              <c:layout>
                <c:manualLayout>
                  <c:x val="-0.11392405063291142"/>
                  <c:y val="4.0485829959514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5B-E646-80E3-AFDDA22C3746}"/>
                </c:ext>
              </c:extLst>
            </c:dLbl>
            <c:dLbl>
              <c:idx val="8"/>
              <c:layout>
                <c:manualLayout>
                  <c:x val="-0.1160337552742615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75-5A47-BD78-8D0DF67F0573}"/>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5B-E646-80E3-AFDDA22C3746}"/>
                </c:ext>
              </c:extLst>
            </c:dLbl>
            <c:dLbl>
              <c:idx val="12"/>
              <c:layout>
                <c:manualLayout>
                  <c:x val="-5.9071729957805907E-2"/>
                  <c:y val="-3.6437246963562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5B-E646-80E3-AFDDA22C3746}"/>
                </c:ext>
              </c:extLst>
            </c:dLbl>
            <c:dLbl>
              <c:idx val="13"/>
              <c:layout>
                <c:manualLayout>
                  <c:x val="-6.7510548523206745E-2"/>
                  <c:y val="3.2388663967611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B5B-E646-80E3-AFDDA22C3746}"/>
                </c:ext>
              </c:extLst>
            </c:dLbl>
            <c:dLbl>
              <c:idx val="17"/>
              <c:layout>
                <c:manualLayout>
                  <c:x val="-9.49367088607595E-2"/>
                  <c:y val="-3.6437246963562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B5B-E646-80E3-AFDDA22C3746}"/>
                </c:ext>
              </c:extLst>
            </c:dLbl>
            <c:dLbl>
              <c:idx val="18"/>
              <c:layout>
                <c:manualLayout>
                  <c:x val="-8.6497890295358801E-2"/>
                  <c:y val="2.429149797570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AD5-7140-98C9-3FD62007D6AD}"/>
                </c:ext>
              </c:extLst>
            </c:dLbl>
            <c:dLbl>
              <c:idx val="20"/>
              <c:layout>
                <c:manualLayout>
                  <c:x val="-2.3206751054852322E-2"/>
                  <c:y val="-3.6437246963562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52-CB4A-A7B5-FCBC7A8BD2F9}"/>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2'!$B$126:$B$146</c:f>
              <c:numCache>
                <c:formatCode>d\-mmm</c:formatCode>
                <c:ptCount val="21"/>
                <c:pt idx="0">
                  <c:v>45107</c:v>
                </c:pt>
                <c:pt idx="1">
                  <c:v>45110</c:v>
                </c:pt>
                <c:pt idx="2">
                  <c:v>45112</c:v>
                </c:pt>
                <c:pt idx="3">
                  <c:v>45113</c:v>
                </c:pt>
                <c:pt idx="4">
                  <c:v>45114</c:v>
                </c:pt>
                <c:pt idx="5">
                  <c:v>45117</c:v>
                </c:pt>
                <c:pt idx="6">
                  <c:v>45118</c:v>
                </c:pt>
                <c:pt idx="7">
                  <c:v>45119</c:v>
                </c:pt>
                <c:pt idx="8">
                  <c:v>45120</c:v>
                </c:pt>
                <c:pt idx="9">
                  <c:v>45121</c:v>
                </c:pt>
                <c:pt idx="10">
                  <c:v>45124</c:v>
                </c:pt>
                <c:pt idx="11">
                  <c:v>45125</c:v>
                </c:pt>
                <c:pt idx="12">
                  <c:v>45126</c:v>
                </c:pt>
                <c:pt idx="13">
                  <c:v>45127</c:v>
                </c:pt>
                <c:pt idx="14">
                  <c:v>45128</c:v>
                </c:pt>
                <c:pt idx="15">
                  <c:v>45131</c:v>
                </c:pt>
                <c:pt idx="16">
                  <c:v>45132</c:v>
                </c:pt>
                <c:pt idx="17">
                  <c:v>45133</c:v>
                </c:pt>
                <c:pt idx="18">
                  <c:v>45134</c:v>
                </c:pt>
                <c:pt idx="19">
                  <c:v>45135</c:v>
                </c:pt>
                <c:pt idx="20">
                  <c:v>45138</c:v>
                </c:pt>
              </c:numCache>
            </c:numRef>
          </c:cat>
          <c:val>
            <c:numRef>
              <c:f>'Charts - Account 2'!$C$126:$C$146</c:f>
              <c:numCache>
                <c:formatCode>#,##0.00_);[Red]\(#,##0.00\)</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3-4B5B-E646-80E3-AFDDA22C3746}"/>
            </c:ext>
          </c:extLst>
        </c:ser>
        <c:dLbls>
          <c:showLegendKey val="0"/>
          <c:showVal val="0"/>
          <c:showCatName val="0"/>
          <c:showSerName val="0"/>
          <c:showPercent val="0"/>
          <c:showBubbleSize val="0"/>
        </c:dLbls>
        <c:marker val="1"/>
        <c:smooth val="0"/>
        <c:axId val="-2055535176"/>
        <c:axId val="-2055531608"/>
      </c:lineChart>
      <c:catAx>
        <c:axId val="-2055535176"/>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31608"/>
        <c:crosses val="autoZero"/>
        <c:auto val="0"/>
        <c:lblAlgn val="ctr"/>
        <c:lblOffset val="100"/>
        <c:tickLblSkip val="1"/>
        <c:tickMarkSkip val="1"/>
        <c:noMultiLvlLbl val="0"/>
      </c:catAx>
      <c:valAx>
        <c:axId val="-2055531608"/>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35176"/>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9359176256814054E-2"/>
          <c:w val="0.92616153013531"/>
          <c:h val="0.89194215626892792"/>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8CAC-AF4E-82D9-533D86A27DCE}"/>
              </c:ext>
            </c:extLst>
          </c:dPt>
          <c:dPt>
            <c:idx val="2"/>
            <c:bubble3D val="0"/>
            <c:extLst>
              <c:ext xmlns:c16="http://schemas.microsoft.com/office/drawing/2014/chart" uri="{C3380CC4-5D6E-409C-BE32-E72D297353CC}">
                <c16:uniqueId val="{00000001-8CAC-AF4E-82D9-533D86A27DCE}"/>
              </c:ext>
            </c:extLst>
          </c:dPt>
          <c:dPt>
            <c:idx val="3"/>
            <c:bubble3D val="0"/>
            <c:extLst>
              <c:ext xmlns:c16="http://schemas.microsoft.com/office/drawing/2014/chart" uri="{C3380CC4-5D6E-409C-BE32-E72D297353CC}">
                <c16:uniqueId val="{00000002-8CAC-AF4E-82D9-533D86A27DCE}"/>
              </c:ext>
            </c:extLst>
          </c:dPt>
          <c:dPt>
            <c:idx val="5"/>
            <c:bubble3D val="0"/>
            <c:extLst>
              <c:ext xmlns:c16="http://schemas.microsoft.com/office/drawing/2014/chart" uri="{C3380CC4-5D6E-409C-BE32-E72D297353CC}">
                <c16:uniqueId val="{00000003-8CAC-AF4E-82D9-533D86A27DCE}"/>
              </c:ext>
            </c:extLst>
          </c:dPt>
          <c:dPt>
            <c:idx val="6"/>
            <c:bubble3D val="0"/>
            <c:extLst>
              <c:ext xmlns:c16="http://schemas.microsoft.com/office/drawing/2014/chart" uri="{C3380CC4-5D6E-409C-BE32-E72D297353CC}">
                <c16:uniqueId val="{00000004-8CAC-AF4E-82D9-533D86A27DCE}"/>
              </c:ext>
            </c:extLst>
          </c:dPt>
          <c:dPt>
            <c:idx val="7"/>
            <c:bubble3D val="0"/>
            <c:extLst>
              <c:ext xmlns:c16="http://schemas.microsoft.com/office/drawing/2014/chart" uri="{C3380CC4-5D6E-409C-BE32-E72D297353CC}">
                <c16:uniqueId val="{00000005-8CAC-AF4E-82D9-533D86A27DCE}"/>
              </c:ext>
            </c:extLst>
          </c:dPt>
          <c:dPt>
            <c:idx val="11"/>
            <c:bubble3D val="0"/>
            <c:extLst>
              <c:ext xmlns:c16="http://schemas.microsoft.com/office/drawing/2014/chart" uri="{C3380CC4-5D6E-409C-BE32-E72D297353CC}">
                <c16:uniqueId val="{00000006-8CAC-AF4E-82D9-533D86A27DCE}"/>
              </c:ext>
            </c:extLst>
          </c:dPt>
          <c:dPt>
            <c:idx val="15"/>
            <c:bubble3D val="0"/>
            <c:extLst>
              <c:ext xmlns:c16="http://schemas.microsoft.com/office/drawing/2014/chart" uri="{C3380CC4-5D6E-409C-BE32-E72D297353CC}">
                <c16:uniqueId val="{00000007-8CAC-AF4E-82D9-533D86A27DCE}"/>
              </c:ext>
            </c:extLst>
          </c:dPt>
          <c:dPt>
            <c:idx val="16"/>
            <c:bubble3D val="0"/>
            <c:extLst>
              <c:ext xmlns:c16="http://schemas.microsoft.com/office/drawing/2014/chart" uri="{C3380CC4-5D6E-409C-BE32-E72D297353CC}">
                <c16:uniqueId val="{00000008-8CAC-AF4E-82D9-533D86A27DCE}"/>
              </c:ext>
            </c:extLst>
          </c:dPt>
          <c:dPt>
            <c:idx val="17"/>
            <c:bubble3D val="0"/>
            <c:extLst>
              <c:ext xmlns:c16="http://schemas.microsoft.com/office/drawing/2014/chart" uri="{C3380CC4-5D6E-409C-BE32-E72D297353CC}">
                <c16:uniqueId val="{00000009-8CAC-AF4E-82D9-533D86A27DCE}"/>
              </c:ext>
            </c:extLst>
          </c:dPt>
          <c:dPt>
            <c:idx val="19"/>
            <c:bubble3D val="0"/>
            <c:extLst>
              <c:ext xmlns:c16="http://schemas.microsoft.com/office/drawing/2014/chart" uri="{C3380CC4-5D6E-409C-BE32-E72D297353CC}">
                <c16:uniqueId val="{0000000A-8CAC-AF4E-82D9-533D86A27DCE}"/>
              </c:ext>
            </c:extLst>
          </c:dPt>
          <c:dPt>
            <c:idx val="21"/>
            <c:bubble3D val="0"/>
            <c:extLst>
              <c:ext xmlns:c16="http://schemas.microsoft.com/office/drawing/2014/chart" uri="{C3380CC4-5D6E-409C-BE32-E72D297353CC}">
                <c16:uniqueId val="{0000000B-8CAC-AF4E-82D9-533D86A27DCE}"/>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CAC-AF4E-82D9-533D86A27DCE}"/>
                </c:ext>
              </c:extLst>
            </c:dLbl>
            <c:dLbl>
              <c:idx val="4"/>
              <c:layout>
                <c:manualLayout>
                  <c:x val="-9.915611814345994E-2"/>
                  <c:y val="2.4475524475524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B96-6947-9847-1EDA8E2D8B7A}"/>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AC-AF4E-82D9-533D86A27DCE}"/>
                </c:ext>
              </c:extLst>
            </c:dLbl>
            <c:dLbl>
              <c:idx val="9"/>
              <c:layout>
                <c:manualLayout>
                  <c:x val="-9.7046413502109699E-2"/>
                  <c:y val="2.4475524475524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F4-E947-9DC6-A20198E65DA3}"/>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A6F-D041-8538-5261C54C6A41}"/>
                </c:ext>
              </c:extLst>
            </c:dLbl>
            <c:dLbl>
              <c:idx val="13"/>
              <c:layout>
                <c:manualLayout>
                  <c:x val="-0.1160337552742616"/>
                  <c:y val="-1.2820364718565587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70-894D-99C2-3EE666C8A0F1}"/>
                </c:ext>
              </c:extLst>
            </c:dLbl>
            <c:dLbl>
              <c:idx val="15"/>
              <c:layout>
                <c:manualLayout>
                  <c:x val="-7.5949367088607597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AC-AF4E-82D9-533D86A27DCE}"/>
                </c:ext>
              </c:extLst>
            </c:dLbl>
            <c:dLbl>
              <c:idx val="16"/>
              <c:layout>
                <c:manualLayout>
                  <c:x val="-6.3291139240506333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AC-AF4E-82D9-533D86A27DCE}"/>
                </c:ext>
              </c:extLst>
            </c:dLbl>
            <c:dLbl>
              <c:idx val="17"/>
              <c:layout>
                <c:manualLayout>
                  <c:x val="-0.11181434599156126"/>
                  <c:y val="-3.49650349650349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CAC-AF4E-82D9-533D86A27DCE}"/>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ECD-7B47-AF1B-4613F22E841C}"/>
                </c:ext>
              </c:extLst>
            </c:dLbl>
            <c:dLbl>
              <c:idx val="22"/>
              <c:layout>
                <c:manualLayout>
                  <c:x val="-4.0084388185654012E-2"/>
                  <c:y val="-2.79720279720280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A14-954C-84F4-BB5BF9853253}"/>
                </c:ext>
              </c:extLst>
            </c:dLbl>
            <c:dLbl>
              <c:idx val="23"/>
              <c:layout>
                <c:manualLayout>
                  <c:x val="-2.9535864978902954E-2"/>
                  <c:y val="0.192307692307692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A14-954C-84F4-BB5BF9853253}"/>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2'!$B$146:$B$169</c:f>
              <c:numCache>
                <c:formatCode>d\-mmm</c:formatCode>
                <c:ptCount val="24"/>
                <c:pt idx="0">
                  <c:v>45138</c:v>
                </c:pt>
                <c:pt idx="1">
                  <c:v>45139</c:v>
                </c:pt>
                <c:pt idx="2">
                  <c:v>45140</c:v>
                </c:pt>
                <c:pt idx="3">
                  <c:v>45141</c:v>
                </c:pt>
                <c:pt idx="4">
                  <c:v>45142</c:v>
                </c:pt>
                <c:pt idx="5">
                  <c:v>45145</c:v>
                </c:pt>
                <c:pt idx="6">
                  <c:v>45146</c:v>
                </c:pt>
                <c:pt idx="7">
                  <c:v>45147</c:v>
                </c:pt>
                <c:pt idx="8">
                  <c:v>45148</c:v>
                </c:pt>
                <c:pt idx="9">
                  <c:v>45149</c:v>
                </c:pt>
                <c:pt idx="10">
                  <c:v>45152</c:v>
                </c:pt>
                <c:pt idx="11">
                  <c:v>45153</c:v>
                </c:pt>
                <c:pt idx="12">
                  <c:v>45154</c:v>
                </c:pt>
                <c:pt idx="13">
                  <c:v>45155</c:v>
                </c:pt>
                <c:pt idx="14">
                  <c:v>45156</c:v>
                </c:pt>
                <c:pt idx="15">
                  <c:v>45159</c:v>
                </c:pt>
                <c:pt idx="16">
                  <c:v>45160</c:v>
                </c:pt>
                <c:pt idx="17">
                  <c:v>45161</c:v>
                </c:pt>
                <c:pt idx="18">
                  <c:v>45162</c:v>
                </c:pt>
                <c:pt idx="19">
                  <c:v>45163</c:v>
                </c:pt>
                <c:pt idx="20">
                  <c:v>45166</c:v>
                </c:pt>
                <c:pt idx="21">
                  <c:v>45167</c:v>
                </c:pt>
                <c:pt idx="22">
                  <c:v>45168</c:v>
                </c:pt>
                <c:pt idx="23">
                  <c:v>45169</c:v>
                </c:pt>
              </c:numCache>
            </c:numRef>
          </c:cat>
          <c:val>
            <c:numRef>
              <c:f>'Charts - Account 2'!$C$146:$C$169</c:f>
              <c:numCache>
                <c:formatCode>#,##0.00_);[Red]\(#,##0.00\)</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11-8CAC-AF4E-82D9-533D86A27DCE}"/>
            </c:ext>
          </c:extLst>
        </c:ser>
        <c:dLbls>
          <c:showLegendKey val="0"/>
          <c:showVal val="0"/>
          <c:showCatName val="0"/>
          <c:showSerName val="0"/>
          <c:showPercent val="0"/>
          <c:showBubbleSize val="0"/>
        </c:dLbls>
        <c:marker val="1"/>
        <c:smooth val="0"/>
        <c:axId val="-2055468872"/>
        <c:axId val="-2055465208"/>
      </c:lineChart>
      <c:catAx>
        <c:axId val="-2055468872"/>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465208"/>
        <c:crosses val="autoZero"/>
        <c:auto val="0"/>
        <c:lblAlgn val="ctr"/>
        <c:lblOffset val="100"/>
        <c:tickLblSkip val="1"/>
        <c:tickMarkSkip val="1"/>
        <c:noMultiLvlLbl val="0"/>
      </c:catAx>
      <c:valAx>
        <c:axId val="-2055465208"/>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468872"/>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5743380178743E-2"/>
          <c:y val="4.8911568746214412E-2"/>
          <c:w val="0.92616153013531"/>
          <c:h val="0.8923897637795276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BBF0-394A-B6AF-B556DFE13388}"/>
              </c:ext>
            </c:extLst>
          </c:dPt>
          <c:dPt>
            <c:idx val="4"/>
            <c:bubble3D val="0"/>
            <c:extLst>
              <c:ext xmlns:c16="http://schemas.microsoft.com/office/drawing/2014/chart" uri="{C3380CC4-5D6E-409C-BE32-E72D297353CC}">
                <c16:uniqueId val="{00000001-BBF0-394A-B6AF-B556DFE13388}"/>
              </c:ext>
            </c:extLst>
          </c:dPt>
          <c:dPt>
            <c:idx val="6"/>
            <c:bubble3D val="0"/>
            <c:extLst>
              <c:ext xmlns:c16="http://schemas.microsoft.com/office/drawing/2014/chart" uri="{C3380CC4-5D6E-409C-BE32-E72D297353CC}">
                <c16:uniqueId val="{00000002-BBF0-394A-B6AF-B556DFE13388}"/>
              </c:ext>
            </c:extLst>
          </c:dPt>
          <c:dPt>
            <c:idx val="7"/>
            <c:bubble3D val="0"/>
            <c:extLst>
              <c:ext xmlns:c16="http://schemas.microsoft.com/office/drawing/2014/chart" uri="{C3380CC4-5D6E-409C-BE32-E72D297353CC}">
                <c16:uniqueId val="{00000003-BBF0-394A-B6AF-B556DFE13388}"/>
              </c:ext>
            </c:extLst>
          </c:dPt>
          <c:dPt>
            <c:idx val="9"/>
            <c:bubble3D val="0"/>
            <c:extLst>
              <c:ext xmlns:c16="http://schemas.microsoft.com/office/drawing/2014/chart" uri="{C3380CC4-5D6E-409C-BE32-E72D297353CC}">
                <c16:uniqueId val="{00000004-BBF0-394A-B6AF-B556DFE13388}"/>
              </c:ext>
            </c:extLst>
          </c:dPt>
          <c:dPt>
            <c:idx val="11"/>
            <c:bubble3D val="0"/>
            <c:extLst>
              <c:ext xmlns:c16="http://schemas.microsoft.com/office/drawing/2014/chart" uri="{C3380CC4-5D6E-409C-BE32-E72D297353CC}">
                <c16:uniqueId val="{00000005-BBF0-394A-B6AF-B556DFE13388}"/>
              </c:ext>
            </c:extLst>
          </c:dPt>
          <c:dPt>
            <c:idx val="13"/>
            <c:bubble3D val="0"/>
            <c:extLst>
              <c:ext xmlns:c16="http://schemas.microsoft.com/office/drawing/2014/chart" uri="{C3380CC4-5D6E-409C-BE32-E72D297353CC}">
                <c16:uniqueId val="{00000006-BBF0-394A-B6AF-B556DFE13388}"/>
              </c:ext>
            </c:extLst>
          </c:dPt>
          <c:dPt>
            <c:idx val="15"/>
            <c:bubble3D val="0"/>
            <c:extLst>
              <c:ext xmlns:c16="http://schemas.microsoft.com/office/drawing/2014/chart" uri="{C3380CC4-5D6E-409C-BE32-E72D297353CC}">
                <c16:uniqueId val="{00000007-BBF0-394A-B6AF-B556DFE13388}"/>
              </c:ext>
            </c:extLst>
          </c:dPt>
          <c:dPt>
            <c:idx val="20"/>
            <c:bubble3D val="0"/>
            <c:extLst>
              <c:ext xmlns:c16="http://schemas.microsoft.com/office/drawing/2014/chart" uri="{C3380CC4-5D6E-409C-BE32-E72D297353CC}">
                <c16:uniqueId val="{00000008-BBF0-394A-B6AF-B556DFE13388}"/>
              </c:ext>
            </c:extLst>
          </c:dPt>
          <c:dPt>
            <c:idx val="21"/>
            <c:bubble3D val="0"/>
            <c:extLst>
              <c:ext xmlns:c16="http://schemas.microsoft.com/office/drawing/2014/chart" uri="{C3380CC4-5D6E-409C-BE32-E72D297353CC}">
                <c16:uniqueId val="{00000009-BBF0-394A-B6AF-B556DFE13388}"/>
              </c:ext>
            </c:extLst>
          </c:dPt>
          <c:dLbls>
            <c:dLbl>
              <c:idx val="0"/>
              <c:layout>
                <c:manualLayout>
                  <c:x val="5.4852320675105488E-2"/>
                  <c:y val="0.564178010137396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BF0-394A-B6AF-B556DFE1338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F0-394A-B6AF-B556DFE13388}"/>
                </c:ext>
              </c:extLst>
            </c:dLbl>
            <c:dLbl>
              <c:idx val="4"/>
              <c:layout>
                <c:manualLayout>
                  <c:x val="-0.1118143459915612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F0-394A-B6AF-B556DFE13388}"/>
                </c:ext>
              </c:extLst>
            </c:dLbl>
            <c:dLbl>
              <c:idx val="6"/>
              <c:layout>
                <c:manualLayout>
                  <c:x val="-0.10970464135021098"/>
                  <c:y val="-1.21457489878542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F0-394A-B6AF-B556DFE13388}"/>
                </c:ext>
              </c:extLst>
            </c:dLbl>
            <c:dLbl>
              <c:idx val="8"/>
              <c:layout>
                <c:manualLayout>
                  <c:x val="-7.805907172995781E-2"/>
                  <c:y val="3.6437246963562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55E-434C-942B-A1FDAD9E787C}"/>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F0-394A-B6AF-B556DFE13388}"/>
                </c:ext>
              </c:extLst>
            </c:dLbl>
            <c:dLbl>
              <c:idx val="14"/>
              <c:layout>
                <c:manualLayout>
                  <c:x val="-0.1139240506329113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11-A940-BAAE-ABC95BCA393D}"/>
                </c:ext>
              </c:extLst>
            </c:dLbl>
            <c:dLbl>
              <c:idx val="16"/>
              <c:layout>
                <c:manualLayout>
                  <c:x val="-6.9620253164557111E-2"/>
                  <c:y val="-3.6437246963562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075-E941-8DDB-277152556C8A}"/>
                </c:ext>
              </c:extLst>
            </c:dLbl>
            <c:dLbl>
              <c:idx val="17"/>
              <c:layout>
                <c:manualLayout>
                  <c:x val="-0.11392405063291139"/>
                  <c:y val="-8.097165991902983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53F-834B-8A5A-4E6841C1ACF7}"/>
                </c:ext>
              </c:extLst>
            </c:dLbl>
            <c:dLbl>
              <c:idx val="19"/>
              <c:layout>
                <c:manualLayout>
                  <c:x val="-6.5400843881856699E-2"/>
                  <c:y val="-4.0485829959514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686-5E4A-A746-DF69CFC89836}"/>
                </c:ext>
              </c:extLst>
            </c:dLbl>
            <c:dLbl>
              <c:idx val="20"/>
              <c:layout>
                <c:manualLayout>
                  <c:x val="-6.7510548523206745E-2"/>
                  <c:y val="-0.331983805668016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BF0-394A-B6AF-B556DFE13388}"/>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2'!$B$169:$B$189</c:f>
              <c:numCache>
                <c:formatCode>d\-mmm</c:formatCode>
                <c:ptCount val="21"/>
                <c:pt idx="0">
                  <c:v>45169</c:v>
                </c:pt>
                <c:pt idx="1">
                  <c:v>45170</c:v>
                </c:pt>
                <c:pt idx="2">
                  <c:v>45174</c:v>
                </c:pt>
                <c:pt idx="3">
                  <c:v>45175</c:v>
                </c:pt>
                <c:pt idx="4">
                  <c:v>45176</c:v>
                </c:pt>
                <c:pt idx="5">
                  <c:v>45177</c:v>
                </c:pt>
                <c:pt idx="6">
                  <c:v>45180</c:v>
                </c:pt>
                <c:pt idx="7">
                  <c:v>45181</c:v>
                </c:pt>
                <c:pt idx="8">
                  <c:v>45182</c:v>
                </c:pt>
                <c:pt idx="9">
                  <c:v>45183</c:v>
                </c:pt>
                <c:pt idx="10">
                  <c:v>45184</c:v>
                </c:pt>
                <c:pt idx="11">
                  <c:v>45187</c:v>
                </c:pt>
                <c:pt idx="12">
                  <c:v>45188</c:v>
                </c:pt>
                <c:pt idx="13">
                  <c:v>45189</c:v>
                </c:pt>
                <c:pt idx="14">
                  <c:v>45190</c:v>
                </c:pt>
                <c:pt idx="15">
                  <c:v>45191</c:v>
                </c:pt>
                <c:pt idx="16">
                  <c:v>45194</c:v>
                </c:pt>
                <c:pt idx="17">
                  <c:v>45195</c:v>
                </c:pt>
                <c:pt idx="18">
                  <c:v>45196</c:v>
                </c:pt>
                <c:pt idx="19">
                  <c:v>45197</c:v>
                </c:pt>
                <c:pt idx="20">
                  <c:v>45198</c:v>
                </c:pt>
              </c:numCache>
            </c:numRef>
          </c:cat>
          <c:val>
            <c:numRef>
              <c:f>'Charts - Account 2'!$C$169:$C$189</c:f>
              <c:numCache>
                <c:formatCode>#,##0.00_);[Red]\(#,##0.00\)</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1-BBF0-394A-B6AF-B556DFE13388}"/>
            </c:ext>
          </c:extLst>
        </c:ser>
        <c:dLbls>
          <c:showLegendKey val="0"/>
          <c:showVal val="0"/>
          <c:showCatName val="0"/>
          <c:showSerName val="0"/>
          <c:showPercent val="0"/>
          <c:showBubbleSize val="0"/>
        </c:dLbls>
        <c:marker val="1"/>
        <c:smooth val="0"/>
        <c:axId val="-2055397336"/>
        <c:axId val="-2055393672"/>
      </c:lineChart>
      <c:catAx>
        <c:axId val="-2055397336"/>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93672"/>
        <c:crosses val="autoZero"/>
        <c:auto val="0"/>
        <c:lblAlgn val="ctr"/>
        <c:lblOffset val="100"/>
        <c:tickLblSkip val="1"/>
        <c:tickMarkSkip val="1"/>
        <c:noMultiLvlLbl val="0"/>
      </c:catAx>
      <c:valAx>
        <c:axId val="-2055393672"/>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97336"/>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paperSize="0" orientation="landscape" horizontalDpi="-4" verticalDpi="-4"/>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8992818205416629E-2"/>
          <c:w val="0.92616153013531"/>
          <c:h val="0.89510368896195669"/>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243F-C743-BC21-2EF0EA5F82FC}"/>
              </c:ext>
            </c:extLst>
          </c:dPt>
          <c:dPt>
            <c:idx val="3"/>
            <c:bubble3D val="0"/>
            <c:extLst>
              <c:ext xmlns:c16="http://schemas.microsoft.com/office/drawing/2014/chart" uri="{C3380CC4-5D6E-409C-BE32-E72D297353CC}">
                <c16:uniqueId val="{00000001-243F-C743-BC21-2EF0EA5F82FC}"/>
              </c:ext>
            </c:extLst>
          </c:dPt>
          <c:dPt>
            <c:idx val="4"/>
            <c:bubble3D val="0"/>
            <c:extLst>
              <c:ext xmlns:c16="http://schemas.microsoft.com/office/drawing/2014/chart" uri="{C3380CC4-5D6E-409C-BE32-E72D297353CC}">
                <c16:uniqueId val="{00000002-243F-C743-BC21-2EF0EA5F82FC}"/>
              </c:ext>
            </c:extLst>
          </c:dPt>
          <c:dPt>
            <c:idx val="6"/>
            <c:bubble3D val="0"/>
            <c:extLst>
              <c:ext xmlns:c16="http://schemas.microsoft.com/office/drawing/2014/chart" uri="{C3380CC4-5D6E-409C-BE32-E72D297353CC}">
                <c16:uniqueId val="{00000003-243F-C743-BC21-2EF0EA5F82FC}"/>
              </c:ext>
            </c:extLst>
          </c:dPt>
          <c:dPt>
            <c:idx val="10"/>
            <c:bubble3D val="0"/>
            <c:extLst>
              <c:ext xmlns:c16="http://schemas.microsoft.com/office/drawing/2014/chart" uri="{C3380CC4-5D6E-409C-BE32-E72D297353CC}">
                <c16:uniqueId val="{00000004-243F-C743-BC21-2EF0EA5F82FC}"/>
              </c:ext>
            </c:extLst>
          </c:dPt>
          <c:dPt>
            <c:idx val="12"/>
            <c:bubble3D val="0"/>
            <c:extLst>
              <c:ext xmlns:c16="http://schemas.microsoft.com/office/drawing/2014/chart" uri="{C3380CC4-5D6E-409C-BE32-E72D297353CC}">
                <c16:uniqueId val="{00000005-243F-C743-BC21-2EF0EA5F82FC}"/>
              </c:ext>
            </c:extLst>
          </c:dPt>
          <c:dPt>
            <c:idx val="15"/>
            <c:bubble3D val="0"/>
            <c:extLst>
              <c:ext xmlns:c16="http://schemas.microsoft.com/office/drawing/2014/chart" uri="{C3380CC4-5D6E-409C-BE32-E72D297353CC}">
                <c16:uniqueId val="{00000006-243F-C743-BC21-2EF0EA5F82FC}"/>
              </c:ext>
            </c:extLst>
          </c:dPt>
          <c:dPt>
            <c:idx val="16"/>
            <c:bubble3D val="0"/>
            <c:extLst>
              <c:ext xmlns:c16="http://schemas.microsoft.com/office/drawing/2014/chart" uri="{C3380CC4-5D6E-409C-BE32-E72D297353CC}">
                <c16:uniqueId val="{00000007-243F-C743-BC21-2EF0EA5F82FC}"/>
              </c:ext>
            </c:extLst>
          </c:dPt>
          <c:dPt>
            <c:idx val="21"/>
            <c:bubble3D val="0"/>
            <c:extLst>
              <c:ext xmlns:c16="http://schemas.microsoft.com/office/drawing/2014/chart" uri="{C3380CC4-5D6E-409C-BE32-E72D297353CC}">
                <c16:uniqueId val="{00000008-243F-C743-BC21-2EF0EA5F82FC}"/>
              </c:ext>
            </c:extLst>
          </c:dPt>
          <c:dPt>
            <c:idx val="23"/>
            <c:bubble3D val="0"/>
            <c:extLst>
              <c:ext xmlns:c16="http://schemas.microsoft.com/office/drawing/2014/chart" uri="{C3380CC4-5D6E-409C-BE32-E72D297353CC}">
                <c16:uniqueId val="{00000009-243F-C743-BC21-2EF0EA5F82FC}"/>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43F-C743-BC21-2EF0EA5F82FC}"/>
                </c:ext>
              </c:extLst>
            </c:dLbl>
            <c:dLbl>
              <c:idx val="2"/>
              <c:layout>
                <c:manualLayout>
                  <c:x val="-2.1097046413502108E-3"/>
                  <c:y val="-1.83150183150183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71D-EF48-A103-EB65AD317705}"/>
                </c:ext>
              </c:extLst>
            </c:dLbl>
            <c:dLbl>
              <c:idx val="8"/>
              <c:layout>
                <c:manualLayout>
                  <c:x val="-6.3291139240506361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903-B747-9551-BF7F3A090EA9}"/>
                </c:ext>
              </c:extLst>
            </c:dLbl>
            <c:dLbl>
              <c:idx val="10"/>
              <c:layout>
                <c:manualLayout>
                  <c:x val="-8.8607594936708861E-2"/>
                  <c:y val="2.56410256410255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3F-C743-BC21-2EF0EA5F82FC}"/>
                </c:ext>
              </c:extLst>
            </c:dLbl>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3F-C743-BC21-2EF0EA5F82FC}"/>
                </c:ext>
              </c:extLst>
            </c:dLbl>
            <c:dLbl>
              <c:idx val="16"/>
              <c:layout>
                <c:manualLayout>
                  <c:x val="-0.10126582278481021"/>
                  <c:y val="1.83150183150183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3F-C743-BC21-2EF0EA5F82FC}"/>
                </c:ext>
              </c:extLst>
            </c:dLbl>
            <c:dLbl>
              <c:idx val="17"/>
              <c:layout>
                <c:manualLayout>
                  <c:x val="-6.3291139240506333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B75-334F-A926-04FE4853601A}"/>
                </c:ext>
              </c:extLst>
            </c:dLbl>
            <c:dLbl>
              <c:idx val="20"/>
              <c:layout>
                <c:manualLayout>
                  <c:x val="-0.1160337552742616"/>
                  <c:y val="-3.6630036630036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E02-3744-B93D-4751EB3CDB1C}"/>
                </c:ext>
              </c:extLst>
            </c:dLbl>
            <c:dLbl>
              <c:idx val="22"/>
              <c:layout>
                <c:manualLayout>
                  <c:x val="-2.7426160337552897E-2"/>
                  <c:y val="-3.6630036630036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968-9840-8D7A-3F9784C674EF}"/>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2'!$B$189:$B$211</c:f>
              <c:numCache>
                <c:formatCode>d\-mmm</c:formatCode>
                <c:ptCount val="23"/>
                <c:pt idx="0">
                  <c:v>45198</c:v>
                </c:pt>
                <c:pt idx="1">
                  <c:v>45201</c:v>
                </c:pt>
                <c:pt idx="2">
                  <c:v>45202</c:v>
                </c:pt>
                <c:pt idx="3">
                  <c:v>45203</c:v>
                </c:pt>
                <c:pt idx="4">
                  <c:v>45204</c:v>
                </c:pt>
                <c:pt idx="5">
                  <c:v>45205</c:v>
                </c:pt>
                <c:pt idx="6">
                  <c:v>45208</c:v>
                </c:pt>
                <c:pt idx="7">
                  <c:v>45209</c:v>
                </c:pt>
                <c:pt idx="8">
                  <c:v>45210</c:v>
                </c:pt>
                <c:pt idx="9">
                  <c:v>45211</c:v>
                </c:pt>
                <c:pt idx="10">
                  <c:v>45212</c:v>
                </c:pt>
                <c:pt idx="11">
                  <c:v>45215</c:v>
                </c:pt>
                <c:pt idx="12">
                  <c:v>45216</c:v>
                </c:pt>
                <c:pt idx="13">
                  <c:v>45217</c:v>
                </c:pt>
                <c:pt idx="14">
                  <c:v>45218</c:v>
                </c:pt>
                <c:pt idx="15">
                  <c:v>45219</c:v>
                </c:pt>
                <c:pt idx="16">
                  <c:v>45222</c:v>
                </c:pt>
                <c:pt idx="17">
                  <c:v>45223</c:v>
                </c:pt>
                <c:pt idx="18">
                  <c:v>45224</c:v>
                </c:pt>
                <c:pt idx="19">
                  <c:v>45225</c:v>
                </c:pt>
                <c:pt idx="20">
                  <c:v>45226</c:v>
                </c:pt>
                <c:pt idx="21">
                  <c:v>45229</c:v>
                </c:pt>
                <c:pt idx="22">
                  <c:v>45230</c:v>
                </c:pt>
              </c:numCache>
            </c:numRef>
          </c:cat>
          <c:val>
            <c:numRef>
              <c:f>'Charts - Account 2'!$C$189:$C$211</c:f>
              <c:numCache>
                <c:formatCode>#,##0.00_);[Red]\(#,##0.00\)</c:formatCode>
                <c:ptCount val="2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numCache>
            </c:numRef>
          </c:val>
          <c:smooth val="0"/>
          <c:extLst>
            <c:ext xmlns:c16="http://schemas.microsoft.com/office/drawing/2014/chart" uri="{C3380CC4-5D6E-409C-BE32-E72D297353CC}">
              <c16:uniqueId val="{00000014-243F-C743-BC21-2EF0EA5F82FC}"/>
            </c:ext>
          </c:extLst>
        </c:ser>
        <c:dLbls>
          <c:showLegendKey val="0"/>
          <c:showVal val="0"/>
          <c:showCatName val="0"/>
          <c:showSerName val="0"/>
          <c:showPercent val="0"/>
          <c:showBubbleSize val="0"/>
        </c:dLbls>
        <c:marker val="1"/>
        <c:smooth val="0"/>
        <c:axId val="-2055328632"/>
        <c:axId val="-2055324872"/>
      </c:lineChart>
      <c:catAx>
        <c:axId val="-2055328632"/>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24872"/>
        <c:crosses val="autoZero"/>
        <c:auto val="0"/>
        <c:lblAlgn val="ctr"/>
        <c:lblOffset val="100"/>
        <c:tickLblSkip val="1"/>
        <c:tickMarkSkip val="1"/>
        <c:noMultiLvlLbl val="0"/>
      </c:catAx>
      <c:valAx>
        <c:axId val="-2055324872"/>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28632"/>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paperSize="0" orientation="landscape" horizontalDpi="-4" verticalDpi="-4"/>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3930632152762281E-2"/>
          <c:w val="0.92616153013531"/>
          <c:h val="0.88428129682170298"/>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CEA3-BF4A-8935-354F55092433}"/>
              </c:ext>
            </c:extLst>
          </c:dPt>
          <c:dPt>
            <c:idx val="4"/>
            <c:bubble3D val="0"/>
            <c:extLst>
              <c:ext xmlns:c16="http://schemas.microsoft.com/office/drawing/2014/chart" uri="{C3380CC4-5D6E-409C-BE32-E72D297353CC}">
                <c16:uniqueId val="{00000001-CEA3-BF4A-8935-354F55092433}"/>
              </c:ext>
            </c:extLst>
          </c:dPt>
          <c:dPt>
            <c:idx val="6"/>
            <c:bubble3D val="0"/>
            <c:extLst>
              <c:ext xmlns:c16="http://schemas.microsoft.com/office/drawing/2014/chart" uri="{C3380CC4-5D6E-409C-BE32-E72D297353CC}">
                <c16:uniqueId val="{00000002-CEA3-BF4A-8935-354F55092433}"/>
              </c:ext>
            </c:extLst>
          </c:dPt>
          <c:dPt>
            <c:idx val="10"/>
            <c:bubble3D val="0"/>
            <c:extLst>
              <c:ext xmlns:c16="http://schemas.microsoft.com/office/drawing/2014/chart" uri="{C3380CC4-5D6E-409C-BE32-E72D297353CC}">
                <c16:uniqueId val="{00000003-CEA3-BF4A-8935-354F55092433}"/>
              </c:ext>
            </c:extLst>
          </c:dPt>
          <c:dPt>
            <c:idx val="11"/>
            <c:bubble3D val="0"/>
            <c:extLst>
              <c:ext xmlns:c16="http://schemas.microsoft.com/office/drawing/2014/chart" uri="{C3380CC4-5D6E-409C-BE32-E72D297353CC}">
                <c16:uniqueId val="{00000004-CEA3-BF4A-8935-354F55092433}"/>
              </c:ext>
            </c:extLst>
          </c:dPt>
          <c:dPt>
            <c:idx val="12"/>
            <c:bubble3D val="0"/>
            <c:extLst>
              <c:ext xmlns:c16="http://schemas.microsoft.com/office/drawing/2014/chart" uri="{C3380CC4-5D6E-409C-BE32-E72D297353CC}">
                <c16:uniqueId val="{00000005-CEA3-BF4A-8935-354F55092433}"/>
              </c:ext>
            </c:extLst>
          </c:dPt>
          <c:dPt>
            <c:idx val="16"/>
            <c:bubble3D val="0"/>
            <c:extLst>
              <c:ext xmlns:c16="http://schemas.microsoft.com/office/drawing/2014/chart" uri="{C3380CC4-5D6E-409C-BE32-E72D297353CC}">
                <c16:uniqueId val="{00000006-CEA3-BF4A-8935-354F55092433}"/>
              </c:ext>
            </c:extLst>
          </c:dPt>
          <c:dPt>
            <c:idx val="17"/>
            <c:bubble3D val="0"/>
            <c:extLst>
              <c:ext xmlns:c16="http://schemas.microsoft.com/office/drawing/2014/chart" uri="{C3380CC4-5D6E-409C-BE32-E72D297353CC}">
                <c16:uniqueId val="{00000007-CEA3-BF4A-8935-354F55092433}"/>
              </c:ext>
            </c:extLst>
          </c:dPt>
          <c:dPt>
            <c:idx val="18"/>
            <c:bubble3D val="0"/>
            <c:extLst>
              <c:ext xmlns:c16="http://schemas.microsoft.com/office/drawing/2014/chart" uri="{C3380CC4-5D6E-409C-BE32-E72D297353CC}">
                <c16:uniqueId val="{00000008-CEA3-BF4A-8935-354F55092433}"/>
              </c:ext>
            </c:extLst>
          </c:dPt>
          <c:dPt>
            <c:idx val="19"/>
            <c:bubble3D val="0"/>
            <c:extLst>
              <c:ext xmlns:c16="http://schemas.microsoft.com/office/drawing/2014/chart" uri="{C3380CC4-5D6E-409C-BE32-E72D297353CC}">
                <c16:uniqueId val="{00000009-CEA3-BF4A-8935-354F55092433}"/>
              </c:ext>
            </c:extLst>
          </c:dPt>
          <c:dPt>
            <c:idx val="20"/>
            <c:bubble3D val="0"/>
            <c:extLst>
              <c:ext xmlns:c16="http://schemas.microsoft.com/office/drawing/2014/chart" uri="{C3380CC4-5D6E-409C-BE32-E72D297353CC}">
                <c16:uniqueId val="{0000000A-CEA3-BF4A-8935-354F55092433}"/>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A3-BF4A-8935-354F55092433}"/>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2'!$B$211:$B$232</c:f>
              <c:numCache>
                <c:formatCode>d\-mmm</c:formatCode>
                <c:ptCount val="22"/>
                <c:pt idx="0">
                  <c:v>45230</c:v>
                </c:pt>
                <c:pt idx="1">
                  <c:v>45231</c:v>
                </c:pt>
                <c:pt idx="2">
                  <c:v>45232</c:v>
                </c:pt>
                <c:pt idx="3">
                  <c:v>45233</c:v>
                </c:pt>
                <c:pt idx="4">
                  <c:v>45236</c:v>
                </c:pt>
                <c:pt idx="5">
                  <c:v>45237</c:v>
                </c:pt>
                <c:pt idx="6">
                  <c:v>45238</c:v>
                </c:pt>
                <c:pt idx="7">
                  <c:v>45239</c:v>
                </c:pt>
                <c:pt idx="8">
                  <c:v>45240</c:v>
                </c:pt>
                <c:pt idx="9">
                  <c:v>45243</c:v>
                </c:pt>
                <c:pt idx="10">
                  <c:v>45244</c:v>
                </c:pt>
                <c:pt idx="11">
                  <c:v>45245</c:v>
                </c:pt>
                <c:pt idx="12">
                  <c:v>45246</c:v>
                </c:pt>
                <c:pt idx="13">
                  <c:v>45247</c:v>
                </c:pt>
                <c:pt idx="14">
                  <c:v>45250</c:v>
                </c:pt>
                <c:pt idx="15">
                  <c:v>45251</c:v>
                </c:pt>
                <c:pt idx="16">
                  <c:v>45252</c:v>
                </c:pt>
                <c:pt idx="17">
                  <c:v>45254</c:v>
                </c:pt>
                <c:pt idx="18">
                  <c:v>45257</c:v>
                </c:pt>
                <c:pt idx="19">
                  <c:v>45258</c:v>
                </c:pt>
                <c:pt idx="20">
                  <c:v>45259</c:v>
                </c:pt>
                <c:pt idx="21">
                  <c:v>45260</c:v>
                </c:pt>
              </c:numCache>
            </c:numRef>
          </c:cat>
          <c:val>
            <c:numRef>
              <c:f>'Charts - Account 2'!$C$211:$C$232</c:f>
              <c:numCache>
                <c:formatCode>#,##0.00_);[Red]\(#,##0.00\)</c:formatCode>
                <c:ptCount val="2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numCache>
            </c:numRef>
          </c:val>
          <c:smooth val="0"/>
          <c:extLst>
            <c:ext xmlns:c16="http://schemas.microsoft.com/office/drawing/2014/chart" uri="{C3380CC4-5D6E-409C-BE32-E72D297353CC}">
              <c16:uniqueId val="{00000011-CEA3-BF4A-8935-354F55092433}"/>
            </c:ext>
          </c:extLst>
        </c:ser>
        <c:dLbls>
          <c:showLegendKey val="0"/>
          <c:showVal val="0"/>
          <c:showCatName val="0"/>
          <c:showSerName val="0"/>
          <c:showPercent val="0"/>
          <c:showBubbleSize val="0"/>
        </c:dLbls>
        <c:marker val="1"/>
        <c:smooth val="0"/>
        <c:axId val="-2055253608"/>
        <c:axId val="-2055249848"/>
      </c:lineChart>
      <c:catAx>
        <c:axId val="-2055253608"/>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249848"/>
        <c:crosses val="autoZero"/>
        <c:auto val="0"/>
        <c:lblAlgn val="ctr"/>
        <c:lblOffset val="100"/>
        <c:tickLblSkip val="1"/>
        <c:tickMarkSkip val="1"/>
        <c:noMultiLvlLbl val="0"/>
      </c:catAx>
      <c:valAx>
        <c:axId val="-2055249848"/>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253608"/>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4"/>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477362204724409E-2"/>
          <c:w val="0.92616153013531"/>
          <c:h val="0.90223452537182847"/>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F95B-A94D-B1D9-735827369478}"/>
              </c:ext>
            </c:extLst>
          </c:dPt>
          <c:dPt>
            <c:idx val="5"/>
            <c:bubble3D val="0"/>
            <c:extLst>
              <c:ext xmlns:c16="http://schemas.microsoft.com/office/drawing/2014/chart" uri="{C3380CC4-5D6E-409C-BE32-E72D297353CC}">
                <c16:uniqueId val="{00000001-F95B-A94D-B1D9-735827369478}"/>
              </c:ext>
            </c:extLst>
          </c:dPt>
          <c:dPt>
            <c:idx val="7"/>
            <c:bubble3D val="0"/>
            <c:extLst>
              <c:ext xmlns:c16="http://schemas.microsoft.com/office/drawing/2014/chart" uri="{C3380CC4-5D6E-409C-BE32-E72D297353CC}">
                <c16:uniqueId val="{00000002-F95B-A94D-B1D9-735827369478}"/>
              </c:ext>
            </c:extLst>
          </c:dPt>
          <c:dPt>
            <c:idx val="9"/>
            <c:bubble3D val="0"/>
            <c:extLst>
              <c:ext xmlns:c16="http://schemas.microsoft.com/office/drawing/2014/chart" uri="{C3380CC4-5D6E-409C-BE32-E72D297353CC}">
                <c16:uniqueId val="{00000003-F95B-A94D-B1D9-735827369478}"/>
              </c:ext>
            </c:extLst>
          </c:dPt>
          <c:dPt>
            <c:idx val="10"/>
            <c:bubble3D val="0"/>
            <c:extLst>
              <c:ext xmlns:c16="http://schemas.microsoft.com/office/drawing/2014/chart" uri="{C3380CC4-5D6E-409C-BE32-E72D297353CC}">
                <c16:uniqueId val="{00000004-F95B-A94D-B1D9-735827369478}"/>
              </c:ext>
            </c:extLst>
          </c:dPt>
          <c:dPt>
            <c:idx val="12"/>
            <c:bubble3D val="0"/>
            <c:extLst>
              <c:ext xmlns:c16="http://schemas.microsoft.com/office/drawing/2014/chart" uri="{C3380CC4-5D6E-409C-BE32-E72D297353CC}">
                <c16:uniqueId val="{00000005-F95B-A94D-B1D9-735827369478}"/>
              </c:ext>
            </c:extLst>
          </c:dPt>
          <c:dPt>
            <c:idx val="13"/>
            <c:bubble3D val="0"/>
            <c:extLst>
              <c:ext xmlns:c16="http://schemas.microsoft.com/office/drawing/2014/chart" uri="{C3380CC4-5D6E-409C-BE32-E72D297353CC}">
                <c16:uniqueId val="{00000006-F95B-A94D-B1D9-735827369478}"/>
              </c:ext>
            </c:extLst>
          </c:dPt>
          <c:dPt>
            <c:idx val="15"/>
            <c:bubble3D val="0"/>
            <c:extLst>
              <c:ext xmlns:c16="http://schemas.microsoft.com/office/drawing/2014/chart" uri="{C3380CC4-5D6E-409C-BE32-E72D297353CC}">
                <c16:uniqueId val="{00000007-F95B-A94D-B1D9-735827369478}"/>
              </c:ext>
            </c:extLst>
          </c:dPt>
          <c:dPt>
            <c:idx val="16"/>
            <c:bubble3D val="0"/>
            <c:extLst>
              <c:ext xmlns:c16="http://schemas.microsoft.com/office/drawing/2014/chart" uri="{C3380CC4-5D6E-409C-BE32-E72D297353CC}">
                <c16:uniqueId val="{00000008-F95B-A94D-B1D9-735827369478}"/>
              </c:ext>
            </c:extLst>
          </c:dPt>
          <c:dPt>
            <c:idx val="18"/>
            <c:bubble3D val="0"/>
            <c:extLst>
              <c:ext xmlns:c16="http://schemas.microsoft.com/office/drawing/2014/chart" uri="{C3380CC4-5D6E-409C-BE32-E72D297353CC}">
                <c16:uniqueId val="{00000009-F95B-A94D-B1D9-735827369478}"/>
              </c:ext>
            </c:extLst>
          </c:dPt>
          <c:dPt>
            <c:idx val="19"/>
            <c:bubble3D val="0"/>
            <c:extLst>
              <c:ext xmlns:c16="http://schemas.microsoft.com/office/drawing/2014/chart" uri="{C3380CC4-5D6E-409C-BE32-E72D297353CC}">
                <c16:uniqueId val="{0000000A-F95B-A94D-B1D9-735827369478}"/>
              </c:ext>
            </c:extLst>
          </c:dPt>
          <c:dPt>
            <c:idx val="21"/>
            <c:bubble3D val="0"/>
            <c:extLst>
              <c:ext xmlns:c16="http://schemas.microsoft.com/office/drawing/2014/chart" uri="{C3380CC4-5D6E-409C-BE32-E72D297353CC}">
                <c16:uniqueId val="{0000000B-F95B-A94D-B1D9-735827369478}"/>
              </c:ext>
            </c:extLst>
          </c:dPt>
          <c:dLbls>
            <c:dLbl>
              <c:idx val="0"/>
              <c:layout>
                <c:manualLayout>
                  <c:x val="-1.4767932489451477E-2"/>
                  <c:y val="5.1282051282051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5B-A94D-B1D9-735827369478}"/>
                </c:ext>
              </c:extLst>
            </c:dLbl>
            <c:dLbl>
              <c:idx val="1"/>
              <c:layout>
                <c:manualLayout>
                  <c:x val="-5.0632911392405076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28-9C4B-91B2-A0729C681DFB}"/>
                </c:ext>
              </c:extLst>
            </c:dLbl>
            <c:dLbl>
              <c:idx val="5"/>
              <c:layout>
                <c:manualLayout>
                  <c:x val="-5.6962025316455736E-2"/>
                  <c:y val="2.5641025641025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5B-A94D-B1D9-735827369478}"/>
                </c:ext>
              </c:extLst>
            </c:dLbl>
            <c:dLbl>
              <c:idx val="6"/>
              <c:layout>
                <c:manualLayout>
                  <c:x val="-8.2278481012658264E-2"/>
                  <c:y val="-3.296703296703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A9F-AC4B-BB5C-39D3560691B7}"/>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5B-A94D-B1D9-735827369478}"/>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5B-A94D-B1D9-735827369478}"/>
                </c:ext>
              </c:extLst>
            </c:dLbl>
            <c:dLbl>
              <c:idx val="13"/>
              <c:layout>
                <c:manualLayout>
                  <c:x val="-0.1160337552742616"/>
                  <c:y val="1.098901098901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95B-A94D-B1D9-735827369478}"/>
                </c:ext>
              </c:extLst>
            </c:dLbl>
            <c:dLbl>
              <c:idx val="15"/>
              <c:layout>
                <c:manualLayout>
                  <c:x val="-7.5949367088607597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95B-A94D-B1D9-735827369478}"/>
                </c:ext>
              </c:extLst>
            </c:dLbl>
            <c:dLbl>
              <c:idx val="16"/>
              <c:layout>
                <c:manualLayout>
                  <c:x val="-5.4852320675105641E-2"/>
                  <c:y val="2.564102564102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5B-A94D-B1D9-735827369478}"/>
                </c:ext>
              </c:extLst>
            </c:dLbl>
            <c:dLbl>
              <c:idx val="17"/>
              <c:layout>
                <c:manualLayout>
                  <c:x val="-6.5400843881856546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BC2-5A4C-8267-9E56BFA7A59E}"/>
                </c:ext>
              </c:extLst>
            </c:dLbl>
            <c:dLbl>
              <c:idx val="19"/>
              <c:layout>
                <c:manualLayout>
                  <c:x val="-0.10759493670886076"/>
                  <c:y val="-1.343085827659252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5B-A94D-B1D9-735827369478}"/>
                </c:ext>
              </c:extLst>
            </c:dLbl>
            <c:dLbl>
              <c:idx val="20"/>
              <c:layout>
                <c:manualLayout>
                  <c:x val="-5.6962025316455694E-2"/>
                  <c:y val="-2.197802197802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862-8F49-87A5-0A8DEA152A0A}"/>
                </c:ext>
              </c:extLst>
            </c:dLbl>
            <c:dLbl>
              <c:idx val="21"/>
              <c:layout>
                <c:manualLayout>
                  <c:x val="-4.4303797468354431E-2"/>
                  <c:y val="-0.296703296703296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95B-A94D-B1D9-735827369478}"/>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2'!$B$232:$B$252</c:f>
              <c:numCache>
                <c:formatCode>d\-mmm</c:formatCode>
                <c:ptCount val="21"/>
                <c:pt idx="0">
                  <c:v>45260</c:v>
                </c:pt>
                <c:pt idx="1">
                  <c:v>45261</c:v>
                </c:pt>
                <c:pt idx="2">
                  <c:v>45264</c:v>
                </c:pt>
                <c:pt idx="3">
                  <c:v>45265</c:v>
                </c:pt>
                <c:pt idx="4">
                  <c:v>45266</c:v>
                </c:pt>
                <c:pt idx="5">
                  <c:v>45267</c:v>
                </c:pt>
                <c:pt idx="6">
                  <c:v>45268</c:v>
                </c:pt>
                <c:pt idx="7">
                  <c:v>45271</c:v>
                </c:pt>
                <c:pt idx="8">
                  <c:v>45272</c:v>
                </c:pt>
                <c:pt idx="9">
                  <c:v>45273</c:v>
                </c:pt>
                <c:pt idx="10">
                  <c:v>45274</c:v>
                </c:pt>
                <c:pt idx="11">
                  <c:v>45275</c:v>
                </c:pt>
                <c:pt idx="12">
                  <c:v>45278</c:v>
                </c:pt>
                <c:pt idx="13">
                  <c:v>45279</c:v>
                </c:pt>
                <c:pt idx="14">
                  <c:v>45280</c:v>
                </c:pt>
                <c:pt idx="15">
                  <c:v>45281</c:v>
                </c:pt>
                <c:pt idx="16">
                  <c:v>45282</c:v>
                </c:pt>
                <c:pt idx="17">
                  <c:v>45286</c:v>
                </c:pt>
                <c:pt idx="18">
                  <c:v>45287</c:v>
                </c:pt>
                <c:pt idx="19">
                  <c:v>45288</c:v>
                </c:pt>
                <c:pt idx="20">
                  <c:v>45289</c:v>
                </c:pt>
              </c:numCache>
            </c:numRef>
          </c:cat>
          <c:val>
            <c:numRef>
              <c:f>'Charts - Account 2'!$C$232:$C$252</c:f>
              <c:numCache>
                <c:formatCode>#,##0.00_);[Red]\(#,##0.00\)</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2-F95B-A94D-B1D9-735827369478}"/>
            </c:ext>
          </c:extLst>
        </c:ser>
        <c:dLbls>
          <c:showLegendKey val="0"/>
          <c:showVal val="0"/>
          <c:showCatName val="0"/>
          <c:showSerName val="0"/>
          <c:showPercent val="0"/>
          <c:showBubbleSize val="0"/>
        </c:dLbls>
        <c:marker val="1"/>
        <c:smooth val="0"/>
        <c:axId val="-2056179832"/>
        <c:axId val="-2056183576"/>
      </c:lineChart>
      <c:catAx>
        <c:axId val="-2056179832"/>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183576"/>
        <c:crosses val="autoZero"/>
        <c:auto val="0"/>
        <c:lblAlgn val="ctr"/>
        <c:lblOffset val="100"/>
        <c:tickLblSkip val="1"/>
        <c:tickMarkSkip val="1"/>
        <c:noMultiLvlLbl val="0"/>
      </c:catAx>
      <c:valAx>
        <c:axId val="-2056183576"/>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179832"/>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3223443223443223E-2"/>
          <c:w val="0.92616153013531"/>
          <c:h val="0.90087306394393007"/>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4847-0948-A45F-FEE836C3A177}"/>
              </c:ext>
            </c:extLst>
          </c:dPt>
          <c:dPt>
            <c:idx val="2"/>
            <c:bubble3D val="0"/>
            <c:extLst>
              <c:ext xmlns:c16="http://schemas.microsoft.com/office/drawing/2014/chart" uri="{C3380CC4-5D6E-409C-BE32-E72D297353CC}">
                <c16:uniqueId val="{00000001-4847-0948-A45F-FEE836C3A177}"/>
              </c:ext>
            </c:extLst>
          </c:dPt>
          <c:dPt>
            <c:idx val="4"/>
            <c:bubble3D val="0"/>
            <c:extLst>
              <c:ext xmlns:c16="http://schemas.microsoft.com/office/drawing/2014/chart" uri="{C3380CC4-5D6E-409C-BE32-E72D297353CC}">
                <c16:uniqueId val="{00000002-4847-0948-A45F-FEE836C3A177}"/>
              </c:ext>
            </c:extLst>
          </c:dPt>
          <c:dPt>
            <c:idx val="7"/>
            <c:bubble3D val="0"/>
            <c:extLst>
              <c:ext xmlns:c16="http://schemas.microsoft.com/office/drawing/2014/chart" uri="{C3380CC4-5D6E-409C-BE32-E72D297353CC}">
                <c16:uniqueId val="{00000003-4847-0948-A45F-FEE836C3A177}"/>
              </c:ext>
            </c:extLst>
          </c:dPt>
          <c:dPt>
            <c:idx val="11"/>
            <c:bubble3D val="0"/>
            <c:extLst>
              <c:ext xmlns:c16="http://schemas.microsoft.com/office/drawing/2014/chart" uri="{C3380CC4-5D6E-409C-BE32-E72D297353CC}">
                <c16:uniqueId val="{00000004-4847-0948-A45F-FEE836C3A177}"/>
              </c:ext>
            </c:extLst>
          </c:dPt>
          <c:dPt>
            <c:idx val="13"/>
            <c:bubble3D val="0"/>
            <c:extLst>
              <c:ext xmlns:c16="http://schemas.microsoft.com/office/drawing/2014/chart" uri="{C3380CC4-5D6E-409C-BE32-E72D297353CC}">
                <c16:uniqueId val="{00000005-4847-0948-A45F-FEE836C3A177}"/>
              </c:ext>
            </c:extLst>
          </c:dPt>
          <c:dPt>
            <c:idx val="15"/>
            <c:bubble3D val="0"/>
            <c:extLst>
              <c:ext xmlns:c16="http://schemas.microsoft.com/office/drawing/2014/chart" uri="{C3380CC4-5D6E-409C-BE32-E72D297353CC}">
                <c16:uniqueId val="{00000006-4847-0948-A45F-FEE836C3A177}"/>
              </c:ext>
            </c:extLst>
          </c:dPt>
          <c:dPt>
            <c:idx val="18"/>
            <c:bubble3D val="0"/>
            <c:extLst>
              <c:ext xmlns:c16="http://schemas.microsoft.com/office/drawing/2014/chart" uri="{C3380CC4-5D6E-409C-BE32-E72D297353CC}">
                <c16:uniqueId val="{00000007-4847-0948-A45F-FEE836C3A177}"/>
              </c:ext>
            </c:extLst>
          </c:dPt>
          <c:dPt>
            <c:idx val="21"/>
            <c:bubble3D val="0"/>
            <c:extLst>
              <c:ext xmlns:c16="http://schemas.microsoft.com/office/drawing/2014/chart" uri="{C3380CC4-5D6E-409C-BE32-E72D297353CC}">
                <c16:uniqueId val="{00000008-4847-0948-A45F-FEE836C3A177}"/>
              </c:ext>
            </c:extLst>
          </c:dPt>
          <c:dLbls>
            <c:dLbl>
              <c:idx val="0"/>
              <c:layout>
                <c:manualLayout>
                  <c:x val="3.5864978902953586E-2"/>
                  <c:y val="0.145607620725730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847-0948-A45F-FEE836C3A177}"/>
                </c:ext>
              </c:extLst>
            </c:dLbl>
            <c:dLbl>
              <c:idx val="1"/>
              <c:layout>
                <c:manualLayout>
                  <c:x val="-2.1097046413502108E-3"/>
                  <c:y val="3.49650349650349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47-0948-A45F-FEE836C3A177}"/>
                </c:ext>
              </c:extLst>
            </c:dLbl>
            <c:dLbl>
              <c:idx val="3"/>
              <c:layout>
                <c:manualLayout>
                  <c:x val="-0.10970464135021099"/>
                  <c:y val="-3.49650349650349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02-1848-A05D-9278BF4428C6}"/>
                </c:ext>
              </c:extLst>
            </c:dLbl>
            <c:dLbl>
              <c:idx val="5"/>
              <c:layout>
                <c:manualLayout>
                  <c:x val="-8.2278481012658264E-2"/>
                  <c:y val="2.09790209790209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D49-8542-A509-E5D5786D26B5}"/>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BF5-3D4F-89FB-2887036B5CC2}"/>
                </c:ext>
              </c:extLst>
            </c:dLbl>
            <c:dLbl>
              <c:idx val="9"/>
              <c:layout>
                <c:manualLayout>
                  <c:x val="-0.10970464135021098"/>
                  <c:y val="1.0489510489510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1D-2046-8716-D9B3DDFC9848}"/>
                </c:ext>
              </c:extLst>
            </c:dLbl>
            <c:dLbl>
              <c:idx val="10"/>
              <c:layout>
                <c:manualLayout>
                  <c:x val="-7.1729957805907171E-2"/>
                  <c:y val="-3.14685314685315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7B-6C4D-9685-47073DE6270E}"/>
                </c:ext>
              </c:extLst>
            </c:dLbl>
            <c:dLbl>
              <c:idx val="11"/>
              <c:layout>
                <c:manualLayout>
                  <c:x val="-6.7510548523206745E-2"/>
                  <c:y val="2.097902097902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847-0948-A45F-FEE836C3A177}"/>
                </c:ext>
              </c:extLst>
            </c:dLbl>
            <c:dLbl>
              <c:idx val="12"/>
              <c:layout>
                <c:manualLayout>
                  <c:x val="-6.3291139240506333E-2"/>
                  <c:y val="-3.1468531468531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CB9-6F40-B694-5F3E765A076F}"/>
                </c:ext>
              </c:extLst>
            </c:dLbl>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47-0948-A45F-FEE836C3A177}"/>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847-0948-A45F-FEE836C3A177}"/>
                </c:ext>
              </c:extLst>
            </c:dLbl>
            <c:dLbl>
              <c:idx val="16"/>
              <c:layout>
                <c:manualLayout>
                  <c:x val="-5.2742616033755275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4E8-B94D-ADF6-95E822595A58}"/>
                </c:ext>
              </c:extLst>
            </c:dLbl>
            <c:dLbl>
              <c:idx val="23"/>
              <c:layout>
                <c:manualLayout>
                  <c:x val="-3.3755274261603373E-2"/>
                  <c:y val="-1.04895104895105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D5-2644-B62B-B158A77676D6}"/>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Account 2'!$B$41:$B$64</c:f>
              <c:numCache>
                <c:formatCode>d\-mmm</c:formatCode>
                <c:ptCount val="24"/>
                <c:pt idx="0">
                  <c:v>44985</c:v>
                </c:pt>
                <c:pt idx="1">
                  <c:v>44986</c:v>
                </c:pt>
                <c:pt idx="2">
                  <c:v>44987</c:v>
                </c:pt>
                <c:pt idx="3">
                  <c:v>44988</c:v>
                </c:pt>
                <c:pt idx="4">
                  <c:v>44991</c:v>
                </c:pt>
                <c:pt idx="5">
                  <c:v>44992</c:v>
                </c:pt>
                <c:pt idx="6">
                  <c:v>44993</c:v>
                </c:pt>
                <c:pt idx="7">
                  <c:v>44994</c:v>
                </c:pt>
                <c:pt idx="8">
                  <c:v>44995</c:v>
                </c:pt>
                <c:pt idx="9">
                  <c:v>44998</c:v>
                </c:pt>
                <c:pt idx="10">
                  <c:v>44999</c:v>
                </c:pt>
                <c:pt idx="11">
                  <c:v>45000</c:v>
                </c:pt>
                <c:pt idx="12">
                  <c:v>45001</c:v>
                </c:pt>
                <c:pt idx="13">
                  <c:v>45002</c:v>
                </c:pt>
                <c:pt idx="14">
                  <c:v>45005</c:v>
                </c:pt>
                <c:pt idx="15">
                  <c:v>45006</c:v>
                </c:pt>
                <c:pt idx="16">
                  <c:v>45007</c:v>
                </c:pt>
                <c:pt idx="17">
                  <c:v>45008</c:v>
                </c:pt>
                <c:pt idx="18">
                  <c:v>45009</c:v>
                </c:pt>
                <c:pt idx="19">
                  <c:v>45012</c:v>
                </c:pt>
                <c:pt idx="20">
                  <c:v>45013</c:v>
                </c:pt>
                <c:pt idx="21">
                  <c:v>45014</c:v>
                </c:pt>
                <c:pt idx="22">
                  <c:v>45015</c:v>
                </c:pt>
                <c:pt idx="23">
                  <c:v>45016</c:v>
                </c:pt>
              </c:numCache>
            </c:numRef>
          </c:cat>
          <c:val>
            <c:numRef>
              <c:f>'Charts - Account 2'!$C$41:$C$64</c:f>
              <c:numCache>
                <c:formatCode>#,##0.00_);[Red]\(#,##0.00\)</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13-4847-0948-A45F-FEE836C3A177}"/>
            </c:ext>
          </c:extLst>
        </c:ser>
        <c:dLbls>
          <c:showLegendKey val="0"/>
          <c:showVal val="0"/>
          <c:showCatName val="0"/>
          <c:showSerName val="0"/>
          <c:showPercent val="0"/>
          <c:showBubbleSize val="0"/>
        </c:dLbls>
        <c:marker val="1"/>
        <c:smooth val="0"/>
        <c:axId val="-2055846648"/>
        <c:axId val="-2055843064"/>
      </c:lineChart>
      <c:catAx>
        <c:axId val="-2055846648"/>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843064"/>
        <c:crosses val="autoZero"/>
        <c:auto val="0"/>
        <c:lblAlgn val="ctr"/>
        <c:lblOffset val="100"/>
        <c:tickLblSkip val="1"/>
        <c:tickMarkSkip val="1"/>
        <c:noMultiLvlLbl val="0"/>
      </c:catAx>
      <c:valAx>
        <c:axId val="-2055843064"/>
        <c:scaling>
          <c:orientation val="minMax"/>
          <c:max val="95000"/>
          <c:min val="85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846648"/>
        <c:crosses val="autoZero"/>
        <c:crossBetween val="midCat"/>
        <c:majorUnit val="2000"/>
        <c:minorUnit val="10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0854633555420962E-2"/>
          <c:w val="0.92616153013531"/>
          <c:h val="0.89044669897032103"/>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A7DD-4448-8C59-1553735433AD}"/>
              </c:ext>
            </c:extLst>
          </c:dPt>
          <c:dPt>
            <c:idx val="3"/>
            <c:bubble3D val="0"/>
            <c:extLst>
              <c:ext xmlns:c16="http://schemas.microsoft.com/office/drawing/2014/chart" uri="{C3380CC4-5D6E-409C-BE32-E72D297353CC}">
                <c16:uniqueId val="{00000001-A7DD-4448-8C59-1553735433AD}"/>
              </c:ext>
            </c:extLst>
          </c:dPt>
          <c:dPt>
            <c:idx val="7"/>
            <c:bubble3D val="0"/>
            <c:extLst>
              <c:ext xmlns:c16="http://schemas.microsoft.com/office/drawing/2014/chart" uri="{C3380CC4-5D6E-409C-BE32-E72D297353CC}">
                <c16:uniqueId val="{00000002-A7DD-4448-8C59-1553735433AD}"/>
              </c:ext>
            </c:extLst>
          </c:dPt>
          <c:dPt>
            <c:idx val="9"/>
            <c:bubble3D val="0"/>
            <c:extLst>
              <c:ext xmlns:c16="http://schemas.microsoft.com/office/drawing/2014/chart" uri="{C3380CC4-5D6E-409C-BE32-E72D297353CC}">
                <c16:uniqueId val="{00000003-A7DD-4448-8C59-1553735433AD}"/>
              </c:ext>
            </c:extLst>
          </c:dPt>
          <c:dPt>
            <c:idx val="10"/>
            <c:bubble3D val="0"/>
            <c:extLst>
              <c:ext xmlns:c16="http://schemas.microsoft.com/office/drawing/2014/chart" uri="{C3380CC4-5D6E-409C-BE32-E72D297353CC}">
                <c16:uniqueId val="{00000004-A7DD-4448-8C59-1553735433AD}"/>
              </c:ext>
            </c:extLst>
          </c:dPt>
          <c:dPt>
            <c:idx val="13"/>
            <c:bubble3D val="0"/>
            <c:extLst>
              <c:ext xmlns:c16="http://schemas.microsoft.com/office/drawing/2014/chart" uri="{C3380CC4-5D6E-409C-BE32-E72D297353CC}">
                <c16:uniqueId val="{00000005-A7DD-4448-8C59-1553735433AD}"/>
              </c:ext>
            </c:extLst>
          </c:dPt>
          <c:dPt>
            <c:idx val="16"/>
            <c:bubble3D val="0"/>
            <c:extLst>
              <c:ext xmlns:c16="http://schemas.microsoft.com/office/drawing/2014/chart" uri="{C3380CC4-5D6E-409C-BE32-E72D297353CC}">
                <c16:uniqueId val="{00000006-A7DD-4448-8C59-1553735433AD}"/>
              </c:ext>
            </c:extLst>
          </c:dPt>
          <c:dPt>
            <c:idx val="22"/>
            <c:bubble3D val="0"/>
            <c:extLst>
              <c:ext xmlns:c16="http://schemas.microsoft.com/office/drawing/2014/chart" uri="{C3380CC4-5D6E-409C-BE32-E72D297353CC}">
                <c16:uniqueId val="{00000007-A7DD-4448-8C59-1553735433AD}"/>
              </c:ext>
            </c:extLst>
          </c:dPt>
          <c:dLbls>
            <c:dLbl>
              <c:idx val="0"/>
              <c:layout>
                <c:manualLayout>
                  <c:x val="2.9535864978902954E-2"/>
                  <c:y val="-0.259988559122417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7DD-4448-8C59-1553735433AD}"/>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DD-4448-8C59-1553735433AD}"/>
                </c:ext>
              </c:extLst>
            </c:dLbl>
            <c:dLbl>
              <c:idx val="3"/>
              <c:layout>
                <c:manualLayout>
                  <c:x val="6.3291139240506328E-3"/>
                  <c:y val="-2.56410256410257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DD-4448-8C59-1553735433AD}"/>
                </c:ext>
              </c:extLst>
            </c:dLbl>
            <c:dLbl>
              <c:idx val="6"/>
              <c:layout>
                <c:manualLayout>
                  <c:x val="-5.9071729957805949E-2"/>
                  <c:y val="-3.4188034188034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00-2844-BBD8-B05910C2E37C}"/>
                </c:ext>
              </c:extLst>
            </c:dLbl>
            <c:dLbl>
              <c:idx val="7"/>
              <c:layout>
                <c:manualLayout>
                  <c:x val="-7.1729957805907171E-2"/>
                  <c:y val="3.846153846153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DD-4448-8C59-1553735433AD}"/>
                </c:ext>
              </c:extLst>
            </c:dLbl>
            <c:dLbl>
              <c:idx val="8"/>
              <c:layout>
                <c:manualLayout>
                  <c:x val="-0.11392405063291139"/>
                  <c:y val="-4.27350427350427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786-7A4A-B1D2-01766AE79194}"/>
                </c:ext>
              </c:extLst>
            </c:dLbl>
            <c:dLbl>
              <c:idx val="9"/>
              <c:layout>
                <c:manualLayout>
                  <c:x val="-4.852320675105485E-2"/>
                  <c:y val="4.70085470085469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DD-4448-8C59-1553735433AD}"/>
                </c:ext>
              </c:extLst>
            </c:dLbl>
            <c:dLbl>
              <c:idx val="10"/>
              <c:layout>
                <c:manualLayout>
                  <c:x val="-5.9071729957805907E-2"/>
                  <c:y val="-3.84615384615384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DD-4448-8C59-1553735433AD}"/>
                </c:ext>
              </c:extLst>
            </c:dLbl>
            <c:dLbl>
              <c:idx val="14"/>
              <c:layout>
                <c:manualLayout>
                  <c:x val="-8.6497890295358648E-2"/>
                  <c:y val="3.4188034188034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E95-014D-964C-E6EE274F73A8}"/>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DD-E845-9917-7DE14D9348A6}"/>
                </c:ext>
              </c:extLst>
            </c:dLbl>
            <c:dLbl>
              <c:idx val="17"/>
              <c:layout>
                <c:manualLayout>
                  <c:x val="-4.2194092827004216E-3"/>
                  <c:y val="-2.13675213675215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9E7-9248-9FD4-A6D158EEE5AD}"/>
                </c:ext>
              </c:extLst>
            </c:dLbl>
            <c:dLbl>
              <c:idx val="19"/>
              <c:layout>
                <c:manualLayout>
                  <c:x val="-3.1645569620253319E-2"/>
                  <c:y val="-2.9914529914529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73-B44E-833E-94D73F92BA42}"/>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accounts'!$B$64:$B$83</c:f>
              <c:numCache>
                <c:formatCode>d\-mmm</c:formatCode>
                <c:ptCount val="20"/>
                <c:pt idx="0">
                  <c:v>45016</c:v>
                </c:pt>
                <c:pt idx="1">
                  <c:v>45019</c:v>
                </c:pt>
                <c:pt idx="2">
                  <c:v>45020</c:v>
                </c:pt>
                <c:pt idx="3">
                  <c:v>45021</c:v>
                </c:pt>
                <c:pt idx="4">
                  <c:v>45022</c:v>
                </c:pt>
                <c:pt idx="5">
                  <c:v>45026</c:v>
                </c:pt>
                <c:pt idx="6">
                  <c:v>45027</c:v>
                </c:pt>
                <c:pt idx="7">
                  <c:v>45028</c:v>
                </c:pt>
                <c:pt idx="8">
                  <c:v>45029</c:v>
                </c:pt>
                <c:pt idx="9">
                  <c:v>45030</c:v>
                </c:pt>
                <c:pt idx="10">
                  <c:v>45033</c:v>
                </c:pt>
                <c:pt idx="11">
                  <c:v>45034</c:v>
                </c:pt>
                <c:pt idx="12">
                  <c:v>45035</c:v>
                </c:pt>
                <c:pt idx="13">
                  <c:v>45036</c:v>
                </c:pt>
                <c:pt idx="14">
                  <c:v>45037</c:v>
                </c:pt>
                <c:pt idx="15">
                  <c:v>45040</c:v>
                </c:pt>
                <c:pt idx="16">
                  <c:v>45041</c:v>
                </c:pt>
                <c:pt idx="17">
                  <c:v>45042</c:v>
                </c:pt>
                <c:pt idx="18">
                  <c:v>45043</c:v>
                </c:pt>
                <c:pt idx="19">
                  <c:v>45044</c:v>
                </c:pt>
              </c:numCache>
            </c:numRef>
          </c:cat>
          <c:val>
            <c:numRef>
              <c:f>'Charts - all accounts'!$C$64:$C$83</c:f>
              <c:numCache>
                <c:formatCode>#,##0.00_);[Red]\(#,##0.00\)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mooth val="0"/>
          <c:extLst>
            <c:ext xmlns:c16="http://schemas.microsoft.com/office/drawing/2014/chart" uri="{C3380CC4-5D6E-409C-BE32-E72D297353CC}">
              <c16:uniqueId val="{0000000F-A7DD-4448-8C59-1553735433AD}"/>
            </c:ext>
          </c:extLst>
        </c:ser>
        <c:dLbls>
          <c:showLegendKey val="0"/>
          <c:showVal val="0"/>
          <c:showCatName val="0"/>
          <c:showSerName val="0"/>
          <c:showPercent val="0"/>
          <c:showBubbleSize val="0"/>
        </c:dLbls>
        <c:marker val="1"/>
        <c:smooth val="0"/>
        <c:axId val="-2055740728"/>
        <c:axId val="-2055737064"/>
      </c:lineChart>
      <c:catAx>
        <c:axId val="-2055740728"/>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37064"/>
        <c:crosses val="autoZero"/>
        <c:auto val="0"/>
        <c:lblAlgn val="ctr"/>
        <c:lblOffset val="100"/>
        <c:tickLblSkip val="1"/>
        <c:tickMarkSkip val="1"/>
        <c:noMultiLvlLbl val="0"/>
      </c:catAx>
      <c:valAx>
        <c:axId val="-2055737064"/>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40728"/>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5.2878956932002931E-2"/>
          <c:w val="0.92616153013531"/>
          <c:h val="0.8853329720424623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0"/>
            <c:bubble3D val="0"/>
            <c:extLst>
              <c:ext xmlns:c16="http://schemas.microsoft.com/office/drawing/2014/chart" uri="{C3380CC4-5D6E-409C-BE32-E72D297353CC}">
                <c16:uniqueId val="{00000000-3CA9-F249-B7C1-6272CD2C674A}"/>
              </c:ext>
            </c:extLst>
          </c:dPt>
          <c:dPt>
            <c:idx val="2"/>
            <c:bubble3D val="0"/>
            <c:extLst>
              <c:ext xmlns:c16="http://schemas.microsoft.com/office/drawing/2014/chart" uri="{C3380CC4-5D6E-409C-BE32-E72D297353CC}">
                <c16:uniqueId val="{00000001-3CA9-F249-B7C1-6272CD2C674A}"/>
              </c:ext>
            </c:extLst>
          </c:dPt>
          <c:dPt>
            <c:idx val="6"/>
            <c:bubble3D val="0"/>
            <c:extLst>
              <c:ext xmlns:c16="http://schemas.microsoft.com/office/drawing/2014/chart" uri="{C3380CC4-5D6E-409C-BE32-E72D297353CC}">
                <c16:uniqueId val="{00000002-3CA9-F249-B7C1-6272CD2C674A}"/>
              </c:ext>
            </c:extLst>
          </c:dPt>
          <c:dPt>
            <c:idx val="8"/>
            <c:bubble3D val="0"/>
            <c:extLst>
              <c:ext xmlns:c16="http://schemas.microsoft.com/office/drawing/2014/chart" uri="{C3380CC4-5D6E-409C-BE32-E72D297353CC}">
                <c16:uniqueId val="{00000003-3CA9-F249-B7C1-6272CD2C674A}"/>
              </c:ext>
            </c:extLst>
          </c:dPt>
          <c:dPt>
            <c:idx val="11"/>
            <c:bubble3D val="0"/>
            <c:extLst>
              <c:ext xmlns:c16="http://schemas.microsoft.com/office/drawing/2014/chart" uri="{C3380CC4-5D6E-409C-BE32-E72D297353CC}">
                <c16:uniqueId val="{00000004-3CA9-F249-B7C1-6272CD2C674A}"/>
              </c:ext>
            </c:extLst>
          </c:dPt>
          <c:dPt>
            <c:idx val="12"/>
            <c:bubble3D val="0"/>
            <c:extLst>
              <c:ext xmlns:c16="http://schemas.microsoft.com/office/drawing/2014/chart" uri="{C3380CC4-5D6E-409C-BE32-E72D297353CC}">
                <c16:uniqueId val="{00000005-3CA9-F249-B7C1-6272CD2C674A}"/>
              </c:ext>
            </c:extLst>
          </c:dPt>
          <c:dPt>
            <c:idx val="15"/>
            <c:bubble3D val="0"/>
            <c:extLst>
              <c:ext xmlns:c16="http://schemas.microsoft.com/office/drawing/2014/chart" uri="{C3380CC4-5D6E-409C-BE32-E72D297353CC}">
                <c16:uniqueId val="{00000006-3CA9-F249-B7C1-6272CD2C674A}"/>
              </c:ext>
            </c:extLst>
          </c:dPt>
          <c:dPt>
            <c:idx val="18"/>
            <c:bubble3D val="0"/>
            <c:extLst>
              <c:ext xmlns:c16="http://schemas.microsoft.com/office/drawing/2014/chart" uri="{C3380CC4-5D6E-409C-BE32-E72D297353CC}">
                <c16:uniqueId val="{00000007-3CA9-F249-B7C1-6272CD2C674A}"/>
              </c:ext>
            </c:extLst>
          </c:dPt>
          <c:dPt>
            <c:idx val="19"/>
            <c:bubble3D val="0"/>
            <c:extLst>
              <c:ext xmlns:c16="http://schemas.microsoft.com/office/drawing/2014/chart" uri="{C3380CC4-5D6E-409C-BE32-E72D297353CC}">
                <c16:uniqueId val="{00000008-3CA9-F249-B7C1-6272CD2C674A}"/>
              </c:ext>
            </c:extLst>
          </c:dPt>
          <c:dPt>
            <c:idx val="20"/>
            <c:bubble3D val="0"/>
            <c:extLst>
              <c:ext xmlns:c16="http://schemas.microsoft.com/office/drawing/2014/chart" uri="{C3380CC4-5D6E-409C-BE32-E72D297353CC}">
                <c16:uniqueId val="{00000009-3CA9-F249-B7C1-6272CD2C674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A9-F249-B7C1-6272CD2C674A}"/>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357-1C4B-8B46-36A4A89DA68B}"/>
                </c:ext>
              </c:extLst>
            </c:dLbl>
            <c:dLbl>
              <c:idx val="5"/>
              <c:layout>
                <c:manualLayout>
                  <c:x val="-0.10970464135021095"/>
                  <c:y val="3.6630036630036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916-2042-A6F1-CD07F68E733C}"/>
                </c:ext>
              </c:extLst>
            </c:dLbl>
            <c:dLbl>
              <c:idx val="7"/>
              <c:layout>
                <c:manualLayout>
                  <c:x val="-5.9071729957805949E-2"/>
                  <c:y val="2.564102564102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D5-A04C-961B-8EB6BCC0AC2B}"/>
                </c:ext>
              </c:extLst>
            </c:dLbl>
            <c:dLbl>
              <c:idx val="8"/>
              <c:layout>
                <c:manualLayout>
                  <c:x val="-5.4852320675105488E-2"/>
                  <c:y val="-2.93040293040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A9-F249-B7C1-6272CD2C674A}"/>
                </c:ext>
              </c:extLst>
            </c:dLbl>
            <c:dLbl>
              <c:idx val="10"/>
              <c:layout>
                <c:manualLayout>
                  <c:x val="-8.8607594936708861E-2"/>
                  <c:y val="2.564102564102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118-C64F-81E8-FD14EBDD0A3F}"/>
                </c:ext>
              </c:extLst>
            </c:dLbl>
            <c:dLbl>
              <c:idx val="11"/>
              <c:layout>
                <c:manualLayout>
                  <c:x val="-6.5400843881856616E-2"/>
                  <c:y val="-2.9304029304029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A9-F249-B7C1-6272CD2C674A}"/>
                </c:ext>
              </c:extLst>
            </c:dLbl>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A9-F249-B7C1-6272CD2C674A}"/>
                </c:ext>
              </c:extLst>
            </c:dLbl>
            <c:dLbl>
              <c:idx val="14"/>
              <c:layout>
                <c:manualLayout>
                  <c:x val="-0.10759493670886076"/>
                  <c:y val="3.6630036630036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2D4-3446-937C-C7F3D666CDB3}"/>
                </c:ext>
              </c:extLst>
            </c:dLbl>
            <c:dLbl>
              <c:idx val="15"/>
              <c:layout>
                <c:manualLayout>
                  <c:x val="-5.9071729957805984E-2"/>
                  <c:y val="3.6630036630036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A9-F249-B7C1-6272CD2C674A}"/>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BC-4D46-82DC-14C77EBCC052}"/>
                </c:ext>
              </c:extLst>
            </c:dLbl>
            <c:dLbl>
              <c:idx val="18"/>
              <c:layout>
                <c:manualLayout>
                  <c:x val="-0.1139240506329115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A9-F249-B7C1-6272CD2C674A}"/>
                </c:ext>
              </c:extLst>
            </c:dLbl>
            <c:dLbl>
              <c:idx val="20"/>
              <c:layout>
                <c:manualLayout>
                  <c:x val="-0.1118143459915611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A9-F249-B7C1-6272CD2C674A}"/>
                </c:ext>
              </c:extLst>
            </c:dLbl>
            <c:dLbl>
              <c:idx val="22"/>
              <c:layout>
                <c:manualLayout>
                  <c:x val="-5.9071729957805907E-2"/>
                  <c:y val="0.274725274725274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7-5F41-A309-71445DB68FE7}"/>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accounts'!$B$83:$B$105</c:f>
              <c:numCache>
                <c:formatCode>d\-mmm</c:formatCode>
                <c:ptCount val="23"/>
                <c:pt idx="0">
                  <c:v>45044</c:v>
                </c:pt>
                <c:pt idx="1">
                  <c:v>45047</c:v>
                </c:pt>
                <c:pt idx="2">
                  <c:v>45048</c:v>
                </c:pt>
                <c:pt idx="3">
                  <c:v>45049</c:v>
                </c:pt>
                <c:pt idx="4">
                  <c:v>45050</c:v>
                </c:pt>
                <c:pt idx="5">
                  <c:v>45051</c:v>
                </c:pt>
                <c:pt idx="6">
                  <c:v>45054</c:v>
                </c:pt>
                <c:pt idx="7">
                  <c:v>45055</c:v>
                </c:pt>
                <c:pt idx="8">
                  <c:v>45056</c:v>
                </c:pt>
                <c:pt idx="9">
                  <c:v>45057</c:v>
                </c:pt>
                <c:pt idx="10">
                  <c:v>45058</c:v>
                </c:pt>
                <c:pt idx="11">
                  <c:v>45061</c:v>
                </c:pt>
                <c:pt idx="12">
                  <c:v>45062</c:v>
                </c:pt>
                <c:pt idx="13">
                  <c:v>45063</c:v>
                </c:pt>
                <c:pt idx="14">
                  <c:v>45064</c:v>
                </c:pt>
                <c:pt idx="15">
                  <c:v>45065</c:v>
                </c:pt>
                <c:pt idx="16">
                  <c:v>45068</c:v>
                </c:pt>
                <c:pt idx="17">
                  <c:v>45069</c:v>
                </c:pt>
                <c:pt idx="18">
                  <c:v>45070</c:v>
                </c:pt>
                <c:pt idx="19">
                  <c:v>45071</c:v>
                </c:pt>
                <c:pt idx="20">
                  <c:v>45072</c:v>
                </c:pt>
                <c:pt idx="21">
                  <c:v>45076</c:v>
                </c:pt>
                <c:pt idx="22">
                  <c:v>45077</c:v>
                </c:pt>
              </c:numCache>
            </c:numRef>
          </c:cat>
          <c:val>
            <c:numRef>
              <c:f>'Charts - all accounts'!$C$83:$C$105</c:f>
              <c:numCache>
                <c:formatCode>#,##0.00_);[Red]\(#,##0.00\)</c:formatCode>
                <c:ptCount val="2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numCache>
            </c:numRef>
          </c:val>
          <c:smooth val="0"/>
          <c:extLst>
            <c:ext xmlns:c16="http://schemas.microsoft.com/office/drawing/2014/chart" uri="{C3380CC4-5D6E-409C-BE32-E72D297353CC}">
              <c16:uniqueId val="{00000011-3CA9-F249-B7C1-6272CD2C674A}"/>
            </c:ext>
          </c:extLst>
        </c:ser>
        <c:dLbls>
          <c:showLegendKey val="0"/>
          <c:showVal val="0"/>
          <c:showCatName val="0"/>
          <c:showSerName val="0"/>
          <c:showPercent val="0"/>
          <c:showBubbleSize val="0"/>
        </c:dLbls>
        <c:marker val="1"/>
        <c:smooth val="0"/>
        <c:axId val="-2055665816"/>
        <c:axId val="-2055662056"/>
      </c:lineChart>
      <c:catAx>
        <c:axId val="-2055665816"/>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662056"/>
        <c:crosses val="autoZero"/>
        <c:auto val="0"/>
        <c:lblAlgn val="ctr"/>
        <c:lblOffset val="100"/>
        <c:tickLblSkip val="1"/>
        <c:tickMarkSkip val="1"/>
        <c:noMultiLvlLbl val="0"/>
      </c:catAx>
      <c:valAx>
        <c:axId val="-2055662056"/>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noFill/>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665816"/>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7313893455625741E-2"/>
          <c:w val="0.92616153013531"/>
          <c:h val="0.8967826137117476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2"/>
            <c:bubble3D val="0"/>
            <c:extLst>
              <c:ext xmlns:c16="http://schemas.microsoft.com/office/drawing/2014/chart" uri="{C3380CC4-5D6E-409C-BE32-E72D297353CC}">
                <c16:uniqueId val="{00000000-3A71-7744-93A6-413B02E89F80}"/>
              </c:ext>
            </c:extLst>
          </c:dPt>
          <c:dPt>
            <c:idx val="6"/>
            <c:bubble3D val="0"/>
            <c:extLst>
              <c:ext xmlns:c16="http://schemas.microsoft.com/office/drawing/2014/chart" uri="{C3380CC4-5D6E-409C-BE32-E72D297353CC}">
                <c16:uniqueId val="{00000001-3A71-7744-93A6-413B02E89F80}"/>
              </c:ext>
            </c:extLst>
          </c:dPt>
          <c:dPt>
            <c:idx val="7"/>
            <c:bubble3D val="0"/>
            <c:extLst>
              <c:ext xmlns:c16="http://schemas.microsoft.com/office/drawing/2014/chart" uri="{C3380CC4-5D6E-409C-BE32-E72D297353CC}">
                <c16:uniqueId val="{00000002-3A71-7744-93A6-413B02E89F80}"/>
              </c:ext>
            </c:extLst>
          </c:dPt>
          <c:dPt>
            <c:idx val="14"/>
            <c:bubble3D val="0"/>
            <c:extLst>
              <c:ext xmlns:c16="http://schemas.microsoft.com/office/drawing/2014/chart" uri="{C3380CC4-5D6E-409C-BE32-E72D297353CC}">
                <c16:uniqueId val="{00000003-3A71-7744-93A6-413B02E89F80}"/>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71-7744-93A6-413B02E89F80}"/>
                </c:ext>
              </c:extLst>
            </c:dLbl>
            <c:dLbl>
              <c:idx val="2"/>
              <c:layout>
                <c:manualLayout>
                  <c:x val="-9.7046413502109699E-2"/>
                  <c:y val="-3.46153846153846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71-7744-93A6-413B02E89F80}"/>
                </c:ext>
              </c:extLst>
            </c:dLbl>
            <c:dLbl>
              <c:idx val="3"/>
              <c:layout>
                <c:manualLayout>
                  <c:x val="-5.6962025316455715E-2"/>
                  <c:y val="3.07692307692307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90-D248-B4E4-EB0CE883DC48}"/>
                </c:ext>
              </c:extLst>
            </c:dLbl>
            <c:dLbl>
              <c:idx val="4"/>
              <c:layout>
                <c:manualLayout>
                  <c:x val="-6.118143459915612E-2"/>
                  <c:y val="-3.46153846153846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11-B248-B14E-BC1D897F9673}"/>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5C-9F41-A99B-CEDD70E0BE23}"/>
                </c:ext>
              </c:extLst>
            </c:dLbl>
            <c:dLbl>
              <c:idx val="11"/>
              <c:layout>
                <c:manualLayout>
                  <c:x val="-0.11392405063291139"/>
                  <c:y val="7.69230769230769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C6E-EF49-891E-9E69CFEEF684}"/>
                </c:ext>
              </c:extLst>
            </c:dLbl>
            <c:dLbl>
              <c:idx val="14"/>
              <c:layout>
                <c:manualLayout>
                  <c:x val="-0.10759493670886068"/>
                  <c:y val="2.69230769230768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71-7744-93A6-413B02E89F80}"/>
                </c:ext>
              </c:extLst>
            </c:dLbl>
            <c:dLbl>
              <c:idx val="15"/>
              <c:layout>
                <c:manualLayout>
                  <c:x val="-5.2742616033755352E-2"/>
                  <c:y val="-3.8461538461538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F9-4349-BA58-B25D74B1A7F0}"/>
                </c:ext>
              </c:extLst>
            </c:dLbl>
            <c:dLbl>
              <c:idx val="1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8F-374A-B44F-C42F5B191CB4}"/>
                </c:ext>
              </c:extLst>
            </c:dLbl>
            <c:dLbl>
              <c:idx val="21"/>
              <c:layout>
                <c:manualLayout>
                  <c:x val="-3.7974683544303799E-2"/>
                  <c:y val="3.846153846153846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91-394B-BC81-919F07C6571D}"/>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accounts'!$B$105:$B$126</c:f>
              <c:numCache>
                <c:formatCode>d\-mmm</c:formatCode>
                <c:ptCount val="22"/>
                <c:pt idx="0">
                  <c:v>45077</c:v>
                </c:pt>
                <c:pt idx="1">
                  <c:v>45078</c:v>
                </c:pt>
                <c:pt idx="2">
                  <c:v>45079</c:v>
                </c:pt>
                <c:pt idx="3">
                  <c:v>45082</c:v>
                </c:pt>
                <c:pt idx="4">
                  <c:v>45083</c:v>
                </c:pt>
                <c:pt idx="5">
                  <c:v>45084</c:v>
                </c:pt>
                <c:pt idx="6">
                  <c:v>45085</c:v>
                </c:pt>
                <c:pt idx="7">
                  <c:v>45086</c:v>
                </c:pt>
                <c:pt idx="8">
                  <c:v>45089</c:v>
                </c:pt>
                <c:pt idx="9">
                  <c:v>45090</c:v>
                </c:pt>
                <c:pt idx="10">
                  <c:v>45091</c:v>
                </c:pt>
                <c:pt idx="11">
                  <c:v>45092</c:v>
                </c:pt>
                <c:pt idx="12">
                  <c:v>45093</c:v>
                </c:pt>
                <c:pt idx="13">
                  <c:v>45097</c:v>
                </c:pt>
                <c:pt idx="14">
                  <c:v>45098</c:v>
                </c:pt>
                <c:pt idx="15">
                  <c:v>45099</c:v>
                </c:pt>
                <c:pt idx="16">
                  <c:v>45100</c:v>
                </c:pt>
                <c:pt idx="17">
                  <c:v>45103</c:v>
                </c:pt>
                <c:pt idx="18">
                  <c:v>45104</c:v>
                </c:pt>
                <c:pt idx="19">
                  <c:v>45105</c:v>
                </c:pt>
                <c:pt idx="20">
                  <c:v>45106</c:v>
                </c:pt>
                <c:pt idx="21">
                  <c:v>45107</c:v>
                </c:pt>
              </c:numCache>
            </c:numRef>
          </c:cat>
          <c:val>
            <c:numRef>
              <c:f>'Charts - all accounts'!$C$105:$C$126</c:f>
              <c:numCache>
                <c:formatCode>#,##0.00_);[Red]\(#,##0.00\)</c:formatCode>
                <c:ptCount val="2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numCache>
            </c:numRef>
          </c:val>
          <c:smooth val="0"/>
          <c:extLst>
            <c:ext xmlns:c16="http://schemas.microsoft.com/office/drawing/2014/chart" uri="{C3380CC4-5D6E-409C-BE32-E72D297353CC}">
              <c16:uniqueId val="{00000010-3A71-7744-93A6-413B02E89F80}"/>
            </c:ext>
          </c:extLst>
        </c:ser>
        <c:dLbls>
          <c:showLegendKey val="0"/>
          <c:showVal val="0"/>
          <c:showCatName val="0"/>
          <c:showSerName val="0"/>
          <c:showPercent val="0"/>
          <c:showBubbleSize val="0"/>
        </c:dLbls>
        <c:marker val="1"/>
        <c:smooth val="0"/>
        <c:axId val="-2055598824"/>
        <c:axId val="-2055595160"/>
      </c:lineChart>
      <c:catAx>
        <c:axId val="-2055598824"/>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95160"/>
        <c:crosses val="autoZero"/>
        <c:auto val="0"/>
        <c:lblAlgn val="ctr"/>
        <c:lblOffset val="100"/>
        <c:tickLblSkip val="1"/>
        <c:tickMarkSkip val="1"/>
        <c:noMultiLvlLbl val="0"/>
      </c:catAx>
      <c:valAx>
        <c:axId val="-2055595160"/>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98824"/>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211203030001002E-2"/>
          <c:y val="4.596492746099045E-2"/>
          <c:w val="0.92616153013531"/>
          <c:h val="0.89813157970638291"/>
        </c:manualLayout>
      </c:layout>
      <c:lineChart>
        <c:grouping val="standard"/>
        <c:varyColors val="0"/>
        <c:ser>
          <c:idx val="0"/>
          <c:order val="0"/>
          <c:spPr>
            <a:ln w="25400">
              <a:solidFill>
                <a:srgbClr val="333333"/>
              </a:solidFill>
              <a:prstDash val="solid"/>
            </a:ln>
          </c:spPr>
          <c:marker>
            <c:symbol val="diamond"/>
            <c:size val="7"/>
            <c:spPr>
              <a:solidFill>
                <a:sysClr val="window" lastClr="FFFFFF"/>
              </a:solidFill>
              <a:ln>
                <a:solidFill>
                  <a:srgbClr val="000000"/>
                </a:solidFill>
                <a:prstDash val="solid"/>
              </a:ln>
            </c:spPr>
          </c:marker>
          <c:dPt>
            <c:idx val="3"/>
            <c:bubble3D val="0"/>
            <c:extLst>
              <c:ext xmlns:c16="http://schemas.microsoft.com/office/drawing/2014/chart" uri="{C3380CC4-5D6E-409C-BE32-E72D297353CC}">
                <c16:uniqueId val="{00000000-B718-0147-95D5-653DE7EC424F}"/>
              </c:ext>
            </c:extLst>
          </c:dPt>
          <c:dPt>
            <c:idx val="7"/>
            <c:bubble3D val="0"/>
            <c:extLst>
              <c:ext xmlns:c16="http://schemas.microsoft.com/office/drawing/2014/chart" uri="{C3380CC4-5D6E-409C-BE32-E72D297353CC}">
                <c16:uniqueId val="{00000001-B718-0147-95D5-653DE7EC424F}"/>
              </c:ext>
            </c:extLst>
          </c:dPt>
          <c:dPt>
            <c:idx val="9"/>
            <c:bubble3D val="0"/>
            <c:extLst>
              <c:ext xmlns:c16="http://schemas.microsoft.com/office/drawing/2014/chart" uri="{C3380CC4-5D6E-409C-BE32-E72D297353CC}">
                <c16:uniqueId val="{00000002-B718-0147-95D5-653DE7EC424F}"/>
              </c:ext>
            </c:extLst>
          </c:dPt>
          <c:dPt>
            <c:idx val="11"/>
            <c:bubble3D val="0"/>
            <c:extLst>
              <c:ext xmlns:c16="http://schemas.microsoft.com/office/drawing/2014/chart" uri="{C3380CC4-5D6E-409C-BE32-E72D297353CC}">
                <c16:uniqueId val="{00000003-B718-0147-95D5-653DE7EC424F}"/>
              </c:ext>
            </c:extLst>
          </c:dPt>
          <c:dPt>
            <c:idx val="12"/>
            <c:bubble3D val="0"/>
            <c:extLst>
              <c:ext xmlns:c16="http://schemas.microsoft.com/office/drawing/2014/chart" uri="{C3380CC4-5D6E-409C-BE32-E72D297353CC}">
                <c16:uniqueId val="{00000004-B718-0147-95D5-653DE7EC424F}"/>
              </c:ext>
            </c:extLst>
          </c:dPt>
          <c:dPt>
            <c:idx val="13"/>
            <c:bubble3D val="0"/>
            <c:extLst>
              <c:ext xmlns:c16="http://schemas.microsoft.com/office/drawing/2014/chart" uri="{C3380CC4-5D6E-409C-BE32-E72D297353CC}">
                <c16:uniqueId val="{00000005-B718-0147-95D5-653DE7EC424F}"/>
              </c:ext>
            </c:extLst>
          </c:dPt>
          <c:dPt>
            <c:idx val="17"/>
            <c:bubble3D val="0"/>
            <c:extLst>
              <c:ext xmlns:c16="http://schemas.microsoft.com/office/drawing/2014/chart" uri="{C3380CC4-5D6E-409C-BE32-E72D297353CC}">
                <c16:uniqueId val="{00000006-B718-0147-95D5-653DE7EC424F}"/>
              </c:ext>
            </c:extLst>
          </c:dPt>
          <c:dLbls>
            <c:dLbl>
              <c:idx val="0"/>
              <c:layout>
                <c:manualLayout>
                  <c:x val="6.118143459915612E-2"/>
                  <c:y val="-0.231904427938410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718-0147-95D5-653DE7EC424F}"/>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8A-444D-8C10-CB15552A5B9B}"/>
                </c:ext>
              </c:extLst>
            </c:dLbl>
            <c:dLbl>
              <c:idx val="3"/>
              <c:layout>
                <c:manualLayout>
                  <c:x val="-0.11392405063291142"/>
                  <c:y val="-1.4844632832023311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18-0147-95D5-653DE7EC424F}"/>
                </c:ext>
              </c:extLst>
            </c:dLbl>
            <c:dLbl>
              <c:idx val="8"/>
              <c:layout>
                <c:manualLayout>
                  <c:x val="-0.11181434599156115"/>
                  <c:y val="1.6194331983805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05-A44E-AACE-9D1BCF7B6137}"/>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18-0147-95D5-653DE7EC424F}"/>
                </c:ext>
              </c:extLst>
            </c:dLbl>
            <c:dLbl>
              <c:idx val="12"/>
              <c:layout>
                <c:manualLayout>
                  <c:x val="-0.11181434599156118"/>
                  <c:y val="-2.42914979757085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18-0147-95D5-653DE7EC424F}"/>
                </c:ext>
              </c:extLst>
            </c:dLbl>
            <c:dLbl>
              <c:idx val="13"/>
              <c:layout>
                <c:manualLayout>
                  <c:x val="-8.4388185654008435E-2"/>
                  <c:y val="3.2388663967611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18-0147-95D5-653DE7EC424F}"/>
                </c:ext>
              </c:extLst>
            </c:dLbl>
            <c:dLbl>
              <c:idx val="17"/>
              <c:layout>
                <c:manualLayout>
                  <c:x val="-0.11392405063291139"/>
                  <c:y val="-2.02429149797570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718-0147-95D5-653DE7EC424F}"/>
                </c:ext>
              </c:extLst>
            </c:dLbl>
            <c:dLbl>
              <c:idx val="18"/>
              <c:layout>
                <c:manualLayout>
                  <c:x val="-9.49367088607595E-2"/>
                  <c:y val="4.0485829959514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73-A642-8A26-F3215D716F83}"/>
                </c:ext>
              </c:extLst>
            </c:dLbl>
            <c:dLbl>
              <c:idx val="20"/>
              <c:layout>
                <c:manualLayout>
                  <c:x val="-3.7974683544303799E-2"/>
                  <c:y val="-1.2145748987854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A2-9F4D-BD65-52799FA1D73B}"/>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accounts'!$B$126:$B$146</c:f>
              <c:numCache>
                <c:formatCode>d\-mmm</c:formatCode>
                <c:ptCount val="21"/>
                <c:pt idx="0">
                  <c:v>45107</c:v>
                </c:pt>
                <c:pt idx="1">
                  <c:v>45110</c:v>
                </c:pt>
                <c:pt idx="2">
                  <c:v>45112</c:v>
                </c:pt>
                <c:pt idx="3">
                  <c:v>45113</c:v>
                </c:pt>
                <c:pt idx="4">
                  <c:v>45114</c:v>
                </c:pt>
                <c:pt idx="5">
                  <c:v>45117</c:v>
                </c:pt>
                <c:pt idx="6">
                  <c:v>45118</c:v>
                </c:pt>
                <c:pt idx="7">
                  <c:v>45119</c:v>
                </c:pt>
                <c:pt idx="8">
                  <c:v>45120</c:v>
                </c:pt>
                <c:pt idx="9">
                  <c:v>45121</c:v>
                </c:pt>
                <c:pt idx="10">
                  <c:v>45124</c:v>
                </c:pt>
                <c:pt idx="11">
                  <c:v>45125</c:v>
                </c:pt>
                <c:pt idx="12">
                  <c:v>45126</c:v>
                </c:pt>
                <c:pt idx="13">
                  <c:v>45127</c:v>
                </c:pt>
                <c:pt idx="14">
                  <c:v>45128</c:v>
                </c:pt>
                <c:pt idx="15">
                  <c:v>45131</c:v>
                </c:pt>
                <c:pt idx="16">
                  <c:v>45132</c:v>
                </c:pt>
                <c:pt idx="17">
                  <c:v>45133</c:v>
                </c:pt>
                <c:pt idx="18">
                  <c:v>45134</c:v>
                </c:pt>
                <c:pt idx="19">
                  <c:v>45135</c:v>
                </c:pt>
                <c:pt idx="20">
                  <c:v>45138</c:v>
                </c:pt>
              </c:numCache>
            </c:numRef>
          </c:cat>
          <c:val>
            <c:numRef>
              <c:f>'Charts - all accounts'!$C$126:$C$146</c:f>
              <c:numCache>
                <c:formatCode>#,##0.00_);[Red]\(#,##0.00\)</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3-B718-0147-95D5-653DE7EC424F}"/>
            </c:ext>
          </c:extLst>
        </c:ser>
        <c:dLbls>
          <c:showLegendKey val="0"/>
          <c:showVal val="0"/>
          <c:showCatName val="0"/>
          <c:showSerName val="0"/>
          <c:showPercent val="0"/>
          <c:showBubbleSize val="0"/>
        </c:dLbls>
        <c:marker val="1"/>
        <c:smooth val="0"/>
        <c:axId val="-2055535176"/>
        <c:axId val="-2055531608"/>
      </c:lineChart>
      <c:catAx>
        <c:axId val="-2055535176"/>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31608"/>
        <c:crosses val="autoZero"/>
        <c:auto val="0"/>
        <c:lblAlgn val="ctr"/>
        <c:lblOffset val="100"/>
        <c:tickLblSkip val="1"/>
        <c:tickMarkSkip val="1"/>
        <c:noMultiLvlLbl val="0"/>
      </c:catAx>
      <c:valAx>
        <c:axId val="-2055531608"/>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35176"/>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523913064193E-2"/>
          <c:y val="4.9359176256814054E-2"/>
          <c:w val="0.92616153013531"/>
          <c:h val="0.89194215626892792"/>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3ECF-0846-9957-A5328B8CDB89}"/>
              </c:ext>
            </c:extLst>
          </c:dPt>
          <c:dPt>
            <c:idx val="2"/>
            <c:bubble3D val="0"/>
            <c:extLst>
              <c:ext xmlns:c16="http://schemas.microsoft.com/office/drawing/2014/chart" uri="{C3380CC4-5D6E-409C-BE32-E72D297353CC}">
                <c16:uniqueId val="{00000001-3ECF-0846-9957-A5328B8CDB89}"/>
              </c:ext>
            </c:extLst>
          </c:dPt>
          <c:dPt>
            <c:idx val="3"/>
            <c:bubble3D val="0"/>
            <c:extLst>
              <c:ext xmlns:c16="http://schemas.microsoft.com/office/drawing/2014/chart" uri="{C3380CC4-5D6E-409C-BE32-E72D297353CC}">
                <c16:uniqueId val="{00000002-3ECF-0846-9957-A5328B8CDB89}"/>
              </c:ext>
            </c:extLst>
          </c:dPt>
          <c:dPt>
            <c:idx val="5"/>
            <c:bubble3D val="0"/>
            <c:extLst>
              <c:ext xmlns:c16="http://schemas.microsoft.com/office/drawing/2014/chart" uri="{C3380CC4-5D6E-409C-BE32-E72D297353CC}">
                <c16:uniqueId val="{00000003-3ECF-0846-9957-A5328B8CDB89}"/>
              </c:ext>
            </c:extLst>
          </c:dPt>
          <c:dPt>
            <c:idx val="6"/>
            <c:bubble3D val="0"/>
            <c:extLst>
              <c:ext xmlns:c16="http://schemas.microsoft.com/office/drawing/2014/chart" uri="{C3380CC4-5D6E-409C-BE32-E72D297353CC}">
                <c16:uniqueId val="{00000004-3ECF-0846-9957-A5328B8CDB89}"/>
              </c:ext>
            </c:extLst>
          </c:dPt>
          <c:dPt>
            <c:idx val="7"/>
            <c:bubble3D val="0"/>
            <c:extLst>
              <c:ext xmlns:c16="http://schemas.microsoft.com/office/drawing/2014/chart" uri="{C3380CC4-5D6E-409C-BE32-E72D297353CC}">
                <c16:uniqueId val="{00000005-3ECF-0846-9957-A5328B8CDB89}"/>
              </c:ext>
            </c:extLst>
          </c:dPt>
          <c:dPt>
            <c:idx val="11"/>
            <c:bubble3D val="0"/>
            <c:extLst>
              <c:ext xmlns:c16="http://schemas.microsoft.com/office/drawing/2014/chart" uri="{C3380CC4-5D6E-409C-BE32-E72D297353CC}">
                <c16:uniqueId val="{00000006-3ECF-0846-9957-A5328B8CDB89}"/>
              </c:ext>
            </c:extLst>
          </c:dPt>
          <c:dPt>
            <c:idx val="15"/>
            <c:bubble3D val="0"/>
            <c:extLst>
              <c:ext xmlns:c16="http://schemas.microsoft.com/office/drawing/2014/chart" uri="{C3380CC4-5D6E-409C-BE32-E72D297353CC}">
                <c16:uniqueId val="{00000007-3ECF-0846-9957-A5328B8CDB89}"/>
              </c:ext>
            </c:extLst>
          </c:dPt>
          <c:dPt>
            <c:idx val="16"/>
            <c:bubble3D val="0"/>
            <c:extLst>
              <c:ext xmlns:c16="http://schemas.microsoft.com/office/drawing/2014/chart" uri="{C3380CC4-5D6E-409C-BE32-E72D297353CC}">
                <c16:uniqueId val="{00000008-3ECF-0846-9957-A5328B8CDB89}"/>
              </c:ext>
            </c:extLst>
          </c:dPt>
          <c:dPt>
            <c:idx val="17"/>
            <c:bubble3D val="0"/>
            <c:extLst>
              <c:ext xmlns:c16="http://schemas.microsoft.com/office/drawing/2014/chart" uri="{C3380CC4-5D6E-409C-BE32-E72D297353CC}">
                <c16:uniqueId val="{00000009-3ECF-0846-9957-A5328B8CDB89}"/>
              </c:ext>
            </c:extLst>
          </c:dPt>
          <c:dPt>
            <c:idx val="19"/>
            <c:bubble3D val="0"/>
            <c:extLst>
              <c:ext xmlns:c16="http://schemas.microsoft.com/office/drawing/2014/chart" uri="{C3380CC4-5D6E-409C-BE32-E72D297353CC}">
                <c16:uniqueId val="{0000000A-3ECF-0846-9957-A5328B8CDB89}"/>
              </c:ext>
            </c:extLst>
          </c:dPt>
          <c:dPt>
            <c:idx val="21"/>
            <c:bubble3D val="0"/>
            <c:extLst>
              <c:ext xmlns:c16="http://schemas.microsoft.com/office/drawing/2014/chart" uri="{C3380CC4-5D6E-409C-BE32-E72D297353CC}">
                <c16:uniqueId val="{0000000B-3ECF-0846-9957-A5328B8CDB8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ECF-0846-9957-A5328B8CDB89}"/>
                </c:ext>
              </c:extLst>
            </c:dLbl>
            <c:dLbl>
              <c:idx val="4"/>
              <c:layout>
                <c:manualLayout>
                  <c:x val="-0.10548523206751056"/>
                  <c:y val="-3.49650349650349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C8C-C34E-B12F-B6447E80C766}"/>
                </c:ext>
              </c:extLst>
            </c:dLbl>
            <c:dLbl>
              <c:idx val="5"/>
              <c:layout>
                <c:manualLayout>
                  <c:x val="-5.9071729957805949E-2"/>
                  <c:y val="-3.4965034965034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CF-0846-9957-A5328B8CDB89}"/>
                </c:ext>
              </c:extLst>
            </c:dLbl>
            <c:dLbl>
              <c:idx val="7"/>
              <c:layout>
                <c:manualLayout>
                  <c:x val="-0.10548523206751055"/>
                  <c:y val="1.74825174825174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CF-0846-9957-A5328B8CDB89}"/>
                </c:ext>
              </c:extLst>
            </c:dLbl>
            <c:dLbl>
              <c:idx val="8"/>
              <c:layout>
                <c:manualLayout>
                  <c:x val="-5.4852320675105488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F29-674F-B058-DDB592533514}"/>
                </c:ext>
              </c:extLst>
            </c:dLbl>
            <c:dLbl>
              <c:idx val="9"/>
              <c:layout>
                <c:manualLayout>
                  <c:x val="-9.2827004219409287E-2"/>
                  <c:y val="2.4475524475524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E26-E14D-9F84-8F050ACDF03B}"/>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CD3-B345-B8CB-556878E3F03D}"/>
                </c:ext>
              </c:extLst>
            </c:dLbl>
            <c:dLbl>
              <c:idx val="13"/>
              <c:layout>
                <c:manualLayout>
                  <c:x val="-0.11814345991561181"/>
                  <c:y val="-1.3986013986014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23F-9346-B6BD-DF496AA39EEB}"/>
                </c:ext>
              </c:extLst>
            </c:dLbl>
            <c:dLbl>
              <c:idx val="15"/>
              <c:layout>
                <c:manualLayout>
                  <c:x val="-7.8059071729957727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CF-0846-9957-A5328B8CDB89}"/>
                </c:ext>
              </c:extLst>
            </c:dLbl>
            <c:dLbl>
              <c:idx val="16"/>
              <c:layout>
                <c:manualLayout>
                  <c:x val="-6.3291139240506333E-2"/>
                  <c:y val="2.7972027972027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CF-0846-9957-A5328B8CDB89}"/>
                </c:ext>
              </c:extLst>
            </c:dLbl>
            <c:dLbl>
              <c:idx val="17"/>
              <c:layout>
                <c:manualLayout>
                  <c:x val="-0.10970464135021105"/>
                  <c:y val="-1.3986013986013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CF-0846-9957-A5328B8CDB89}"/>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9D5-064E-B4E1-35C78521A167}"/>
                </c:ext>
              </c:extLst>
            </c:dLbl>
            <c:dLbl>
              <c:idx val="22"/>
              <c:layout>
                <c:manualLayout>
                  <c:x val="-2.1097046413502109E-2"/>
                  <c:y val="-3.4965034965034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84C-9944-B78B-E3E25EED65E5}"/>
                </c:ext>
              </c:extLst>
            </c:dLbl>
            <c:dLbl>
              <c:idx val="23"/>
              <c:layout>
                <c:manualLayout>
                  <c:x val="-2.7426160337552897E-2"/>
                  <c:y val="0.227272727272727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84C-9944-B78B-E3E25EED65E5}"/>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accounts'!$B$146:$B$169</c:f>
              <c:numCache>
                <c:formatCode>d\-mmm</c:formatCode>
                <c:ptCount val="24"/>
                <c:pt idx="0">
                  <c:v>45138</c:v>
                </c:pt>
                <c:pt idx="1">
                  <c:v>45139</c:v>
                </c:pt>
                <c:pt idx="2">
                  <c:v>45140</c:v>
                </c:pt>
                <c:pt idx="3">
                  <c:v>45141</c:v>
                </c:pt>
                <c:pt idx="4">
                  <c:v>45142</c:v>
                </c:pt>
                <c:pt idx="5">
                  <c:v>45145</c:v>
                </c:pt>
                <c:pt idx="6">
                  <c:v>45146</c:v>
                </c:pt>
                <c:pt idx="7">
                  <c:v>45147</c:v>
                </c:pt>
                <c:pt idx="8">
                  <c:v>45148</c:v>
                </c:pt>
                <c:pt idx="9">
                  <c:v>45149</c:v>
                </c:pt>
                <c:pt idx="10">
                  <c:v>45152</c:v>
                </c:pt>
                <c:pt idx="11">
                  <c:v>45153</c:v>
                </c:pt>
                <c:pt idx="12">
                  <c:v>45154</c:v>
                </c:pt>
                <c:pt idx="13">
                  <c:v>45155</c:v>
                </c:pt>
                <c:pt idx="14">
                  <c:v>45156</c:v>
                </c:pt>
                <c:pt idx="15">
                  <c:v>45159</c:v>
                </c:pt>
                <c:pt idx="16">
                  <c:v>45160</c:v>
                </c:pt>
                <c:pt idx="17">
                  <c:v>45161</c:v>
                </c:pt>
                <c:pt idx="18">
                  <c:v>45162</c:v>
                </c:pt>
                <c:pt idx="19">
                  <c:v>45163</c:v>
                </c:pt>
                <c:pt idx="20">
                  <c:v>45166</c:v>
                </c:pt>
                <c:pt idx="21">
                  <c:v>45167</c:v>
                </c:pt>
                <c:pt idx="22">
                  <c:v>45168</c:v>
                </c:pt>
                <c:pt idx="23">
                  <c:v>45169</c:v>
                </c:pt>
              </c:numCache>
            </c:numRef>
          </c:cat>
          <c:val>
            <c:numRef>
              <c:f>'Charts - all accounts'!$C$146:$C$169</c:f>
              <c:numCache>
                <c:formatCode>#,##0.00_);[Red]\(#,##0.00\)</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11-3ECF-0846-9957-A5328B8CDB89}"/>
            </c:ext>
          </c:extLst>
        </c:ser>
        <c:dLbls>
          <c:showLegendKey val="0"/>
          <c:showVal val="0"/>
          <c:showCatName val="0"/>
          <c:showSerName val="0"/>
          <c:showPercent val="0"/>
          <c:showBubbleSize val="0"/>
        </c:dLbls>
        <c:marker val="1"/>
        <c:smooth val="0"/>
        <c:axId val="-2055468872"/>
        <c:axId val="-2055465208"/>
      </c:lineChart>
      <c:catAx>
        <c:axId val="-2055468872"/>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465208"/>
        <c:crosses val="autoZero"/>
        <c:auto val="0"/>
        <c:lblAlgn val="ctr"/>
        <c:lblOffset val="100"/>
        <c:tickLblSkip val="1"/>
        <c:tickMarkSkip val="1"/>
        <c:noMultiLvlLbl val="0"/>
      </c:catAx>
      <c:valAx>
        <c:axId val="-2055465208"/>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468872"/>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5743380178743E-2"/>
          <c:y val="4.8911568746214412E-2"/>
          <c:w val="0.92616153013531"/>
          <c:h val="0.89238976377952761"/>
        </c:manualLayout>
      </c:layout>
      <c:lineChart>
        <c:grouping val="standard"/>
        <c:varyColors val="0"/>
        <c:ser>
          <c:idx val="0"/>
          <c:order val="0"/>
          <c:spPr>
            <a:ln w="25400">
              <a:solidFill>
                <a:srgbClr val="000000"/>
              </a:solidFill>
              <a:prstDash val="solid"/>
            </a:ln>
          </c:spPr>
          <c:marker>
            <c:symbol val="diamond"/>
            <c:size val="7"/>
            <c:spPr>
              <a:solidFill>
                <a:sysClr val="window" lastClr="FFFFFF"/>
              </a:solidFill>
              <a:ln>
                <a:solidFill>
                  <a:srgbClr val="000000"/>
                </a:solidFill>
                <a:prstDash val="solid"/>
              </a:ln>
            </c:spPr>
          </c:marker>
          <c:dPt>
            <c:idx val="1"/>
            <c:bubble3D val="0"/>
            <c:extLst>
              <c:ext xmlns:c16="http://schemas.microsoft.com/office/drawing/2014/chart" uri="{C3380CC4-5D6E-409C-BE32-E72D297353CC}">
                <c16:uniqueId val="{00000000-C141-1345-9E90-69BC892DC108}"/>
              </c:ext>
            </c:extLst>
          </c:dPt>
          <c:dPt>
            <c:idx val="4"/>
            <c:bubble3D val="0"/>
            <c:extLst>
              <c:ext xmlns:c16="http://schemas.microsoft.com/office/drawing/2014/chart" uri="{C3380CC4-5D6E-409C-BE32-E72D297353CC}">
                <c16:uniqueId val="{00000001-C141-1345-9E90-69BC892DC108}"/>
              </c:ext>
            </c:extLst>
          </c:dPt>
          <c:dPt>
            <c:idx val="6"/>
            <c:bubble3D val="0"/>
            <c:extLst>
              <c:ext xmlns:c16="http://schemas.microsoft.com/office/drawing/2014/chart" uri="{C3380CC4-5D6E-409C-BE32-E72D297353CC}">
                <c16:uniqueId val="{00000002-C141-1345-9E90-69BC892DC108}"/>
              </c:ext>
            </c:extLst>
          </c:dPt>
          <c:dPt>
            <c:idx val="7"/>
            <c:bubble3D val="0"/>
            <c:extLst>
              <c:ext xmlns:c16="http://schemas.microsoft.com/office/drawing/2014/chart" uri="{C3380CC4-5D6E-409C-BE32-E72D297353CC}">
                <c16:uniqueId val="{00000003-C141-1345-9E90-69BC892DC108}"/>
              </c:ext>
            </c:extLst>
          </c:dPt>
          <c:dPt>
            <c:idx val="9"/>
            <c:bubble3D val="0"/>
            <c:extLst>
              <c:ext xmlns:c16="http://schemas.microsoft.com/office/drawing/2014/chart" uri="{C3380CC4-5D6E-409C-BE32-E72D297353CC}">
                <c16:uniqueId val="{00000004-C141-1345-9E90-69BC892DC108}"/>
              </c:ext>
            </c:extLst>
          </c:dPt>
          <c:dPt>
            <c:idx val="11"/>
            <c:bubble3D val="0"/>
            <c:extLst>
              <c:ext xmlns:c16="http://schemas.microsoft.com/office/drawing/2014/chart" uri="{C3380CC4-5D6E-409C-BE32-E72D297353CC}">
                <c16:uniqueId val="{00000005-C141-1345-9E90-69BC892DC108}"/>
              </c:ext>
            </c:extLst>
          </c:dPt>
          <c:dPt>
            <c:idx val="13"/>
            <c:bubble3D val="0"/>
            <c:extLst>
              <c:ext xmlns:c16="http://schemas.microsoft.com/office/drawing/2014/chart" uri="{C3380CC4-5D6E-409C-BE32-E72D297353CC}">
                <c16:uniqueId val="{00000006-C141-1345-9E90-69BC892DC108}"/>
              </c:ext>
            </c:extLst>
          </c:dPt>
          <c:dPt>
            <c:idx val="15"/>
            <c:bubble3D val="0"/>
            <c:extLst>
              <c:ext xmlns:c16="http://schemas.microsoft.com/office/drawing/2014/chart" uri="{C3380CC4-5D6E-409C-BE32-E72D297353CC}">
                <c16:uniqueId val="{00000007-C141-1345-9E90-69BC892DC108}"/>
              </c:ext>
            </c:extLst>
          </c:dPt>
          <c:dPt>
            <c:idx val="20"/>
            <c:bubble3D val="0"/>
            <c:extLst>
              <c:ext xmlns:c16="http://schemas.microsoft.com/office/drawing/2014/chart" uri="{C3380CC4-5D6E-409C-BE32-E72D297353CC}">
                <c16:uniqueId val="{00000008-C141-1345-9E90-69BC892DC108}"/>
              </c:ext>
            </c:extLst>
          </c:dPt>
          <c:dPt>
            <c:idx val="21"/>
            <c:bubble3D val="0"/>
            <c:extLst>
              <c:ext xmlns:c16="http://schemas.microsoft.com/office/drawing/2014/chart" uri="{C3380CC4-5D6E-409C-BE32-E72D297353CC}">
                <c16:uniqueId val="{00000009-C141-1345-9E90-69BC892DC108}"/>
              </c:ext>
            </c:extLst>
          </c:dPt>
          <c:dLbls>
            <c:dLbl>
              <c:idx val="0"/>
              <c:layout>
                <c:manualLayout>
                  <c:x val="6.118143459915612E-2"/>
                  <c:y val="0.554441964997290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41-1345-9E90-69BC892DC10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41-1345-9E90-69BC892DC108}"/>
                </c:ext>
              </c:extLst>
            </c:dLbl>
            <c:dLbl>
              <c:idx val="4"/>
              <c:layout>
                <c:manualLayout>
                  <c:x val="-0.11603375527426164"/>
                  <c:y val="-4.04858299595156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41-1345-9E90-69BC892DC108}"/>
                </c:ext>
              </c:extLst>
            </c:dLbl>
            <c:dLbl>
              <c:idx val="6"/>
              <c:layout>
                <c:manualLayout>
                  <c:x val="-0.10970464135021098"/>
                  <c:y val="-2.0242914979757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41-1345-9E90-69BC892DC108}"/>
                </c:ext>
              </c:extLst>
            </c:dLbl>
            <c:dLbl>
              <c:idx val="8"/>
              <c:layout>
                <c:manualLayout>
                  <c:x val="-0.10970464135021098"/>
                  <c:y val="1.6194331983805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56-304A-8F96-D516A689C577}"/>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41-1345-9E90-69BC892DC108}"/>
                </c:ext>
              </c:extLst>
            </c:dLbl>
            <c:dLbl>
              <c:idx val="14"/>
              <c:layout>
                <c:manualLayout>
                  <c:x val="-0.10970464135021089"/>
                  <c:y val="-8.09716599190283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488-A943-8448-D22A9F81080B}"/>
                </c:ext>
              </c:extLst>
            </c:dLbl>
            <c:dLbl>
              <c:idx val="16"/>
              <c:layout>
                <c:manualLayout>
                  <c:x val="-8.6497890295358801E-2"/>
                  <c:y val="-3.2388663967611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696-D246-84BD-EFA96252B8A2}"/>
                </c:ext>
              </c:extLst>
            </c:dLbl>
            <c:dLbl>
              <c:idx val="17"/>
              <c:layout>
                <c:manualLayout>
                  <c:x val="-0.12025316455696203"/>
                  <c:y val="-1.6194331983805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C29-7C4A-850E-4E22E52A371E}"/>
                </c:ext>
              </c:extLst>
            </c:dLbl>
            <c:dLbl>
              <c:idx val="19"/>
              <c:layout>
                <c:manualLayout>
                  <c:x val="-6.5400843881856699E-2"/>
                  <c:y val="-4.0485829959514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47-764E-B7D4-9E83F7BAC980}"/>
                </c:ext>
              </c:extLst>
            </c:dLbl>
            <c:dLbl>
              <c:idx val="20"/>
              <c:layout>
                <c:manualLayout>
                  <c:x val="-6.3291139240506333E-2"/>
                  <c:y val="-0.34008097165991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41-1345-9E90-69BC892DC108}"/>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'Charts - all accounts'!$B$169:$B$189</c:f>
              <c:numCache>
                <c:formatCode>d\-mmm</c:formatCode>
                <c:ptCount val="21"/>
                <c:pt idx="0">
                  <c:v>45169</c:v>
                </c:pt>
                <c:pt idx="1">
                  <c:v>45170</c:v>
                </c:pt>
                <c:pt idx="2">
                  <c:v>45174</c:v>
                </c:pt>
                <c:pt idx="3">
                  <c:v>45175</c:v>
                </c:pt>
                <c:pt idx="4">
                  <c:v>45176</c:v>
                </c:pt>
                <c:pt idx="5">
                  <c:v>45177</c:v>
                </c:pt>
                <c:pt idx="6">
                  <c:v>45180</c:v>
                </c:pt>
                <c:pt idx="7">
                  <c:v>45181</c:v>
                </c:pt>
                <c:pt idx="8">
                  <c:v>45182</c:v>
                </c:pt>
                <c:pt idx="9">
                  <c:v>45183</c:v>
                </c:pt>
                <c:pt idx="10">
                  <c:v>45184</c:v>
                </c:pt>
                <c:pt idx="11">
                  <c:v>45187</c:v>
                </c:pt>
                <c:pt idx="12">
                  <c:v>45188</c:v>
                </c:pt>
                <c:pt idx="13">
                  <c:v>45189</c:v>
                </c:pt>
                <c:pt idx="14">
                  <c:v>45190</c:v>
                </c:pt>
                <c:pt idx="15">
                  <c:v>45191</c:v>
                </c:pt>
                <c:pt idx="16">
                  <c:v>45194</c:v>
                </c:pt>
                <c:pt idx="17">
                  <c:v>45195</c:v>
                </c:pt>
                <c:pt idx="18">
                  <c:v>45196</c:v>
                </c:pt>
                <c:pt idx="19">
                  <c:v>45197</c:v>
                </c:pt>
                <c:pt idx="20">
                  <c:v>45198</c:v>
                </c:pt>
              </c:numCache>
            </c:numRef>
          </c:cat>
          <c:val>
            <c:numRef>
              <c:f>'Charts - all accounts'!$C$169:$C$189</c:f>
              <c:numCache>
                <c:formatCode>#,##0.00_);[Red]\(#,##0.00\)</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11-C141-1345-9E90-69BC892DC108}"/>
            </c:ext>
          </c:extLst>
        </c:ser>
        <c:dLbls>
          <c:showLegendKey val="0"/>
          <c:showVal val="0"/>
          <c:showCatName val="0"/>
          <c:showSerName val="0"/>
          <c:showPercent val="0"/>
          <c:showBubbleSize val="0"/>
        </c:dLbls>
        <c:marker val="1"/>
        <c:smooth val="0"/>
        <c:axId val="-2055397336"/>
        <c:axId val="-2055393672"/>
      </c:lineChart>
      <c:catAx>
        <c:axId val="-2055397336"/>
        <c:scaling>
          <c:orientation val="minMax"/>
        </c:scaling>
        <c:delete val="0"/>
        <c:axPos val="b"/>
        <c:majorGridlines>
          <c:spPr>
            <a:ln w="3175">
              <a:solidFill>
                <a:srgbClr val="C0C0C0"/>
              </a:solidFill>
              <a:prstDash val="solid"/>
            </a:ln>
          </c:spPr>
        </c:majorGridlines>
        <c:numFmt formatCode="d"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93672"/>
        <c:crosses val="autoZero"/>
        <c:auto val="0"/>
        <c:lblAlgn val="ctr"/>
        <c:lblOffset val="100"/>
        <c:tickLblSkip val="1"/>
        <c:tickMarkSkip val="1"/>
        <c:noMultiLvlLbl val="0"/>
      </c:catAx>
      <c:valAx>
        <c:axId val="-2055393672"/>
        <c:scaling>
          <c:orientation val="minMax"/>
          <c:max val="245000"/>
          <c:min val="230000"/>
        </c:scaling>
        <c:delete val="0"/>
        <c:axPos val="l"/>
        <c:majorGridlines>
          <c:spPr>
            <a:ln w="3175">
              <a:solidFill>
                <a:srgbClr val="C0C0C0"/>
              </a:solidFill>
              <a:prstDash val="solid"/>
            </a:ln>
          </c:spPr>
        </c:majorGridlines>
        <c:minorGridlines>
          <c:spPr>
            <a:ln w="3175">
              <a:solidFill>
                <a:srgbClr val="99CCFF"/>
              </a:solidFill>
              <a:prstDash val="solid"/>
            </a:ln>
          </c:spPr>
        </c:minorGridlines>
        <c:numFmt formatCode="#," sourceLinked="0"/>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397336"/>
        <c:crosses val="autoZero"/>
        <c:crossBetween val="midCat"/>
        <c:majorUnit val="5000"/>
        <c:minorUnit val="2500"/>
      </c:valAx>
      <c:spPr>
        <a:blipFill dpi="0" rotWithShape="0">
          <a:blip xmlns:r="http://schemas.openxmlformats.org/officeDocument/2006/relationships" r:embed="rId1"/>
          <a:srcRect/>
          <a:tile tx="0" ty="0" sx="100000" sy="100000" flip="none" algn="tl"/>
        </a:blipFill>
        <a:ln w="3175">
          <a:solidFill>
            <a:srgbClr val="00000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paperSize="0" orientation="landscape" horizontalDpi="-4" verticalDpi="-4"/>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12" Type="http://schemas.openxmlformats.org/officeDocument/2006/relationships/chart" Target="../charts/chart36.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5" Type="http://schemas.openxmlformats.org/officeDocument/2006/relationships/chart" Target="../charts/chart2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10</xdr:col>
      <xdr:colOff>0</xdr:colOff>
      <xdr:row>41</xdr:row>
      <xdr:rowOff>0</xdr:rowOff>
    </xdr:from>
    <xdr:to>
      <xdr:col>11</xdr:col>
      <xdr:colOff>0</xdr:colOff>
      <xdr:row>63</xdr:row>
      <xdr:rowOff>0</xdr:rowOff>
    </xdr:to>
    <xdr:graphicFrame macro="">
      <xdr:nvGraphicFramePr>
        <xdr:cNvPr id="2" name="Chart 26">
          <a:extLst>
            <a:ext uri="{FF2B5EF4-FFF2-40B4-BE49-F238E27FC236}">
              <a16:creationId xmlns:a16="http://schemas.microsoft.com/office/drawing/2014/main" id="{C21D60CD-3EF5-8F4F-B994-75FF63AF2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11</xdr:col>
      <xdr:colOff>0</xdr:colOff>
      <xdr:row>21</xdr:row>
      <xdr:rowOff>0</xdr:rowOff>
    </xdr:to>
    <xdr:graphicFrame macro="">
      <xdr:nvGraphicFramePr>
        <xdr:cNvPr id="3" name="Chart 1">
          <a:extLst>
            <a:ext uri="{FF2B5EF4-FFF2-40B4-BE49-F238E27FC236}">
              <a16:creationId xmlns:a16="http://schemas.microsoft.com/office/drawing/2014/main" id="{F8533ADE-ED54-B24B-BE58-1D67D865A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177800</xdr:colOff>
      <xdr:row>273</xdr:row>
      <xdr:rowOff>50800</xdr:rowOff>
    </xdr:from>
    <xdr:to>
      <xdr:col>4</xdr:col>
      <xdr:colOff>279400</xdr:colOff>
      <xdr:row>274</xdr:row>
      <xdr:rowOff>88900</xdr:rowOff>
    </xdr:to>
    <xdr:sp macro="" textlink="">
      <xdr:nvSpPr>
        <xdr:cNvPr id="4" name="Text Box 24">
          <a:extLst>
            <a:ext uri="{FF2B5EF4-FFF2-40B4-BE49-F238E27FC236}">
              <a16:creationId xmlns:a16="http://schemas.microsoft.com/office/drawing/2014/main" id="{34A8CDBB-8A29-854C-8FCC-E4C7CFEB6F4A}"/>
            </a:ext>
          </a:extLst>
        </xdr:cNvPr>
        <xdr:cNvSpPr txBox="1">
          <a:spLocks noChangeArrowheads="1"/>
        </xdr:cNvSpPr>
      </xdr:nvSpPr>
      <xdr:spPr bwMode="auto">
        <a:xfrm>
          <a:off x="3251200" y="45847000"/>
          <a:ext cx="101600" cy="2032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rtlCol="0"/>
        <a:lstStyle/>
        <a:p>
          <a:pPr algn="ctr"/>
          <a:endParaRPr lang="en-US"/>
        </a:p>
      </xdr:txBody>
    </xdr:sp>
    <xdr:clientData/>
  </xdr:twoCellAnchor>
  <xdr:twoCellAnchor>
    <xdr:from>
      <xdr:col>10</xdr:col>
      <xdr:colOff>0</xdr:colOff>
      <xdr:row>22</xdr:row>
      <xdr:rowOff>0</xdr:rowOff>
    </xdr:from>
    <xdr:to>
      <xdr:col>11</xdr:col>
      <xdr:colOff>0</xdr:colOff>
      <xdr:row>40</xdr:row>
      <xdr:rowOff>0</xdr:rowOff>
    </xdr:to>
    <xdr:graphicFrame macro="">
      <xdr:nvGraphicFramePr>
        <xdr:cNvPr id="5" name="Chart 25">
          <a:extLst>
            <a:ext uri="{FF2B5EF4-FFF2-40B4-BE49-F238E27FC236}">
              <a16:creationId xmlns:a16="http://schemas.microsoft.com/office/drawing/2014/main" id="{609E5EE6-D7E1-D546-AD48-D2749A952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64</xdr:row>
      <xdr:rowOff>0</xdr:rowOff>
    </xdr:from>
    <xdr:to>
      <xdr:col>11</xdr:col>
      <xdr:colOff>0</xdr:colOff>
      <xdr:row>82</xdr:row>
      <xdr:rowOff>0</xdr:rowOff>
    </xdr:to>
    <xdr:graphicFrame macro="">
      <xdr:nvGraphicFramePr>
        <xdr:cNvPr id="6" name="Chart 27">
          <a:extLst>
            <a:ext uri="{FF2B5EF4-FFF2-40B4-BE49-F238E27FC236}">
              <a16:creationId xmlns:a16="http://schemas.microsoft.com/office/drawing/2014/main" id="{13B82583-D777-F14D-8F5D-5434ACF9E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83</xdr:row>
      <xdr:rowOff>0</xdr:rowOff>
    </xdr:from>
    <xdr:to>
      <xdr:col>11</xdr:col>
      <xdr:colOff>0</xdr:colOff>
      <xdr:row>104</xdr:row>
      <xdr:rowOff>0</xdr:rowOff>
    </xdr:to>
    <xdr:graphicFrame macro="">
      <xdr:nvGraphicFramePr>
        <xdr:cNvPr id="7" name="Chart 28">
          <a:extLst>
            <a:ext uri="{FF2B5EF4-FFF2-40B4-BE49-F238E27FC236}">
              <a16:creationId xmlns:a16="http://schemas.microsoft.com/office/drawing/2014/main" id="{63A9190C-233D-D64B-8C0E-BF584B89C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105</xdr:row>
      <xdr:rowOff>0</xdr:rowOff>
    </xdr:from>
    <xdr:to>
      <xdr:col>11</xdr:col>
      <xdr:colOff>0</xdr:colOff>
      <xdr:row>125</xdr:row>
      <xdr:rowOff>0</xdr:rowOff>
    </xdr:to>
    <xdr:graphicFrame macro="">
      <xdr:nvGraphicFramePr>
        <xdr:cNvPr id="8" name="Chart 29">
          <a:extLst>
            <a:ext uri="{FF2B5EF4-FFF2-40B4-BE49-F238E27FC236}">
              <a16:creationId xmlns:a16="http://schemas.microsoft.com/office/drawing/2014/main" id="{B8C27356-39EF-6E4A-8DA1-AEBADF56A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126</xdr:row>
      <xdr:rowOff>0</xdr:rowOff>
    </xdr:from>
    <xdr:to>
      <xdr:col>11</xdr:col>
      <xdr:colOff>0</xdr:colOff>
      <xdr:row>145</xdr:row>
      <xdr:rowOff>0</xdr:rowOff>
    </xdr:to>
    <xdr:graphicFrame macro="">
      <xdr:nvGraphicFramePr>
        <xdr:cNvPr id="9" name="Chart 30">
          <a:extLst>
            <a:ext uri="{FF2B5EF4-FFF2-40B4-BE49-F238E27FC236}">
              <a16:creationId xmlns:a16="http://schemas.microsoft.com/office/drawing/2014/main" id="{DD3085F9-73F9-324A-A32D-47CA71BB3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146</xdr:row>
      <xdr:rowOff>0</xdr:rowOff>
    </xdr:from>
    <xdr:to>
      <xdr:col>11</xdr:col>
      <xdr:colOff>0</xdr:colOff>
      <xdr:row>168</xdr:row>
      <xdr:rowOff>0</xdr:rowOff>
    </xdr:to>
    <xdr:graphicFrame macro="">
      <xdr:nvGraphicFramePr>
        <xdr:cNvPr id="10" name="Chart 31">
          <a:extLst>
            <a:ext uri="{FF2B5EF4-FFF2-40B4-BE49-F238E27FC236}">
              <a16:creationId xmlns:a16="http://schemas.microsoft.com/office/drawing/2014/main" id="{2D50595B-A416-1A40-9CFF-B1D1B9E96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169</xdr:row>
      <xdr:rowOff>0</xdr:rowOff>
    </xdr:from>
    <xdr:to>
      <xdr:col>11</xdr:col>
      <xdr:colOff>0</xdr:colOff>
      <xdr:row>188</xdr:row>
      <xdr:rowOff>0</xdr:rowOff>
    </xdr:to>
    <xdr:graphicFrame macro="">
      <xdr:nvGraphicFramePr>
        <xdr:cNvPr id="11" name="Chart 45">
          <a:extLst>
            <a:ext uri="{FF2B5EF4-FFF2-40B4-BE49-F238E27FC236}">
              <a16:creationId xmlns:a16="http://schemas.microsoft.com/office/drawing/2014/main" id="{0EA4002F-4353-5047-9EB2-19208B68D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189</xdr:row>
      <xdr:rowOff>0</xdr:rowOff>
    </xdr:from>
    <xdr:to>
      <xdr:col>11</xdr:col>
      <xdr:colOff>0</xdr:colOff>
      <xdr:row>210</xdr:row>
      <xdr:rowOff>0</xdr:rowOff>
    </xdr:to>
    <xdr:graphicFrame macro="">
      <xdr:nvGraphicFramePr>
        <xdr:cNvPr id="12" name="Chart 47">
          <a:extLst>
            <a:ext uri="{FF2B5EF4-FFF2-40B4-BE49-F238E27FC236}">
              <a16:creationId xmlns:a16="http://schemas.microsoft.com/office/drawing/2014/main" id="{E3461B06-FF77-304B-AB8D-E62DB63BC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211</xdr:row>
      <xdr:rowOff>0</xdr:rowOff>
    </xdr:from>
    <xdr:to>
      <xdr:col>11</xdr:col>
      <xdr:colOff>0</xdr:colOff>
      <xdr:row>231</xdr:row>
      <xdr:rowOff>0</xdr:rowOff>
    </xdr:to>
    <xdr:graphicFrame macro="">
      <xdr:nvGraphicFramePr>
        <xdr:cNvPr id="13" name="Chart 48">
          <a:extLst>
            <a:ext uri="{FF2B5EF4-FFF2-40B4-BE49-F238E27FC236}">
              <a16:creationId xmlns:a16="http://schemas.microsoft.com/office/drawing/2014/main" id="{E70F0CB7-35F2-F44A-98F6-3C28B1B6C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232</xdr:row>
      <xdr:rowOff>0</xdr:rowOff>
    </xdr:from>
    <xdr:to>
      <xdr:col>11</xdr:col>
      <xdr:colOff>0</xdr:colOff>
      <xdr:row>252</xdr:row>
      <xdr:rowOff>0</xdr:rowOff>
    </xdr:to>
    <xdr:graphicFrame macro="">
      <xdr:nvGraphicFramePr>
        <xdr:cNvPr id="14" name="Chart 49">
          <a:extLst>
            <a:ext uri="{FF2B5EF4-FFF2-40B4-BE49-F238E27FC236}">
              <a16:creationId xmlns:a16="http://schemas.microsoft.com/office/drawing/2014/main" id="{211E0296-B2F3-264F-99E2-9589284A0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0.49165</cdr:x>
      <cdr:y>0.82683</cdr:y>
    </cdr:from>
    <cdr:to>
      <cdr:x>0.50762</cdr:x>
      <cdr:y>0.87137</cdr:y>
    </cdr:to>
    <cdr:sp macro="" textlink="">
      <cdr:nvSpPr>
        <cdr:cNvPr id="8194" name="Text Box 2"/>
        <cdr:cNvSpPr txBox="1">
          <a:spLocks xmlns:a="http://schemas.openxmlformats.org/drawingml/2006/main" noChangeArrowheads="1"/>
        </cdr:cNvSpPr>
      </cdr:nvSpPr>
      <cdr:spPr bwMode="auto">
        <a:xfrm xmlns:a="http://schemas.openxmlformats.org/drawingml/2006/main">
          <a:off x="2961389" y="2645791"/>
          <a:ext cx="94895" cy="142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ea typeface="Arial"/>
              <a:cs typeface="Arial"/>
            </a:rPr>
            <a:t> </a:t>
          </a:r>
        </a:p>
      </cdr:txBody>
    </cdr:sp>
  </cdr:relSizeAnchor>
</c:userShapes>
</file>

<file path=xl/drawings/drawing3.xml><?xml version="1.0" encoding="utf-8"?>
<c:userShapes xmlns:c="http://schemas.openxmlformats.org/drawingml/2006/chart">
  <cdr:relSizeAnchor xmlns:cdr="http://schemas.openxmlformats.org/drawingml/2006/chartDrawing">
    <cdr:from>
      <cdr:x>0.50639</cdr:x>
      <cdr:y>0.51202</cdr:y>
    </cdr:from>
    <cdr:to>
      <cdr:x>0.51253</cdr:x>
      <cdr:y>0.55975</cdr:y>
    </cdr:to>
    <cdr:sp macro="" textlink="">
      <cdr:nvSpPr>
        <cdr:cNvPr id="10248" name="Text Box 8"/>
        <cdr:cNvSpPr txBox="1">
          <a:spLocks xmlns:a="http://schemas.openxmlformats.org/drawingml/2006/main" noChangeArrowheads="1"/>
        </cdr:cNvSpPr>
      </cdr:nvSpPr>
      <cdr:spPr bwMode="auto">
        <a:xfrm xmlns:a="http://schemas.openxmlformats.org/drawingml/2006/main">
          <a:off x="3048380" y="1716693"/>
          <a:ext cx="36933" cy="1600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 xmlns:a14="http://schemas.microsoft.com/office/drawing/2010/main" w="1">
              <a:solidFill>
                <a:srgbClr val="FFFFFF"/>
              </a:solidFill>
              <a:miter lim="800000"/>
              <a:headEnd/>
              <a:tailEnd/>
            </a14:hiddenLine>
          </a:ex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cdr:spPr>
      <cdr:txBody>
        <a:bodyPr xmlns:a="http://schemas.openxmlformats.org/drawingml/2006/main" wrap="none" lIns="18288" tIns="18288" rIns="18288" bIns="18288"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ea typeface="Arial"/>
              <a:cs typeface="Arial"/>
            </a:rPr>
            <a:t>       </a:t>
          </a:r>
        </a:p>
      </cdr:txBody>
    </cdr:sp>
  </cdr:relSizeAnchor>
</c:userShapes>
</file>

<file path=xl/drawings/drawing4.xml><?xml version="1.0" encoding="utf-8"?>
<xdr:wsDr xmlns:xdr="http://schemas.openxmlformats.org/drawingml/2006/spreadsheetDrawing" xmlns:a="http://schemas.openxmlformats.org/drawingml/2006/main">
  <xdr:twoCellAnchor>
    <xdr:from>
      <xdr:col>10</xdr:col>
      <xdr:colOff>0</xdr:colOff>
      <xdr:row>2</xdr:row>
      <xdr:rowOff>0</xdr:rowOff>
    </xdr:from>
    <xdr:to>
      <xdr:col>11</xdr:col>
      <xdr:colOff>0</xdr:colOff>
      <xdr:row>21</xdr:row>
      <xdr:rowOff>0</xdr:rowOff>
    </xdr:to>
    <xdr:graphicFrame macro="">
      <xdr:nvGraphicFramePr>
        <xdr:cNvPr id="2" name="Chart 1">
          <a:extLst>
            <a:ext uri="{FF2B5EF4-FFF2-40B4-BE49-F238E27FC236}">
              <a16:creationId xmlns:a16="http://schemas.microsoft.com/office/drawing/2014/main" id="{7E929DEC-5473-034C-9CBD-3FDB111C4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177800</xdr:colOff>
      <xdr:row>272</xdr:row>
      <xdr:rowOff>50800</xdr:rowOff>
    </xdr:from>
    <xdr:to>
      <xdr:col>4</xdr:col>
      <xdr:colOff>279400</xdr:colOff>
      <xdr:row>273</xdr:row>
      <xdr:rowOff>88900</xdr:rowOff>
    </xdr:to>
    <xdr:sp macro="" textlink="">
      <xdr:nvSpPr>
        <xdr:cNvPr id="3" name="Text Box 24">
          <a:extLst>
            <a:ext uri="{FF2B5EF4-FFF2-40B4-BE49-F238E27FC236}">
              <a16:creationId xmlns:a16="http://schemas.microsoft.com/office/drawing/2014/main" id="{ED10411B-843E-EB4B-BB72-D86A527DF719}"/>
            </a:ext>
          </a:extLst>
        </xdr:cNvPr>
        <xdr:cNvSpPr txBox="1">
          <a:spLocks noChangeArrowheads="1"/>
        </xdr:cNvSpPr>
      </xdr:nvSpPr>
      <xdr:spPr bwMode="auto">
        <a:xfrm>
          <a:off x="3251200" y="45339000"/>
          <a:ext cx="101600" cy="2032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rtlCol="0"/>
        <a:lstStyle/>
        <a:p>
          <a:pPr algn="ctr"/>
          <a:endParaRPr lang="en-US"/>
        </a:p>
      </xdr:txBody>
    </xdr:sp>
    <xdr:clientData/>
  </xdr:twoCellAnchor>
  <xdr:twoCellAnchor>
    <xdr:from>
      <xdr:col>10</xdr:col>
      <xdr:colOff>0</xdr:colOff>
      <xdr:row>22</xdr:row>
      <xdr:rowOff>0</xdr:rowOff>
    </xdr:from>
    <xdr:to>
      <xdr:col>11</xdr:col>
      <xdr:colOff>0</xdr:colOff>
      <xdr:row>40</xdr:row>
      <xdr:rowOff>0</xdr:rowOff>
    </xdr:to>
    <xdr:graphicFrame macro="">
      <xdr:nvGraphicFramePr>
        <xdr:cNvPr id="4" name="Chart 25">
          <a:extLst>
            <a:ext uri="{FF2B5EF4-FFF2-40B4-BE49-F238E27FC236}">
              <a16:creationId xmlns:a16="http://schemas.microsoft.com/office/drawing/2014/main" id="{885A7083-12B6-7C4B-A752-2C993872A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64</xdr:row>
      <xdr:rowOff>0</xdr:rowOff>
    </xdr:from>
    <xdr:to>
      <xdr:col>11</xdr:col>
      <xdr:colOff>0</xdr:colOff>
      <xdr:row>82</xdr:row>
      <xdr:rowOff>0</xdr:rowOff>
    </xdr:to>
    <xdr:graphicFrame macro="">
      <xdr:nvGraphicFramePr>
        <xdr:cNvPr id="5" name="Chart 27">
          <a:extLst>
            <a:ext uri="{FF2B5EF4-FFF2-40B4-BE49-F238E27FC236}">
              <a16:creationId xmlns:a16="http://schemas.microsoft.com/office/drawing/2014/main" id="{9E38AD7E-B3A5-8448-84F7-BE30BF157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83</xdr:row>
      <xdr:rowOff>0</xdr:rowOff>
    </xdr:from>
    <xdr:to>
      <xdr:col>11</xdr:col>
      <xdr:colOff>0</xdr:colOff>
      <xdr:row>104</xdr:row>
      <xdr:rowOff>0</xdr:rowOff>
    </xdr:to>
    <xdr:graphicFrame macro="">
      <xdr:nvGraphicFramePr>
        <xdr:cNvPr id="6" name="Chart 28">
          <a:extLst>
            <a:ext uri="{FF2B5EF4-FFF2-40B4-BE49-F238E27FC236}">
              <a16:creationId xmlns:a16="http://schemas.microsoft.com/office/drawing/2014/main" id="{D624BC6E-B411-DF47-AAC8-80D64CC82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105</xdr:row>
      <xdr:rowOff>0</xdr:rowOff>
    </xdr:from>
    <xdr:to>
      <xdr:col>11</xdr:col>
      <xdr:colOff>0</xdr:colOff>
      <xdr:row>125</xdr:row>
      <xdr:rowOff>0</xdr:rowOff>
    </xdr:to>
    <xdr:graphicFrame macro="">
      <xdr:nvGraphicFramePr>
        <xdr:cNvPr id="7" name="Chart 29">
          <a:extLst>
            <a:ext uri="{FF2B5EF4-FFF2-40B4-BE49-F238E27FC236}">
              <a16:creationId xmlns:a16="http://schemas.microsoft.com/office/drawing/2014/main" id="{083F95C7-57DB-5D45-869C-F34C84E81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126</xdr:row>
      <xdr:rowOff>0</xdr:rowOff>
    </xdr:from>
    <xdr:to>
      <xdr:col>11</xdr:col>
      <xdr:colOff>0</xdr:colOff>
      <xdr:row>145</xdr:row>
      <xdr:rowOff>0</xdr:rowOff>
    </xdr:to>
    <xdr:graphicFrame macro="">
      <xdr:nvGraphicFramePr>
        <xdr:cNvPr id="8" name="Chart 30">
          <a:extLst>
            <a:ext uri="{FF2B5EF4-FFF2-40B4-BE49-F238E27FC236}">
              <a16:creationId xmlns:a16="http://schemas.microsoft.com/office/drawing/2014/main" id="{EFE577D1-81DA-AA42-ABF9-D0B42DF6E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146</xdr:row>
      <xdr:rowOff>0</xdr:rowOff>
    </xdr:from>
    <xdr:to>
      <xdr:col>11</xdr:col>
      <xdr:colOff>0</xdr:colOff>
      <xdr:row>168</xdr:row>
      <xdr:rowOff>0</xdr:rowOff>
    </xdr:to>
    <xdr:graphicFrame macro="">
      <xdr:nvGraphicFramePr>
        <xdr:cNvPr id="9" name="Chart 31">
          <a:extLst>
            <a:ext uri="{FF2B5EF4-FFF2-40B4-BE49-F238E27FC236}">
              <a16:creationId xmlns:a16="http://schemas.microsoft.com/office/drawing/2014/main" id="{A1D95916-95AE-E64E-AB25-37BA94BEE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169</xdr:row>
      <xdr:rowOff>0</xdr:rowOff>
    </xdr:from>
    <xdr:to>
      <xdr:col>11</xdr:col>
      <xdr:colOff>0</xdr:colOff>
      <xdr:row>188</xdr:row>
      <xdr:rowOff>0</xdr:rowOff>
    </xdr:to>
    <xdr:graphicFrame macro="">
      <xdr:nvGraphicFramePr>
        <xdr:cNvPr id="10" name="Chart 45">
          <a:extLst>
            <a:ext uri="{FF2B5EF4-FFF2-40B4-BE49-F238E27FC236}">
              <a16:creationId xmlns:a16="http://schemas.microsoft.com/office/drawing/2014/main" id="{F625A405-663D-424F-9F8D-C2C635D6B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189</xdr:row>
      <xdr:rowOff>0</xdr:rowOff>
    </xdr:from>
    <xdr:to>
      <xdr:col>11</xdr:col>
      <xdr:colOff>0</xdr:colOff>
      <xdr:row>210</xdr:row>
      <xdr:rowOff>0</xdr:rowOff>
    </xdr:to>
    <xdr:graphicFrame macro="">
      <xdr:nvGraphicFramePr>
        <xdr:cNvPr id="11" name="Chart 47">
          <a:extLst>
            <a:ext uri="{FF2B5EF4-FFF2-40B4-BE49-F238E27FC236}">
              <a16:creationId xmlns:a16="http://schemas.microsoft.com/office/drawing/2014/main" id="{CD5165A6-9E7D-2C4A-93A6-E8362AB8E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211</xdr:row>
      <xdr:rowOff>0</xdr:rowOff>
    </xdr:from>
    <xdr:to>
      <xdr:col>11</xdr:col>
      <xdr:colOff>0</xdr:colOff>
      <xdr:row>231</xdr:row>
      <xdr:rowOff>0</xdr:rowOff>
    </xdr:to>
    <xdr:graphicFrame macro="">
      <xdr:nvGraphicFramePr>
        <xdr:cNvPr id="12" name="Chart 48">
          <a:extLst>
            <a:ext uri="{FF2B5EF4-FFF2-40B4-BE49-F238E27FC236}">
              <a16:creationId xmlns:a16="http://schemas.microsoft.com/office/drawing/2014/main" id="{5AF56B6E-D10D-834C-8199-B28AA6CFB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232</xdr:row>
      <xdr:rowOff>0</xdr:rowOff>
    </xdr:from>
    <xdr:to>
      <xdr:col>11</xdr:col>
      <xdr:colOff>0</xdr:colOff>
      <xdr:row>252</xdr:row>
      <xdr:rowOff>0</xdr:rowOff>
    </xdr:to>
    <xdr:graphicFrame macro="">
      <xdr:nvGraphicFramePr>
        <xdr:cNvPr id="13" name="Chart 49">
          <a:extLst>
            <a:ext uri="{FF2B5EF4-FFF2-40B4-BE49-F238E27FC236}">
              <a16:creationId xmlns:a16="http://schemas.microsoft.com/office/drawing/2014/main" id="{A36F63F4-1C07-2244-8B4D-86EC0ED57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41</xdr:row>
      <xdr:rowOff>0</xdr:rowOff>
    </xdr:from>
    <xdr:to>
      <xdr:col>11</xdr:col>
      <xdr:colOff>0</xdr:colOff>
      <xdr:row>63</xdr:row>
      <xdr:rowOff>0</xdr:rowOff>
    </xdr:to>
    <xdr:graphicFrame macro="">
      <xdr:nvGraphicFramePr>
        <xdr:cNvPr id="14" name="Chart 26">
          <a:extLst>
            <a:ext uri="{FF2B5EF4-FFF2-40B4-BE49-F238E27FC236}">
              <a16:creationId xmlns:a16="http://schemas.microsoft.com/office/drawing/2014/main" id="{89C7DF5E-868E-4B4D-B5B8-EFF04677A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0.50639</cdr:x>
      <cdr:y>0.51202</cdr:y>
    </cdr:from>
    <cdr:to>
      <cdr:x>0.51253</cdr:x>
      <cdr:y>0.55975</cdr:y>
    </cdr:to>
    <cdr:sp macro="" textlink="">
      <cdr:nvSpPr>
        <cdr:cNvPr id="10248" name="Text Box 8"/>
        <cdr:cNvSpPr txBox="1">
          <a:spLocks xmlns:a="http://schemas.openxmlformats.org/drawingml/2006/main" noChangeArrowheads="1"/>
        </cdr:cNvSpPr>
      </cdr:nvSpPr>
      <cdr:spPr bwMode="auto">
        <a:xfrm xmlns:a="http://schemas.openxmlformats.org/drawingml/2006/main">
          <a:off x="3048380" y="1716693"/>
          <a:ext cx="36933" cy="1600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 xmlns:a14="http://schemas.microsoft.com/office/drawing/2010/main" w="1">
              <a:solidFill>
                <a:srgbClr val="FFFFFF"/>
              </a:solidFill>
              <a:miter lim="800000"/>
              <a:headEnd/>
              <a:tailEnd/>
            </a14:hiddenLine>
          </a:ex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cdr:spPr>
      <cdr:txBody>
        <a:bodyPr xmlns:a="http://schemas.openxmlformats.org/drawingml/2006/main" wrap="none" lIns="18288" tIns="18288" rIns="18288" bIns="18288"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ea typeface="Arial"/>
              <a:cs typeface="Arial"/>
            </a:rPr>
            <a:t>       </a:t>
          </a:r>
        </a:p>
      </cdr:txBody>
    </cdr:sp>
  </cdr:relSizeAnchor>
</c:userShapes>
</file>

<file path=xl/drawings/drawing6.xml><?xml version="1.0" encoding="utf-8"?>
<c:userShapes xmlns:c="http://schemas.openxmlformats.org/drawingml/2006/chart">
  <cdr:relSizeAnchor xmlns:cdr="http://schemas.openxmlformats.org/drawingml/2006/chartDrawing">
    <cdr:from>
      <cdr:x>0.49165</cdr:x>
      <cdr:y>0.82683</cdr:y>
    </cdr:from>
    <cdr:to>
      <cdr:x>0.50762</cdr:x>
      <cdr:y>0.87137</cdr:y>
    </cdr:to>
    <cdr:sp macro="" textlink="">
      <cdr:nvSpPr>
        <cdr:cNvPr id="8194" name="Text Box 2"/>
        <cdr:cNvSpPr txBox="1">
          <a:spLocks xmlns:a="http://schemas.openxmlformats.org/drawingml/2006/main" noChangeArrowheads="1"/>
        </cdr:cNvSpPr>
      </cdr:nvSpPr>
      <cdr:spPr bwMode="auto">
        <a:xfrm xmlns:a="http://schemas.openxmlformats.org/drawingml/2006/main">
          <a:off x="2961389" y="2645791"/>
          <a:ext cx="94895" cy="142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ea typeface="Arial"/>
              <a:cs typeface="Arial"/>
            </a:rPr>
            <a:t> </a:t>
          </a:r>
        </a:p>
      </cdr:txBody>
    </cdr:sp>
  </cdr:relSizeAnchor>
</c:userShapes>
</file>

<file path=xl/drawings/drawing7.xml><?xml version="1.0" encoding="utf-8"?>
<xdr:wsDr xmlns:xdr="http://schemas.openxmlformats.org/drawingml/2006/spreadsheetDrawing" xmlns:a="http://schemas.openxmlformats.org/drawingml/2006/main">
  <xdr:twoCellAnchor>
    <xdr:from>
      <xdr:col>10</xdr:col>
      <xdr:colOff>0</xdr:colOff>
      <xdr:row>2</xdr:row>
      <xdr:rowOff>0</xdr:rowOff>
    </xdr:from>
    <xdr:to>
      <xdr:col>11</xdr:col>
      <xdr:colOff>0</xdr:colOff>
      <xdr:row>21</xdr:row>
      <xdr:rowOff>0</xdr:rowOff>
    </xdr:to>
    <xdr:graphicFrame macro="">
      <xdr:nvGraphicFramePr>
        <xdr:cNvPr id="3" name="Chart 1">
          <a:extLst>
            <a:ext uri="{FF2B5EF4-FFF2-40B4-BE49-F238E27FC236}">
              <a16:creationId xmlns:a16="http://schemas.microsoft.com/office/drawing/2014/main" id="{0F78BBC4-29CB-DB47-BF51-BB83E43ED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177800</xdr:colOff>
      <xdr:row>272</xdr:row>
      <xdr:rowOff>50800</xdr:rowOff>
    </xdr:from>
    <xdr:to>
      <xdr:col>4</xdr:col>
      <xdr:colOff>279400</xdr:colOff>
      <xdr:row>273</xdr:row>
      <xdr:rowOff>88900</xdr:rowOff>
    </xdr:to>
    <xdr:sp macro="" textlink="">
      <xdr:nvSpPr>
        <xdr:cNvPr id="4" name="Text Box 24">
          <a:extLst>
            <a:ext uri="{FF2B5EF4-FFF2-40B4-BE49-F238E27FC236}">
              <a16:creationId xmlns:a16="http://schemas.microsoft.com/office/drawing/2014/main" id="{AC8CFB0D-1B9D-0B4C-B4AA-546EEBD2AE1C}"/>
            </a:ext>
          </a:extLst>
        </xdr:cNvPr>
        <xdr:cNvSpPr txBox="1">
          <a:spLocks noChangeArrowheads="1"/>
        </xdr:cNvSpPr>
      </xdr:nvSpPr>
      <xdr:spPr bwMode="auto">
        <a:xfrm>
          <a:off x="3251200" y="45847000"/>
          <a:ext cx="101600" cy="2032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rtlCol="0"/>
        <a:lstStyle/>
        <a:p>
          <a:pPr algn="ctr"/>
          <a:endParaRPr lang="en-US"/>
        </a:p>
      </xdr:txBody>
    </xdr:sp>
    <xdr:clientData/>
  </xdr:twoCellAnchor>
  <xdr:twoCellAnchor>
    <xdr:from>
      <xdr:col>10</xdr:col>
      <xdr:colOff>0</xdr:colOff>
      <xdr:row>22</xdr:row>
      <xdr:rowOff>0</xdr:rowOff>
    </xdr:from>
    <xdr:to>
      <xdr:col>11</xdr:col>
      <xdr:colOff>0</xdr:colOff>
      <xdr:row>40</xdr:row>
      <xdr:rowOff>0</xdr:rowOff>
    </xdr:to>
    <xdr:graphicFrame macro="">
      <xdr:nvGraphicFramePr>
        <xdr:cNvPr id="5" name="Chart 25">
          <a:extLst>
            <a:ext uri="{FF2B5EF4-FFF2-40B4-BE49-F238E27FC236}">
              <a16:creationId xmlns:a16="http://schemas.microsoft.com/office/drawing/2014/main" id="{4F526904-8723-4849-8C0C-425D1DF63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64</xdr:row>
      <xdr:rowOff>0</xdr:rowOff>
    </xdr:from>
    <xdr:to>
      <xdr:col>11</xdr:col>
      <xdr:colOff>0</xdr:colOff>
      <xdr:row>82</xdr:row>
      <xdr:rowOff>0</xdr:rowOff>
    </xdr:to>
    <xdr:graphicFrame macro="">
      <xdr:nvGraphicFramePr>
        <xdr:cNvPr id="6" name="Chart 27">
          <a:extLst>
            <a:ext uri="{FF2B5EF4-FFF2-40B4-BE49-F238E27FC236}">
              <a16:creationId xmlns:a16="http://schemas.microsoft.com/office/drawing/2014/main" id="{6DE5A9C1-40EF-2640-97C4-04A2D0050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83</xdr:row>
      <xdr:rowOff>0</xdr:rowOff>
    </xdr:from>
    <xdr:to>
      <xdr:col>11</xdr:col>
      <xdr:colOff>0</xdr:colOff>
      <xdr:row>104</xdr:row>
      <xdr:rowOff>0</xdr:rowOff>
    </xdr:to>
    <xdr:graphicFrame macro="">
      <xdr:nvGraphicFramePr>
        <xdr:cNvPr id="7" name="Chart 28">
          <a:extLst>
            <a:ext uri="{FF2B5EF4-FFF2-40B4-BE49-F238E27FC236}">
              <a16:creationId xmlns:a16="http://schemas.microsoft.com/office/drawing/2014/main" id="{407702DD-DFD6-5A46-9EF1-C08AB3349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105</xdr:row>
      <xdr:rowOff>0</xdr:rowOff>
    </xdr:from>
    <xdr:to>
      <xdr:col>11</xdr:col>
      <xdr:colOff>0</xdr:colOff>
      <xdr:row>125</xdr:row>
      <xdr:rowOff>0</xdr:rowOff>
    </xdr:to>
    <xdr:graphicFrame macro="">
      <xdr:nvGraphicFramePr>
        <xdr:cNvPr id="8" name="Chart 29">
          <a:extLst>
            <a:ext uri="{FF2B5EF4-FFF2-40B4-BE49-F238E27FC236}">
              <a16:creationId xmlns:a16="http://schemas.microsoft.com/office/drawing/2014/main" id="{D179B4A9-6CD5-6E4E-902D-02177A771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126</xdr:row>
      <xdr:rowOff>0</xdr:rowOff>
    </xdr:from>
    <xdr:to>
      <xdr:col>11</xdr:col>
      <xdr:colOff>0</xdr:colOff>
      <xdr:row>145</xdr:row>
      <xdr:rowOff>0</xdr:rowOff>
    </xdr:to>
    <xdr:graphicFrame macro="">
      <xdr:nvGraphicFramePr>
        <xdr:cNvPr id="9" name="Chart 30">
          <a:extLst>
            <a:ext uri="{FF2B5EF4-FFF2-40B4-BE49-F238E27FC236}">
              <a16:creationId xmlns:a16="http://schemas.microsoft.com/office/drawing/2014/main" id="{3093B4BF-165A-F341-AEAF-0DE4E62CB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146</xdr:row>
      <xdr:rowOff>0</xdr:rowOff>
    </xdr:from>
    <xdr:to>
      <xdr:col>11</xdr:col>
      <xdr:colOff>0</xdr:colOff>
      <xdr:row>168</xdr:row>
      <xdr:rowOff>0</xdr:rowOff>
    </xdr:to>
    <xdr:graphicFrame macro="">
      <xdr:nvGraphicFramePr>
        <xdr:cNvPr id="10" name="Chart 31">
          <a:extLst>
            <a:ext uri="{FF2B5EF4-FFF2-40B4-BE49-F238E27FC236}">
              <a16:creationId xmlns:a16="http://schemas.microsoft.com/office/drawing/2014/main" id="{2F219139-FA12-8042-B450-690C6A3C2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169</xdr:row>
      <xdr:rowOff>0</xdr:rowOff>
    </xdr:from>
    <xdr:to>
      <xdr:col>11</xdr:col>
      <xdr:colOff>0</xdr:colOff>
      <xdr:row>188</xdr:row>
      <xdr:rowOff>0</xdr:rowOff>
    </xdr:to>
    <xdr:graphicFrame macro="">
      <xdr:nvGraphicFramePr>
        <xdr:cNvPr id="11" name="Chart 45">
          <a:extLst>
            <a:ext uri="{FF2B5EF4-FFF2-40B4-BE49-F238E27FC236}">
              <a16:creationId xmlns:a16="http://schemas.microsoft.com/office/drawing/2014/main" id="{0C0A533B-FF7F-F54B-8786-E9B015365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189</xdr:row>
      <xdr:rowOff>0</xdr:rowOff>
    </xdr:from>
    <xdr:to>
      <xdr:col>11</xdr:col>
      <xdr:colOff>0</xdr:colOff>
      <xdr:row>210</xdr:row>
      <xdr:rowOff>0</xdr:rowOff>
    </xdr:to>
    <xdr:graphicFrame macro="">
      <xdr:nvGraphicFramePr>
        <xdr:cNvPr id="12" name="Chart 47">
          <a:extLst>
            <a:ext uri="{FF2B5EF4-FFF2-40B4-BE49-F238E27FC236}">
              <a16:creationId xmlns:a16="http://schemas.microsoft.com/office/drawing/2014/main" id="{80B30AED-F780-C648-91B3-140C3E35C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211</xdr:row>
      <xdr:rowOff>0</xdr:rowOff>
    </xdr:from>
    <xdr:to>
      <xdr:col>11</xdr:col>
      <xdr:colOff>0</xdr:colOff>
      <xdr:row>231</xdr:row>
      <xdr:rowOff>0</xdr:rowOff>
    </xdr:to>
    <xdr:graphicFrame macro="">
      <xdr:nvGraphicFramePr>
        <xdr:cNvPr id="13" name="Chart 48">
          <a:extLst>
            <a:ext uri="{FF2B5EF4-FFF2-40B4-BE49-F238E27FC236}">
              <a16:creationId xmlns:a16="http://schemas.microsoft.com/office/drawing/2014/main" id="{48E7E4DD-7097-4540-8652-EC91C5C96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232</xdr:row>
      <xdr:rowOff>0</xdr:rowOff>
    </xdr:from>
    <xdr:to>
      <xdr:col>11</xdr:col>
      <xdr:colOff>0</xdr:colOff>
      <xdr:row>252</xdr:row>
      <xdr:rowOff>0</xdr:rowOff>
    </xdr:to>
    <xdr:graphicFrame macro="">
      <xdr:nvGraphicFramePr>
        <xdr:cNvPr id="14" name="Chart 49">
          <a:extLst>
            <a:ext uri="{FF2B5EF4-FFF2-40B4-BE49-F238E27FC236}">
              <a16:creationId xmlns:a16="http://schemas.microsoft.com/office/drawing/2014/main" id="{05B3A912-0DD4-B44B-86A0-301033618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41</xdr:row>
      <xdr:rowOff>0</xdr:rowOff>
    </xdr:from>
    <xdr:to>
      <xdr:col>11</xdr:col>
      <xdr:colOff>0</xdr:colOff>
      <xdr:row>63</xdr:row>
      <xdr:rowOff>0</xdr:rowOff>
    </xdr:to>
    <xdr:graphicFrame macro="">
      <xdr:nvGraphicFramePr>
        <xdr:cNvPr id="16" name="Chart 26">
          <a:extLst>
            <a:ext uri="{FF2B5EF4-FFF2-40B4-BE49-F238E27FC236}">
              <a16:creationId xmlns:a16="http://schemas.microsoft.com/office/drawing/2014/main" id="{A866B533-22E8-FC47-AFAE-642DACA67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0.50639</cdr:x>
      <cdr:y>0.51202</cdr:y>
    </cdr:from>
    <cdr:to>
      <cdr:x>0.51253</cdr:x>
      <cdr:y>0.55975</cdr:y>
    </cdr:to>
    <cdr:sp macro="" textlink="">
      <cdr:nvSpPr>
        <cdr:cNvPr id="10248" name="Text Box 8"/>
        <cdr:cNvSpPr txBox="1">
          <a:spLocks xmlns:a="http://schemas.openxmlformats.org/drawingml/2006/main" noChangeArrowheads="1"/>
        </cdr:cNvSpPr>
      </cdr:nvSpPr>
      <cdr:spPr bwMode="auto">
        <a:xfrm xmlns:a="http://schemas.openxmlformats.org/drawingml/2006/main">
          <a:off x="3048380" y="1716693"/>
          <a:ext cx="36933" cy="1600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 xmlns:a14="http://schemas.microsoft.com/office/drawing/2010/main" w="1">
              <a:solidFill>
                <a:srgbClr val="FFFFFF"/>
              </a:solidFill>
              <a:miter lim="800000"/>
              <a:headEnd/>
              <a:tailEnd/>
            </a14:hiddenLine>
          </a:ex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cdr:spPr>
      <cdr:txBody>
        <a:bodyPr xmlns:a="http://schemas.openxmlformats.org/drawingml/2006/main" wrap="none" lIns="18288" tIns="18288" rIns="18288" bIns="18288"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ea typeface="Arial"/>
              <a:cs typeface="Arial"/>
            </a:rPr>
            <a:t>       </a:t>
          </a:r>
        </a:p>
      </cdr:txBody>
    </cdr:sp>
  </cdr:relSizeAnchor>
</c:userShapes>
</file>

<file path=xl/drawings/drawing9.xml><?xml version="1.0" encoding="utf-8"?>
<c:userShapes xmlns:c="http://schemas.openxmlformats.org/drawingml/2006/chart">
  <cdr:relSizeAnchor xmlns:cdr="http://schemas.openxmlformats.org/drawingml/2006/chartDrawing">
    <cdr:from>
      <cdr:x>0.49165</cdr:x>
      <cdr:y>0.82683</cdr:y>
    </cdr:from>
    <cdr:to>
      <cdr:x>0.50762</cdr:x>
      <cdr:y>0.87137</cdr:y>
    </cdr:to>
    <cdr:sp macro="" textlink="">
      <cdr:nvSpPr>
        <cdr:cNvPr id="8194" name="Text Box 2"/>
        <cdr:cNvSpPr txBox="1">
          <a:spLocks xmlns:a="http://schemas.openxmlformats.org/drawingml/2006/main" noChangeArrowheads="1"/>
        </cdr:cNvSpPr>
      </cdr:nvSpPr>
      <cdr:spPr bwMode="auto">
        <a:xfrm xmlns:a="http://schemas.openxmlformats.org/drawingml/2006/main">
          <a:off x="2961389" y="2645791"/>
          <a:ext cx="94895" cy="142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ea typeface="Arial"/>
              <a:cs typeface="Arial"/>
            </a:rPr>
            <a:t>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0EE8-A64D-FE4F-9972-3409AD9377A7}">
  <dimension ref="A1:B47"/>
  <sheetViews>
    <sheetView tabSelected="1" workbookViewId="0">
      <selection sqref="A1:B1"/>
    </sheetView>
    <sheetView tabSelected="1" workbookViewId="1">
      <selection sqref="A1:B1"/>
    </sheetView>
  </sheetViews>
  <sheetFormatPr baseColWidth="10" defaultRowHeight="14" x14ac:dyDescent="0.15"/>
  <cols>
    <col min="1" max="1" width="40.33203125" style="57" bestFit="1" customWidth="1"/>
    <col min="2" max="2" width="76.83203125" style="63" customWidth="1"/>
    <col min="3" max="16384" width="10.83203125" style="57"/>
  </cols>
  <sheetData>
    <row r="1" spans="1:2" ht="32" x14ac:dyDescent="0.15">
      <c r="A1" s="65" t="s">
        <v>51</v>
      </c>
      <c r="B1" s="65"/>
    </row>
    <row r="3" spans="1:2" ht="15" x14ac:dyDescent="0.15">
      <c r="A3" s="58" t="s">
        <v>52</v>
      </c>
      <c r="B3" s="59" t="s">
        <v>20</v>
      </c>
    </row>
    <row r="4" spans="1:2" ht="15" x14ac:dyDescent="0.15">
      <c r="A4" s="61" t="s">
        <v>50</v>
      </c>
      <c r="B4" s="62" t="s">
        <v>53</v>
      </c>
    </row>
    <row r="5" spans="1:2" ht="105" x14ac:dyDescent="0.15">
      <c r="A5" s="61" t="s">
        <v>54</v>
      </c>
      <c r="B5" s="62" t="s">
        <v>57</v>
      </c>
    </row>
    <row r="6" spans="1:2" ht="45" x14ac:dyDescent="0.15">
      <c r="A6" s="61" t="s">
        <v>55</v>
      </c>
      <c r="B6" s="62" t="s">
        <v>56</v>
      </c>
    </row>
    <row r="7" spans="1:2" ht="45" x14ac:dyDescent="0.15">
      <c r="A7" s="61" t="s">
        <v>58</v>
      </c>
      <c r="B7" s="62" t="s">
        <v>61</v>
      </c>
    </row>
    <row r="8" spans="1:2" ht="15" x14ac:dyDescent="0.15">
      <c r="A8" s="61" t="s">
        <v>59</v>
      </c>
      <c r="B8" s="62" t="s">
        <v>62</v>
      </c>
    </row>
    <row r="9" spans="1:2" ht="15" x14ac:dyDescent="0.15">
      <c r="A9" s="61" t="s">
        <v>60</v>
      </c>
      <c r="B9" s="62" t="s">
        <v>63</v>
      </c>
    </row>
    <row r="11" spans="1:2" ht="19" x14ac:dyDescent="0.15">
      <c r="A11" s="64" t="s">
        <v>64</v>
      </c>
    </row>
    <row r="12" spans="1:2" s="60" customFormat="1" ht="15" x14ac:dyDescent="0.15">
      <c r="A12" s="58" t="s">
        <v>48</v>
      </c>
      <c r="B12" s="59" t="s">
        <v>49</v>
      </c>
    </row>
    <row r="13" spans="1:2" ht="15" x14ac:dyDescent="0.15">
      <c r="A13" s="61" t="s">
        <v>50</v>
      </c>
      <c r="B13" s="62" t="s">
        <v>65</v>
      </c>
    </row>
    <row r="14" spans="1:2" ht="15" x14ac:dyDescent="0.15">
      <c r="A14" s="71" t="s">
        <v>66</v>
      </c>
      <c r="B14" s="72" t="s">
        <v>67</v>
      </c>
    </row>
    <row r="15" spans="1:2" ht="30" x14ac:dyDescent="0.15">
      <c r="A15" s="71" t="s">
        <v>68</v>
      </c>
      <c r="B15" s="72" t="s">
        <v>69</v>
      </c>
    </row>
    <row r="16" spans="1:2" ht="15" x14ac:dyDescent="0.15">
      <c r="A16" s="71" t="s">
        <v>71</v>
      </c>
      <c r="B16" s="72" t="s">
        <v>70</v>
      </c>
    </row>
    <row r="17" spans="1:2" ht="15" x14ac:dyDescent="0.15">
      <c r="A17" s="71" t="s">
        <v>72</v>
      </c>
      <c r="B17" s="72" t="s">
        <v>75</v>
      </c>
    </row>
    <row r="18" spans="1:2" ht="15" x14ac:dyDescent="0.15">
      <c r="A18" s="71" t="s">
        <v>73</v>
      </c>
      <c r="B18" s="72" t="s">
        <v>76</v>
      </c>
    </row>
    <row r="19" spans="1:2" ht="15" x14ac:dyDescent="0.15">
      <c r="A19" s="71" t="s">
        <v>74</v>
      </c>
      <c r="B19" s="72" t="s">
        <v>77</v>
      </c>
    </row>
    <row r="20" spans="1:2" ht="30" x14ac:dyDescent="0.15">
      <c r="A20" s="71" t="s">
        <v>80</v>
      </c>
      <c r="B20" s="72" t="s">
        <v>78</v>
      </c>
    </row>
    <row r="21" spans="1:2" ht="45" x14ac:dyDescent="0.15">
      <c r="A21" s="71" t="s">
        <v>79</v>
      </c>
      <c r="B21" s="72" t="s">
        <v>81</v>
      </c>
    </row>
    <row r="22" spans="1:2" ht="30" x14ac:dyDescent="0.15">
      <c r="A22" s="61" t="s">
        <v>82</v>
      </c>
      <c r="B22" s="62" t="s">
        <v>83</v>
      </c>
    </row>
    <row r="23" spans="1:2" ht="90" x14ac:dyDescent="0.15">
      <c r="A23" s="61" t="s">
        <v>84</v>
      </c>
      <c r="B23" s="62" t="s">
        <v>85</v>
      </c>
    </row>
    <row r="24" spans="1:2" ht="75" x14ac:dyDescent="0.15">
      <c r="A24" s="61" t="s">
        <v>86</v>
      </c>
      <c r="B24" s="62" t="s">
        <v>91</v>
      </c>
    </row>
    <row r="25" spans="1:2" ht="30" x14ac:dyDescent="0.15">
      <c r="A25" s="61" t="s">
        <v>87</v>
      </c>
      <c r="B25" s="62" t="s">
        <v>88</v>
      </c>
    </row>
    <row r="26" spans="1:2" ht="15" x14ac:dyDescent="0.15">
      <c r="A26" s="61" t="s">
        <v>89</v>
      </c>
      <c r="B26" s="62" t="s">
        <v>90</v>
      </c>
    </row>
    <row r="28" spans="1:2" ht="19" x14ac:dyDescent="0.15">
      <c r="A28" s="64" t="s">
        <v>92</v>
      </c>
    </row>
    <row r="29" spans="1:2" s="60" customFormat="1" ht="15" x14ac:dyDescent="0.15">
      <c r="A29" s="58" t="s">
        <v>48</v>
      </c>
      <c r="B29" s="59" t="s">
        <v>49</v>
      </c>
    </row>
    <row r="30" spans="1:2" ht="15" x14ac:dyDescent="0.15">
      <c r="A30" s="61" t="s">
        <v>50</v>
      </c>
      <c r="B30" s="62" t="s">
        <v>93</v>
      </c>
    </row>
    <row r="31" spans="1:2" ht="15" x14ac:dyDescent="0.15">
      <c r="A31" s="71" t="s">
        <v>94</v>
      </c>
      <c r="B31" s="72" t="s">
        <v>96</v>
      </c>
    </row>
    <row r="32" spans="1:2" ht="30" x14ac:dyDescent="0.15">
      <c r="A32" s="71" t="s">
        <v>95</v>
      </c>
      <c r="B32" s="72" t="s">
        <v>97</v>
      </c>
    </row>
    <row r="33" spans="1:2" ht="15" x14ac:dyDescent="0.15">
      <c r="A33" s="71" t="s">
        <v>98</v>
      </c>
      <c r="B33" s="72" t="s">
        <v>99</v>
      </c>
    </row>
    <row r="34" spans="1:2" ht="30" x14ac:dyDescent="0.15">
      <c r="A34" s="71" t="s">
        <v>100</v>
      </c>
      <c r="B34" s="72" t="s">
        <v>101</v>
      </c>
    </row>
    <row r="35" spans="1:2" ht="30" x14ac:dyDescent="0.15">
      <c r="A35" s="71" t="s">
        <v>102</v>
      </c>
      <c r="B35" s="72" t="s">
        <v>103</v>
      </c>
    </row>
    <row r="36" spans="1:2" ht="30" x14ac:dyDescent="0.15">
      <c r="A36" s="71" t="s">
        <v>104</v>
      </c>
      <c r="B36" s="72" t="s">
        <v>105</v>
      </c>
    </row>
    <row r="37" spans="1:2" ht="30" x14ac:dyDescent="0.15">
      <c r="A37" s="71" t="s">
        <v>106</v>
      </c>
      <c r="B37" s="72" t="s">
        <v>107</v>
      </c>
    </row>
    <row r="38" spans="1:2" ht="30" x14ac:dyDescent="0.15">
      <c r="A38" s="71" t="s">
        <v>108</v>
      </c>
      <c r="B38" s="72" t="s">
        <v>109</v>
      </c>
    </row>
    <row r="39" spans="1:2" ht="30" x14ac:dyDescent="0.15">
      <c r="A39" s="71" t="s">
        <v>110</v>
      </c>
      <c r="B39" s="72" t="s">
        <v>111</v>
      </c>
    </row>
    <row r="40" spans="1:2" ht="135" x14ac:dyDescent="0.15">
      <c r="A40" s="71" t="s">
        <v>112</v>
      </c>
      <c r="B40" s="72" t="s">
        <v>113</v>
      </c>
    </row>
    <row r="41" spans="1:2" ht="90" x14ac:dyDescent="0.15">
      <c r="A41" s="61" t="s">
        <v>114</v>
      </c>
      <c r="B41" s="62" t="s">
        <v>115</v>
      </c>
    </row>
    <row r="42" spans="1:2" ht="75" x14ac:dyDescent="0.15">
      <c r="A42" s="61" t="s">
        <v>116</v>
      </c>
      <c r="B42" s="62" t="s">
        <v>119</v>
      </c>
    </row>
    <row r="43" spans="1:2" ht="30" x14ac:dyDescent="0.15">
      <c r="A43" s="61" t="s">
        <v>117</v>
      </c>
      <c r="B43" s="62" t="s">
        <v>118</v>
      </c>
    </row>
    <row r="45" spans="1:2" ht="19" x14ac:dyDescent="0.15">
      <c r="A45" s="64" t="s">
        <v>120</v>
      </c>
    </row>
    <row r="46" spans="1:2" s="60" customFormat="1" ht="15" x14ac:dyDescent="0.15">
      <c r="A46" s="58" t="s">
        <v>48</v>
      </c>
      <c r="B46" s="59" t="s">
        <v>49</v>
      </c>
    </row>
    <row r="47" spans="1:2" ht="45" x14ac:dyDescent="0.15">
      <c r="A47" s="61" t="s">
        <v>50</v>
      </c>
      <c r="B47" s="62" t="s">
        <v>121</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6AB80-4276-BF4B-AC6E-02A85319E55B}">
  <dimension ref="A1:N252"/>
  <sheetViews>
    <sheetView showRuler="0" workbookViewId="0">
      <pane xSplit="2" ySplit="1" topLeftCell="C2" activePane="bottomRight" state="frozenSplit"/>
      <selection pane="topRight" activeCell="C1" sqref="C1"/>
      <selection pane="bottomLeft" activeCell="A2" sqref="A2"/>
      <selection pane="bottomRight" activeCell="C2" sqref="C2"/>
    </sheetView>
    <sheetView workbookViewId="1"/>
  </sheetViews>
  <sheetFormatPr baseColWidth="10" defaultColWidth="9.33203125" defaultRowHeight="13" x14ac:dyDescent="0.15"/>
  <cols>
    <col min="1" max="1" width="4.6640625" style="1" customWidth="1"/>
    <col min="2" max="2" width="9" style="12" bestFit="1" customWidth="1"/>
    <col min="3" max="3" width="14.1640625" style="2" bestFit="1" customWidth="1"/>
    <col min="4" max="4" width="12.5" style="2" bestFit="1" customWidth="1"/>
    <col min="5" max="6" width="10" style="13" bestFit="1" customWidth="1"/>
    <col min="7" max="8" width="10.5" style="13" bestFit="1" customWidth="1"/>
    <col min="9" max="9" width="12.1640625" style="13" bestFit="1" customWidth="1"/>
    <col min="10" max="10" width="1.6640625" style="1" customWidth="1"/>
    <col min="11" max="11" width="79" style="1" customWidth="1"/>
    <col min="12" max="12" width="11.33203125" style="1" bestFit="1" customWidth="1"/>
    <col min="13" max="13" width="11.83203125" style="1" bestFit="1" customWidth="1"/>
    <col min="14" max="14" width="22.6640625" style="1" customWidth="1"/>
    <col min="15" max="16384" width="9.33203125" style="1"/>
  </cols>
  <sheetData>
    <row r="1" spans="1:14" s="29" customFormat="1" ht="29" thickBot="1" x14ac:dyDescent="0.2">
      <c r="A1" s="29" t="s">
        <v>9</v>
      </c>
      <c r="B1" s="30" t="s">
        <v>0</v>
      </c>
      <c r="C1" s="11" t="s">
        <v>1</v>
      </c>
      <c r="D1" s="11" t="s">
        <v>6</v>
      </c>
      <c r="E1" s="29" t="s">
        <v>19</v>
      </c>
      <c r="F1" s="29" t="s">
        <v>11</v>
      </c>
      <c r="G1" s="29" t="s">
        <v>10</v>
      </c>
      <c r="H1" s="29" t="s">
        <v>12</v>
      </c>
      <c r="I1" s="29" t="s">
        <v>13</v>
      </c>
      <c r="K1" s="31"/>
      <c r="M1" s="66" t="s">
        <v>34</v>
      </c>
      <c r="N1" s="66"/>
    </row>
    <row r="2" spans="1:14" ht="14" thickBot="1" x14ac:dyDescent="0.2">
      <c r="A2" s="33" t="str">
        <f>CHOOSE(WEEKDAY(B2,1),"Su","M","T","W","R","F","Sa")</f>
        <v>F</v>
      </c>
      <c r="B2" s="34">
        <v>44925</v>
      </c>
      <c r="C2" s="56">
        <f>'Charts - Account 2'!C2+'Charts - Account 1'!C2</f>
        <v>235678</v>
      </c>
      <c r="D2" s="35"/>
      <c r="E2" s="36"/>
      <c r="F2" s="36"/>
      <c r="G2" s="36"/>
      <c r="H2" s="36"/>
      <c r="I2" s="37">
        <f>'Charts - Account 2'!I2+'Charts - Account 1'!I2</f>
        <v>150000</v>
      </c>
      <c r="L2" s="32"/>
      <c r="M2" s="9">
        <v>44928</v>
      </c>
      <c r="N2" s="1" t="s">
        <v>35</v>
      </c>
    </row>
    <row r="3" spans="1:14" x14ac:dyDescent="0.15">
      <c r="A3" s="1" t="str">
        <f>CHOOSE(WEEKDAY(B3,1),"Su","M","T","W","R","F","Sa")</f>
        <v>T</v>
      </c>
      <c r="B3" s="12">
        <f>WORKDAY(B2,1,$M$2:$M$16)</f>
        <v>44929</v>
      </c>
      <c r="C3" s="2">
        <f>'Charts - Account 2'!C3+'Charts - Account 1'!C3</f>
        <v>241495.66000000003</v>
      </c>
      <c r="D3" s="2">
        <f>$C3-$C2</f>
        <v>5817.6600000000326</v>
      </c>
      <c r="E3" s="13">
        <f>$D3/$C2</f>
        <v>2.468478177852847E-2</v>
      </c>
      <c r="F3" s="13">
        <f t="shared" ref="F3:H18" si="0">($C3-$C$2)/$C$2</f>
        <v>2.468478177852847E-2</v>
      </c>
      <c r="G3" s="13">
        <f t="shared" si="0"/>
        <v>2.468478177852847E-2</v>
      </c>
      <c r="H3" s="13">
        <f t="shared" si="0"/>
        <v>2.468478177852847E-2</v>
      </c>
      <c r="I3" s="13">
        <f t="shared" ref="I3:I67" si="1">($C3-$I$2)/$I$2</f>
        <v>0.60997106666666689</v>
      </c>
      <c r="M3" s="9">
        <v>44942</v>
      </c>
      <c r="N3" s="2" t="s">
        <v>36</v>
      </c>
    </row>
    <row r="4" spans="1:14" x14ac:dyDescent="0.15">
      <c r="A4" s="1" t="str">
        <f t="shared" ref="A4:A65" si="2">CHOOSE(WEEKDAY(B4,1),"Su","M","T","W","R","F","Sa")</f>
        <v>W</v>
      </c>
      <c r="B4" s="12">
        <f t="shared" ref="B4:B67" si="3">WORKDAY(B3,1,$M$2:$M$16)</f>
        <v>44930</v>
      </c>
      <c r="C4" s="2" t="e">
        <f>'Charts - Account 2'!C4+'Charts - Account 1'!C4</f>
        <v>#N/A</v>
      </c>
      <c r="D4" s="2" t="e">
        <f t="shared" ref="D4:D67" si="4">$C4-$C3</f>
        <v>#N/A</v>
      </c>
      <c r="E4" s="13" t="e">
        <f t="shared" ref="E4:E67" si="5">$D4/$C3</f>
        <v>#N/A</v>
      </c>
      <c r="F4" s="13" t="e">
        <f t="shared" si="0"/>
        <v>#N/A</v>
      </c>
      <c r="G4" s="13" t="e">
        <f t="shared" si="0"/>
        <v>#N/A</v>
      </c>
      <c r="H4" s="13" t="e">
        <f t="shared" si="0"/>
        <v>#N/A</v>
      </c>
      <c r="I4" s="13" t="e">
        <f t="shared" si="1"/>
        <v>#N/A</v>
      </c>
      <c r="M4" s="9">
        <v>44977</v>
      </c>
      <c r="N4" s="2" t="s">
        <v>37</v>
      </c>
    </row>
    <row r="5" spans="1:14" x14ac:dyDescent="0.15">
      <c r="A5" s="1" t="str">
        <f t="shared" si="2"/>
        <v>R</v>
      </c>
      <c r="B5" s="12">
        <f t="shared" si="3"/>
        <v>44931</v>
      </c>
      <c r="C5" s="2" t="e">
        <f>'Charts - Account 2'!C5+'Charts - Account 1'!C5</f>
        <v>#N/A</v>
      </c>
      <c r="D5" s="2" t="e">
        <f t="shared" si="4"/>
        <v>#N/A</v>
      </c>
      <c r="E5" s="13" t="e">
        <f t="shared" si="5"/>
        <v>#N/A</v>
      </c>
      <c r="F5" s="13" t="e">
        <f t="shared" si="0"/>
        <v>#N/A</v>
      </c>
      <c r="G5" s="13" t="e">
        <f t="shared" si="0"/>
        <v>#N/A</v>
      </c>
      <c r="H5" s="13" t="e">
        <f t="shared" si="0"/>
        <v>#N/A</v>
      </c>
      <c r="I5" s="13" t="e">
        <f t="shared" si="1"/>
        <v>#N/A</v>
      </c>
      <c r="M5" s="9">
        <v>45023</v>
      </c>
      <c r="N5" s="2" t="s">
        <v>38</v>
      </c>
    </row>
    <row r="6" spans="1:14" x14ac:dyDescent="0.15">
      <c r="A6" s="1" t="str">
        <f t="shared" si="2"/>
        <v>F</v>
      </c>
      <c r="B6" s="12">
        <f t="shared" si="3"/>
        <v>44932</v>
      </c>
      <c r="C6" s="2" t="e">
        <f>'Charts - Account 2'!C6+'Charts - Account 1'!C6</f>
        <v>#N/A</v>
      </c>
      <c r="D6" s="2" t="e">
        <f t="shared" si="4"/>
        <v>#N/A</v>
      </c>
      <c r="E6" s="13" t="e">
        <f t="shared" si="5"/>
        <v>#N/A</v>
      </c>
      <c r="F6" s="13" t="e">
        <f t="shared" si="0"/>
        <v>#N/A</v>
      </c>
      <c r="G6" s="13" t="e">
        <f t="shared" si="0"/>
        <v>#N/A</v>
      </c>
      <c r="H6" s="13" t="e">
        <f t="shared" si="0"/>
        <v>#N/A</v>
      </c>
      <c r="I6" s="13" t="e">
        <f t="shared" si="1"/>
        <v>#N/A</v>
      </c>
      <c r="M6" s="9">
        <v>45075</v>
      </c>
      <c r="N6" s="2" t="s">
        <v>39</v>
      </c>
    </row>
    <row r="7" spans="1:14" x14ac:dyDescent="0.15">
      <c r="A7" s="1" t="str">
        <f t="shared" si="2"/>
        <v>M</v>
      </c>
      <c r="B7" s="12">
        <f t="shared" si="3"/>
        <v>44935</v>
      </c>
      <c r="C7" s="2" t="e">
        <f>'Charts - Account 2'!C7+'Charts - Account 1'!C7</f>
        <v>#N/A</v>
      </c>
      <c r="D7" s="2" t="e">
        <f t="shared" si="4"/>
        <v>#N/A</v>
      </c>
      <c r="E7" s="13" t="e">
        <f t="shared" si="5"/>
        <v>#N/A</v>
      </c>
      <c r="F7" s="13" t="e">
        <f t="shared" si="0"/>
        <v>#N/A</v>
      </c>
      <c r="G7" s="13" t="e">
        <f t="shared" si="0"/>
        <v>#N/A</v>
      </c>
      <c r="H7" s="13" t="e">
        <f t="shared" si="0"/>
        <v>#N/A</v>
      </c>
      <c r="I7" s="13" t="e">
        <f t="shared" si="1"/>
        <v>#N/A</v>
      </c>
      <c r="M7" s="9">
        <v>45096</v>
      </c>
      <c r="N7" s="2" t="s">
        <v>44</v>
      </c>
    </row>
    <row r="8" spans="1:14" x14ac:dyDescent="0.15">
      <c r="A8" s="1" t="str">
        <f t="shared" si="2"/>
        <v>T</v>
      </c>
      <c r="B8" s="12">
        <f t="shared" si="3"/>
        <v>44936</v>
      </c>
      <c r="C8" s="2" t="e">
        <f>'Charts - Account 2'!C8+'Charts - Account 1'!C8</f>
        <v>#N/A</v>
      </c>
      <c r="D8" s="2" t="e">
        <f t="shared" si="4"/>
        <v>#N/A</v>
      </c>
      <c r="E8" s="13" t="e">
        <f t="shared" si="5"/>
        <v>#N/A</v>
      </c>
      <c r="F8" s="13" t="e">
        <f t="shared" si="0"/>
        <v>#N/A</v>
      </c>
      <c r="G8" s="13" t="e">
        <f t="shared" si="0"/>
        <v>#N/A</v>
      </c>
      <c r="H8" s="13" t="e">
        <f t="shared" si="0"/>
        <v>#N/A</v>
      </c>
      <c r="I8" s="13" t="e">
        <f t="shared" si="1"/>
        <v>#N/A</v>
      </c>
      <c r="M8" s="9">
        <v>45111</v>
      </c>
      <c r="N8" s="2" t="s">
        <v>40</v>
      </c>
    </row>
    <row r="9" spans="1:14" x14ac:dyDescent="0.15">
      <c r="A9" s="1" t="str">
        <f t="shared" si="2"/>
        <v>W</v>
      </c>
      <c r="B9" s="12">
        <f t="shared" si="3"/>
        <v>44937</v>
      </c>
      <c r="C9" s="2" t="e">
        <f>'Charts - Account 2'!C9+'Charts - Account 1'!C9</f>
        <v>#N/A</v>
      </c>
      <c r="D9" s="2" t="e">
        <f t="shared" si="4"/>
        <v>#N/A</v>
      </c>
      <c r="E9" s="13" t="e">
        <f t="shared" si="5"/>
        <v>#N/A</v>
      </c>
      <c r="F9" s="13" t="e">
        <f t="shared" si="0"/>
        <v>#N/A</v>
      </c>
      <c r="G9" s="13" t="e">
        <f t="shared" si="0"/>
        <v>#N/A</v>
      </c>
      <c r="H9" s="13" t="e">
        <f t="shared" si="0"/>
        <v>#N/A</v>
      </c>
      <c r="I9" s="13" t="e">
        <f t="shared" si="1"/>
        <v>#N/A</v>
      </c>
      <c r="M9" s="9">
        <v>45173</v>
      </c>
      <c r="N9" s="2" t="s">
        <v>41</v>
      </c>
    </row>
    <row r="10" spans="1:14" x14ac:dyDescent="0.15">
      <c r="A10" s="1" t="str">
        <f t="shared" si="2"/>
        <v>R</v>
      </c>
      <c r="B10" s="12">
        <f t="shared" si="3"/>
        <v>44938</v>
      </c>
      <c r="C10" s="2" t="e">
        <f>'Charts - Account 2'!C10+'Charts - Account 1'!C10</f>
        <v>#N/A</v>
      </c>
      <c r="D10" s="2" t="e">
        <f t="shared" si="4"/>
        <v>#N/A</v>
      </c>
      <c r="E10" s="13" t="e">
        <f t="shared" si="5"/>
        <v>#N/A</v>
      </c>
      <c r="F10" s="13" t="e">
        <f t="shared" si="0"/>
        <v>#N/A</v>
      </c>
      <c r="G10" s="13" t="e">
        <f t="shared" si="0"/>
        <v>#N/A</v>
      </c>
      <c r="H10" s="13" t="e">
        <f t="shared" si="0"/>
        <v>#N/A</v>
      </c>
      <c r="I10" s="13" t="e">
        <f t="shared" si="1"/>
        <v>#N/A</v>
      </c>
      <c r="M10" s="9">
        <v>45253</v>
      </c>
      <c r="N10" s="2" t="s">
        <v>42</v>
      </c>
    </row>
    <row r="11" spans="1:14" x14ac:dyDescent="0.15">
      <c r="A11" s="1" t="str">
        <f>CHOOSE(WEEKDAY(B11,1),"Su","M","T","W","R","F","Sa")</f>
        <v>F</v>
      </c>
      <c r="B11" s="12">
        <f t="shared" si="3"/>
        <v>44939</v>
      </c>
      <c r="C11" s="2" t="e">
        <f>'Charts - Account 2'!C11+'Charts - Account 1'!C11</f>
        <v>#N/A</v>
      </c>
      <c r="D11" s="2" t="e">
        <f t="shared" si="4"/>
        <v>#N/A</v>
      </c>
      <c r="E11" s="13" t="e">
        <f t="shared" si="5"/>
        <v>#N/A</v>
      </c>
      <c r="F11" s="13" t="e">
        <f t="shared" si="0"/>
        <v>#N/A</v>
      </c>
      <c r="G11" s="13" t="e">
        <f t="shared" si="0"/>
        <v>#N/A</v>
      </c>
      <c r="H11" s="13" t="e">
        <f t="shared" si="0"/>
        <v>#N/A</v>
      </c>
      <c r="I11" s="13" t="e">
        <f t="shared" si="1"/>
        <v>#N/A</v>
      </c>
      <c r="M11" s="9">
        <v>45285</v>
      </c>
      <c r="N11" s="2" t="s">
        <v>43</v>
      </c>
    </row>
    <row r="12" spans="1:14" x14ac:dyDescent="0.15">
      <c r="A12" s="1" t="str">
        <f>CHOOSE(WEEKDAY(B12,1),"Su","M","T","W","R","F","Sa")</f>
        <v>T</v>
      </c>
      <c r="B12" s="12">
        <f t="shared" si="3"/>
        <v>44943</v>
      </c>
      <c r="C12" s="2" t="e">
        <f>'Charts - Account 2'!C12+'Charts - Account 1'!C12</f>
        <v>#N/A</v>
      </c>
      <c r="D12" s="2" t="e">
        <f t="shared" si="4"/>
        <v>#N/A</v>
      </c>
      <c r="E12" s="13" t="e">
        <f t="shared" si="5"/>
        <v>#N/A</v>
      </c>
      <c r="F12" s="13" t="e">
        <f t="shared" si="0"/>
        <v>#N/A</v>
      </c>
      <c r="G12" s="13" t="e">
        <f t="shared" si="0"/>
        <v>#N/A</v>
      </c>
      <c r="H12" s="13" t="e">
        <f t="shared" si="0"/>
        <v>#N/A</v>
      </c>
      <c r="I12" s="13" t="e">
        <f t="shared" si="1"/>
        <v>#N/A</v>
      </c>
      <c r="M12" s="2"/>
      <c r="N12" s="2"/>
    </row>
    <row r="13" spans="1:14" x14ac:dyDescent="0.15">
      <c r="A13" s="1" t="str">
        <f t="shared" si="2"/>
        <v>W</v>
      </c>
      <c r="B13" s="12">
        <f t="shared" si="3"/>
        <v>44944</v>
      </c>
      <c r="C13" s="2" t="e">
        <f>'Charts - Account 2'!C13+'Charts - Account 1'!C13</f>
        <v>#N/A</v>
      </c>
      <c r="D13" s="2" t="e">
        <f t="shared" si="4"/>
        <v>#N/A</v>
      </c>
      <c r="E13" s="13" t="e">
        <f t="shared" si="5"/>
        <v>#N/A</v>
      </c>
      <c r="F13" s="13" t="e">
        <f t="shared" si="0"/>
        <v>#N/A</v>
      </c>
      <c r="G13" s="13" t="e">
        <f t="shared" si="0"/>
        <v>#N/A</v>
      </c>
      <c r="H13" s="13" t="e">
        <f t="shared" si="0"/>
        <v>#N/A</v>
      </c>
      <c r="I13" s="13" t="e">
        <f t="shared" si="1"/>
        <v>#N/A</v>
      </c>
      <c r="M13" s="2"/>
      <c r="N13" s="2"/>
    </row>
    <row r="14" spans="1:14" x14ac:dyDescent="0.15">
      <c r="A14" s="1" t="str">
        <f>CHOOSE(WEEKDAY(B14,1),"Su","M","T","W","R","F","Sa")</f>
        <v>R</v>
      </c>
      <c r="B14" s="12">
        <f t="shared" si="3"/>
        <v>44945</v>
      </c>
      <c r="C14" s="2" t="e">
        <f>'Charts - Account 2'!C14+'Charts - Account 1'!C14</f>
        <v>#N/A</v>
      </c>
      <c r="D14" s="2" t="e">
        <f t="shared" si="4"/>
        <v>#N/A</v>
      </c>
      <c r="E14" s="13" t="e">
        <f t="shared" si="5"/>
        <v>#N/A</v>
      </c>
      <c r="F14" s="13" t="e">
        <f t="shared" si="0"/>
        <v>#N/A</v>
      </c>
      <c r="G14" s="13" t="e">
        <f t="shared" si="0"/>
        <v>#N/A</v>
      </c>
      <c r="H14" s="13" t="e">
        <f t="shared" si="0"/>
        <v>#N/A</v>
      </c>
      <c r="I14" s="13" t="e">
        <f t="shared" si="1"/>
        <v>#N/A</v>
      </c>
      <c r="M14" s="2"/>
      <c r="N14" s="2"/>
    </row>
    <row r="15" spans="1:14" x14ac:dyDescent="0.15">
      <c r="A15" s="1" t="str">
        <f>CHOOSE(WEEKDAY(B15,1),"Su","M","T","W","R","F","Sa")</f>
        <v>F</v>
      </c>
      <c r="B15" s="12">
        <f t="shared" si="3"/>
        <v>44946</v>
      </c>
      <c r="C15" s="2" t="e">
        <f>'Charts - Account 2'!C15+'Charts - Account 1'!C15</f>
        <v>#N/A</v>
      </c>
      <c r="D15" s="2" t="e">
        <f t="shared" si="4"/>
        <v>#N/A</v>
      </c>
      <c r="E15" s="13" t="e">
        <f t="shared" si="5"/>
        <v>#N/A</v>
      </c>
      <c r="F15" s="13" t="e">
        <f t="shared" si="0"/>
        <v>#N/A</v>
      </c>
      <c r="G15" s="13" t="e">
        <f t="shared" si="0"/>
        <v>#N/A</v>
      </c>
      <c r="H15" s="13" t="e">
        <f t="shared" si="0"/>
        <v>#N/A</v>
      </c>
      <c r="I15" s="13" t="e">
        <f t="shared" si="1"/>
        <v>#N/A</v>
      </c>
      <c r="M15" s="2"/>
      <c r="N15" s="2"/>
    </row>
    <row r="16" spans="1:14" x14ac:dyDescent="0.15">
      <c r="A16" s="1" t="str">
        <f t="shared" ref="A16:A20" si="6">CHOOSE(WEEKDAY(B16,1),"Su","M","T","W","R","F","Sa")</f>
        <v>M</v>
      </c>
      <c r="B16" s="12">
        <f t="shared" si="3"/>
        <v>44949</v>
      </c>
      <c r="C16" s="2" t="e">
        <f>'Charts - Account 2'!C16+'Charts - Account 1'!C16</f>
        <v>#N/A</v>
      </c>
      <c r="D16" s="2" t="e">
        <f t="shared" si="4"/>
        <v>#N/A</v>
      </c>
      <c r="E16" s="13" t="e">
        <f t="shared" si="5"/>
        <v>#N/A</v>
      </c>
      <c r="F16" s="13" t="e">
        <f t="shared" si="0"/>
        <v>#N/A</v>
      </c>
      <c r="G16" s="13" t="e">
        <f t="shared" si="0"/>
        <v>#N/A</v>
      </c>
      <c r="H16" s="13" t="e">
        <f t="shared" si="0"/>
        <v>#N/A</v>
      </c>
      <c r="I16" s="13" t="e">
        <f t="shared" si="1"/>
        <v>#N/A</v>
      </c>
      <c r="M16" s="2"/>
      <c r="N16" s="2"/>
    </row>
    <row r="17" spans="1:14" x14ac:dyDescent="0.15">
      <c r="A17" s="1" t="str">
        <f t="shared" si="6"/>
        <v>T</v>
      </c>
      <c r="B17" s="12">
        <f t="shared" si="3"/>
        <v>44950</v>
      </c>
      <c r="C17" s="2" t="e">
        <f>'Charts - Account 2'!C17+'Charts - Account 1'!C17</f>
        <v>#N/A</v>
      </c>
      <c r="D17" s="2" t="e">
        <f t="shared" si="4"/>
        <v>#N/A</v>
      </c>
      <c r="E17" s="13" t="e">
        <f t="shared" si="5"/>
        <v>#N/A</v>
      </c>
      <c r="F17" s="13" t="e">
        <f t="shared" si="0"/>
        <v>#N/A</v>
      </c>
      <c r="G17" s="13" t="e">
        <f t="shared" si="0"/>
        <v>#N/A</v>
      </c>
      <c r="H17" s="13" t="e">
        <f t="shared" si="0"/>
        <v>#N/A</v>
      </c>
      <c r="I17" s="13" t="e">
        <f t="shared" si="1"/>
        <v>#N/A</v>
      </c>
      <c r="M17" s="2"/>
      <c r="N17" s="2"/>
    </row>
    <row r="18" spans="1:14" x14ac:dyDescent="0.15">
      <c r="A18" s="1" t="str">
        <f t="shared" si="6"/>
        <v>W</v>
      </c>
      <c r="B18" s="12">
        <f t="shared" si="3"/>
        <v>44951</v>
      </c>
      <c r="C18" s="2" t="e">
        <f>'Charts - Account 2'!C18+'Charts - Account 1'!C18</f>
        <v>#N/A</v>
      </c>
      <c r="D18" s="2" t="e">
        <f t="shared" si="4"/>
        <v>#N/A</v>
      </c>
      <c r="E18" s="13" t="e">
        <f t="shared" si="5"/>
        <v>#N/A</v>
      </c>
      <c r="F18" s="13" t="e">
        <f t="shared" si="0"/>
        <v>#N/A</v>
      </c>
      <c r="G18" s="13" t="e">
        <f t="shared" si="0"/>
        <v>#N/A</v>
      </c>
      <c r="H18" s="13" t="e">
        <f t="shared" si="0"/>
        <v>#N/A</v>
      </c>
      <c r="I18" s="13" t="e">
        <f t="shared" si="1"/>
        <v>#N/A</v>
      </c>
      <c r="M18" s="2"/>
      <c r="N18" s="2"/>
    </row>
    <row r="19" spans="1:14" x14ac:dyDescent="0.15">
      <c r="A19" s="1" t="str">
        <f t="shared" si="6"/>
        <v>R</v>
      </c>
      <c r="B19" s="12">
        <f t="shared" si="3"/>
        <v>44952</v>
      </c>
      <c r="C19" s="2" t="e">
        <f>'Charts - Account 2'!C19+'Charts - Account 1'!C19</f>
        <v>#N/A</v>
      </c>
      <c r="D19" s="2" t="e">
        <f t="shared" si="4"/>
        <v>#N/A</v>
      </c>
      <c r="E19" s="13" t="e">
        <f t="shared" si="5"/>
        <v>#N/A</v>
      </c>
      <c r="F19" s="13" t="e">
        <f t="shared" ref="F19:H63" si="7">($C19-$C$2)/$C$2</f>
        <v>#N/A</v>
      </c>
      <c r="G19" s="13" t="e">
        <f t="shared" si="7"/>
        <v>#N/A</v>
      </c>
      <c r="H19" s="13" t="e">
        <f t="shared" si="7"/>
        <v>#N/A</v>
      </c>
      <c r="I19" s="13" t="e">
        <f t="shared" si="1"/>
        <v>#N/A</v>
      </c>
      <c r="M19" s="2"/>
      <c r="N19" s="2"/>
    </row>
    <row r="20" spans="1:14" x14ac:dyDescent="0.15">
      <c r="A20" s="1" t="str">
        <f t="shared" si="6"/>
        <v>F</v>
      </c>
      <c r="B20" s="12">
        <f t="shared" si="3"/>
        <v>44953</v>
      </c>
      <c r="C20" s="2" t="e">
        <f>'Charts - Account 2'!C20+'Charts - Account 1'!C20</f>
        <v>#N/A</v>
      </c>
      <c r="D20" s="2" t="e">
        <f t="shared" si="4"/>
        <v>#N/A</v>
      </c>
      <c r="E20" s="13" t="e">
        <f t="shared" si="5"/>
        <v>#N/A</v>
      </c>
      <c r="F20" s="13" t="e">
        <f t="shared" si="7"/>
        <v>#N/A</v>
      </c>
      <c r="G20" s="13" t="e">
        <f t="shared" si="7"/>
        <v>#N/A</v>
      </c>
      <c r="H20" s="13" t="e">
        <f t="shared" si="7"/>
        <v>#N/A</v>
      </c>
      <c r="I20" s="13" t="e">
        <f t="shared" si="1"/>
        <v>#N/A</v>
      </c>
      <c r="M20" s="2"/>
      <c r="N20" s="2"/>
    </row>
    <row r="21" spans="1:14" x14ac:dyDescent="0.15">
      <c r="A21" s="1" t="str">
        <f t="shared" si="2"/>
        <v>M</v>
      </c>
      <c r="B21" s="12">
        <f t="shared" si="3"/>
        <v>44956</v>
      </c>
      <c r="C21" s="2" t="e">
        <f>'Charts - Account 2'!C21+'Charts - Account 1'!C21</f>
        <v>#N/A</v>
      </c>
      <c r="D21" s="2" t="e">
        <f t="shared" si="4"/>
        <v>#N/A</v>
      </c>
      <c r="E21" s="13" t="e">
        <f t="shared" si="5"/>
        <v>#N/A</v>
      </c>
      <c r="F21" s="13" t="e">
        <f t="shared" si="7"/>
        <v>#N/A</v>
      </c>
      <c r="G21" s="13" t="e">
        <f t="shared" si="7"/>
        <v>#N/A</v>
      </c>
      <c r="H21" s="13" t="e">
        <f t="shared" si="7"/>
        <v>#N/A</v>
      </c>
      <c r="I21" s="13" t="e">
        <f t="shared" si="1"/>
        <v>#N/A</v>
      </c>
      <c r="M21" s="2"/>
      <c r="N21" s="2"/>
    </row>
    <row r="22" spans="1:14" x14ac:dyDescent="0.15">
      <c r="A22" s="1" t="str">
        <f t="shared" si="2"/>
        <v>T</v>
      </c>
      <c r="B22" s="12">
        <f t="shared" si="3"/>
        <v>44957</v>
      </c>
      <c r="C22" s="2" t="e">
        <f>'Charts - Account 2'!C22+'Charts - Account 1'!C22</f>
        <v>#N/A</v>
      </c>
      <c r="D22" s="2" t="e">
        <f t="shared" si="4"/>
        <v>#N/A</v>
      </c>
      <c r="E22" s="13" t="e">
        <f t="shared" si="5"/>
        <v>#N/A</v>
      </c>
      <c r="F22" s="13" t="e">
        <f t="shared" si="7"/>
        <v>#N/A</v>
      </c>
      <c r="G22" s="13" t="e">
        <f t="shared" si="7"/>
        <v>#N/A</v>
      </c>
      <c r="H22" s="13" t="e">
        <f t="shared" si="7"/>
        <v>#N/A</v>
      </c>
      <c r="I22" s="13" t="e">
        <f t="shared" si="1"/>
        <v>#N/A</v>
      </c>
      <c r="M22" s="2"/>
      <c r="N22" s="2"/>
    </row>
    <row r="23" spans="1:14" x14ac:dyDescent="0.15">
      <c r="A23" s="1" t="str">
        <f>CHOOSE(WEEKDAY(B23,1),"Su","M","T","W","R","F","Sa")</f>
        <v>W</v>
      </c>
      <c r="B23" s="12">
        <f t="shared" si="3"/>
        <v>44958</v>
      </c>
      <c r="C23" s="2" t="e">
        <f>'Charts - Account 2'!C23+'Charts - Account 1'!C23</f>
        <v>#N/A</v>
      </c>
      <c r="D23" s="2" t="e">
        <f t="shared" si="4"/>
        <v>#N/A</v>
      </c>
      <c r="E23" s="13" t="e">
        <f t="shared" si="5"/>
        <v>#N/A</v>
      </c>
      <c r="F23" s="13" t="e">
        <f t="shared" ref="F23:F41" si="8">($C23-$C$22)/$C$22</f>
        <v>#N/A</v>
      </c>
      <c r="G23" s="13" t="e">
        <f t="shared" si="7"/>
        <v>#N/A</v>
      </c>
      <c r="H23" s="13" t="e">
        <f t="shared" si="7"/>
        <v>#N/A</v>
      </c>
      <c r="I23" s="13" t="e">
        <f t="shared" si="1"/>
        <v>#N/A</v>
      </c>
      <c r="M23" s="2"/>
      <c r="N23" s="2"/>
    </row>
    <row r="24" spans="1:14" x14ac:dyDescent="0.15">
      <c r="A24" s="1" t="str">
        <f t="shared" si="2"/>
        <v>R</v>
      </c>
      <c r="B24" s="12">
        <f t="shared" si="3"/>
        <v>44959</v>
      </c>
      <c r="C24" s="2" t="e">
        <f>'Charts - Account 2'!C24+'Charts - Account 1'!C24</f>
        <v>#N/A</v>
      </c>
      <c r="D24" s="2" t="e">
        <f t="shared" si="4"/>
        <v>#N/A</v>
      </c>
      <c r="E24" s="13" t="e">
        <f t="shared" si="5"/>
        <v>#N/A</v>
      </c>
      <c r="F24" s="13" t="e">
        <f t="shared" si="8"/>
        <v>#N/A</v>
      </c>
      <c r="G24" s="13" t="e">
        <f t="shared" si="7"/>
        <v>#N/A</v>
      </c>
      <c r="H24" s="13" t="e">
        <f t="shared" si="7"/>
        <v>#N/A</v>
      </c>
      <c r="I24" s="13" t="e">
        <f t="shared" si="1"/>
        <v>#N/A</v>
      </c>
      <c r="M24" s="2"/>
      <c r="N24" s="2"/>
    </row>
    <row r="25" spans="1:14" x14ac:dyDescent="0.15">
      <c r="A25" s="1" t="str">
        <f>CHOOSE(WEEKDAY(B25,1),"Su","M","T","W","R","F","Sa")</f>
        <v>F</v>
      </c>
      <c r="B25" s="12">
        <f t="shared" si="3"/>
        <v>44960</v>
      </c>
      <c r="C25" s="2" t="e">
        <f>'Charts - Account 2'!C25+'Charts - Account 1'!C25</f>
        <v>#N/A</v>
      </c>
      <c r="D25" s="2" t="e">
        <f t="shared" si="4"/>
        <v>#N/A</v>
      </c>
      <c r="E25" s="13" t="e">
        <f t="shared" si="5"/>
        <v>#N/A</v>
      </c>
      <c r="F25" s="13" t="e">
        <f t="shared" si="8"/>
        <v>#N/A</v>
      </c>
      <c r="G25" s="13" t="e">
        <f t="shared" si="7"/>
        <v>#N/A</v>
      </c>
      <c r="H25" s="13" t="e">
        <f t="shared" si="7"/>
        <v>#N/A</v>
      </c>
      <c r="I25" s="13" t="e">
        <f t="shared" si="1"/>
        <v>#N/A</v>
      </c>
      <c r="M25" s="2"/>
      <c r="N25" s="2"/>
    </row>
    <row r="26" spans="1:14" x14ac:dyDescent="0.15">
      <c r="A26" s="1" t="str">
        <f t="shared" si="2"/>
        <v>M</v>
      </c>
      <c r="B26" s="12">
        <f t="shared" si="3"/>
        <v>44963</v>
      </c>
      <c r="C26" s="2" t="e">
        <f>'Charts - Account 2'!C26+'Charts - Account 1'!C26</f>
        <v>#N/A</v>
      </c>
      <c r="D26" s="2" t="e">
        <f t="shared" si="4"/>
        <v>#N/A</v>
      </c>
      <c r="E26" s="13" t="e">
        <f t="shared" si="5"/>
        <v>#N/A</v>
      </c>
      <c r="F26" s="13" t="e">
        <f t="shared" si="8"/>
        <v>#N/A</v>
      </c>
      <c r="G26" s="13" t="e">
        <f t="shared" si="7"/>
        <v>#N/A</v>
      </c>
      <c r="H26" s="13" t="e">
        <f t="shared" si="7"/>
        <v>#N/A</v>
      </c>
      <c r="I26" s="13" t="e">
        <f t="shared" si="1"/>
        <v>#N/A</v>
      </c>
      <c r="M26" s="2"/>
      <c r="N26" s="2"/>
    </row>
    <row r="27" spans="1:14" x14ac:dyDescent="0.15">
      <c r="A27" s="1" t="str">
        <f t="shared" si="2"/>
        <v>T</v>
      </c>
      <c r="B27" s="12">
        <f t="shared" si="3"/>
        <v>44964</v>
      </c>
      <c r="C27" s="2" t="e">
        <f>'Charts - Account 2'!C27+'Charts - Account 1'!C27</f>
        <v>#N/A</v>
      </c>
      <c r="D27" s="2" t="e">
        <f t="shared" si="4"/>
        <v>#N/A</v>
      </c>
      <c r="E27" s="13" t="e">
        <f t="shared" si="5"/>
        <v>#N/A</v>
      </c>
      <c r="F27" s="13" t="e">
        <f t="shared" si="8"/>
        <v>#N/A</v>
      </c>
      <c r="G27" s="13" t="e">
        <f t="shared" si="7"/>
        <v>#N/A</v>
      </c>
      <c r="H27" s="13" t="e">
        <f t="shared" si="7"/>
        <v>#N/A</v>
      </c>
      <c r="I27" s="13" t="e">
        <f t="shared" si="1"/>
        <v>#N/A</v>
      </c>
      <c r="M27" s="2"/>
      <c r="N27" s="2"/>
    </row>
    <row r="28" spans="1:14" x14ac:dyDescent="0.15">
      <c r="A28" s="1" t="str">
        <f t="shared" si="2"/>
        <v>W</v>
      </c>
      <c r="B28" s="12">
        <f t="shared" si="3"/>
        <v>44965</v>
      </c>
      <c r="C28" s="2" t="e">
        <f>'Charts - Account 2'!C28+'Charts - Account 1'!C28</f>
        <v>#N/A</v>
      </c>
      <c r="D28" s="2" t="e">
        <f t="shared" si="4"/>
        <v>#N/A</v>
      </c>
      <c r="E28" s="13" t="e">
        <f t="shared" si="5"/>
        <v>#N/A</v>
      </c>
      <c r="F28" s="13" t="e">
        <f t="shared" si="8"/>
        <v>#N/A</v>
      </c>
      <c r="G28" s="13" t="e">
        <f t="shared" si="7"/>
        <v>#N/A</v>
      </c>
      <c r="H28" s="13" t="e">
        <f t="shared" si="7"/>
        <v>#N/A</v>
      </c>
      <c r="I28" s="13" t="e">
        <f t="shared" si="1"/>
        <v>#N/A</v>
      </c>
      <c r="M28" s="2"/>
      <c r="N28" s="2"/>
    </row>
    <row r="29" spans="1:14" x14ac:dyDescent="0.15">
      <c r="A29" s="1" t="str">
        <f t="shared" si="2"/>
        <v>R</v>
      </c>
      <c r="B29" s="12">
        <f t="shared" si="3"/>
        <v>44966</v>
      </c>
      <c r="C29" s="2" t="e">
        <f>'Charts - Account 2'!C29+'Charts - Account 1'!C29</f>
        <v>#N/A</v>
      </c>
      <c r="D29" s="2" t="e">
        <f t="shared" si="4"/>
        <v>#N/A</v>
      </c>
      <c r="E29" s="13" t="e">
        <f t="shared" si="5"/>
        <v>#N/A</v>
      </c>
      <c r="F29" s="13" t="e">
        <f t="shared" si="8"/>
        <v>#N/A</v>
      </c>
      <c r="G29" s="13" t="e">
        <f t="shared" si="7"/>
        <v>#N/A</v>
      </c>
      <c r="H29" s="13" t="e">
        <f t="shared" si="7"/>
        <v>#N/A</v>
      </c>
      <c r="I29" s="13" t="e">
        <f t="shared" si="1"/>
        <v>#N/A</v>
      </c>
      <c r="M29" s="2"/>
      <c r="N29" s="2"/>
    </row>
    <row r="30" spans="1:14" x14ac:dyDescent="0.15">
      <c r="A30" s="1" t="str">
        <f t="shared" si="2"/>
        <v>F</v>
      </c>
      <c r="B30" s="12">
        <f t="shared" si="3"/>
        <v>44967</v>
      </c>
      <c r="C30" s="2" t="e">
        <f>'Charts - Account 2'!C30+'Charts - Account 1'!C30</f>
        <v>#N/A</v>
      </c>
      <c r="D30" s="2" t="e">
        <f t="shared" si="4"/>
        <v>#N/A</v>
      </c>
      <c r="E30" s="13" t="e">
        <f t="shared" si="5"/>
        <v>#N/A</v>
      </c>
      <c r="F30" s="13" t="e">
        <f t="shared" si="8"/>
        <v>#N/A</v>
      </c>
      <c r="G30" s="13" t="e">
        <f t="shared" si="7"/>
        <v>#N/A</v>
      </c>
      <c r="H30" s="13" t="e">
        <f t="shared" si="7"/>
        <v>#N/A</v>
      </c>
      <c r="I30" s="13" t="e">
        <f t="shared" si="1"/>
        <v>#N/A</v>
      </c>
      <c r="M30" s="2"/>
      <c r="N30" s="2"/>
    </row>
    <row r="31" spans="1:14" x14ac:dyDescent="0.15">
      <c r="A31" s="1" t="str">
        <f t="shared" si="2"/>
        <v>M</v>
      </c>
      <c r="B31" s="12">
        <f t="shared" si="3"/>
        <v>44970</v>
      </c>
      <c r="C31" s="2" t="e">
        <f>'Charts - Account 2'!C31+'Charts - Account 1'!C31</f>
        <v>#N/A</v>
      </c>
      <c r="D31" s="2" t="e">
        <f t="shared" si="4"/>
        <v>#N/A</v>
      </c>
      <c r="E31" s="13" t="e">
        <f t="shared" si="5"/>
        <v>#N/A</v>
      </c>
      <c r="F31" s="13" t="e">
        <f t="shared" si="8"/>
        <v>#N/A</v>
      </c>
      <c r="G31" s="13" t="e">
        <f t="shared" si="7"/>
        <v>#N/A</v>
      </c>
      <c r="H31" s="13" t="e">
        <f t="shared" si="7"/>
        <v>#N/A</v>
      </c>
      <c r="I31" s="13" t="e">
        <f t="shared" si="1"/>
        <v>#N/A</v>
      </c>
      <c r="M31" s="2"/>
      <c r="N31" s="2"/>
    </row>
    <row r="32" spans="1:14" x14ac:dyDescent="0.15">
      <c r="A32" s="1" t="str">
        <f t="shared" si="2"/>
        <v>T</v>
      </c>
      <c r="B32" s="12">
        <f t="shared" si="3"/>
        <v>44971</v>
      </c>
      <c r="C32" s="2" t="e">
        <f>'Charts - Account 2'!C32+'Charts - Account 1'!C32</f>
        <v>#N/A</v>
      </c>
      <c r="D32" s="2" t="e">
        <f t="shared" si="4"/>
        <v>#N/A</v>
      </c>
      <c r="E32" s="13" t="e">
        <f t="shared" si="5"/>
        <v>#N/A</v>
      </c>
      <c r="F32" s="13" t="e">
        <f t="shared" si="8"/>
        <v>#N/A</v>
      </c>
      <c r="G32" s="13" t="e">
        <f t="shared" si="7"/>
        <v>#N/A</v>
      </c>
      <c r="H32" s="13" t="e">
        <f t="shared" si="7"/>
        <v>#N/A</v>
      </c>
      <c r="I32" s="13" t="e">
        <f t="shared" si="1"/>
        <v>#N/A</v>
      </c>
      <c r="M32" s="2"/>
      <c r="N32" s="2"/>
    </row>
    <row r="33" spans="1:14" x14ac:dyDescent="0.15">
      <c r="A33" s="1" t="str">
        <f t="shared" si="2"/>
        <v>W</v>
      </c>
      <c r="B33" s="12">
        <f t="shared" si="3"/>
        <v>44972</v>
      </c>
      <c r="C33" s="2" t="e">
        <f>'Charts - Account 2'!C33+'Charts - Account 1'!C33</f>
        <v>#N/A</v>
      </c>
      <c r="D33" s="2" t="e">
        <f t="shared" si="4"/>
        <v>#N/A</v>
      </c>
      <c r="E33" s="13" t="e">
        <f t="shared" si="5"/>
        <v>#N/A</v>
      </c>
      <c r="F33" s="13" t="e">
        <f t="shared" si="8"/>
        <v>#N/A</v>
      </c>
      <c r="G33" s="13" t="e">
        <f t="shared" si="7"/>
        <v>#N/A</v>
      </c>
      <c r="H33" s="13" t="e">
        <f t="shared" si="7"/>
        <v>#N/A</v>
      </c>
      <c r="I33" s="13" t="e">
        <f t="shared" si="1"/>
        <v>#N/A</v>
      </c>
      <c r="M33" s="2"/>
      <c r="N33" s="2"/>
    </row>
    <row r="34" spans="1:14" x14ac:dyDescent="0.15">
      <c r="A34" s="1" t="str">
        <f>CHOOSE(WEEKDAY(B34,1),"Su","M","T","W","R","F","Sa")</f>
        <v>R</v>
      </c>
      <c r="B34" s="12">
        <f t="shared" si="3"/>
        <v>44973</v>
      </c>
      <c r="C34" s="2" t="e">
        <f>'Charts - Account 2'!C34+'Charts - Account 1'!C34</f>
        <v>#N/A</v>
      </c>
      <c r="D34" s="2" t="e">
        <f t="shared" si="4"/>
        <v>#N/A</v>
      </c>
      <c r="E34" s="13" t="e">
        <f t="shared" si="5"/>
        <v>#N/A</v>
      </c>
      <c r="F34" s="13" t="e">
        <f t="shared" si="8"/>
        <v>#N/A</v>
      </c>
      <c r="G34" s="13" t="e">
        <f t="shared" si="7"/>
        <v>#N/A</v>
      </c>
      <c r="H34" s="13" t="e">
        <f t="shared" si="7"/>
        <v>#N/A</v>
      </c>
      <c r="I34" s="13" t="e">
        <f t="shared" si="1"/>
        <v>#N/A</v>
      </c>
      <c r="M34" s="2"/>
      <c r="N34" s="2"/>
    </row>
    <row r="35" spans="1:14" x14ac:dyDescent="0.15">
      <c r="A35" s="1" t="str">
        <f>CHOOSE(WEEKDAY(B35,1),"Su","M","T","W","R","F","Sa")</f>
        <v>F</v>
      </c>
      <c r="B35" s="12">
        <f t="shared" si="3"/>
        <v>44974</v>
      </c>
      <c r="C35" s="2" t="e">
        <f>'Charts - Account 2'!C35+'Charts - Account 1'!C35</f>
        <v>#N/A</v>
      </c>
      <c r="D35" s="2" t="e">
        <f t="shared" si="4"/>
        <v>#N/A</v>
      </c>
      <c r="E35" s="13" t="e">
        <f t="shared" si="5"/>
        <v>#N/A</v>
      </c>
      <c r="F35" s="13" t="e">
        <f t="shared" si="8"/>
        <v>#N/A</v>
      </c>
      <c r="G35" s="13" t="e">
        <f t="shared" si="7"/>
        <v>#N/A</v>
      </c>
      <c r="H35" s="13" t="e">
        <f t="shared" si="7"/>
        <v>#N/A</v>
      </c>
      <c r="I35" s="13" t="e">
        <f t="shared" si="1"/>
        <v>#N/A</v>
      </c>
    </row>
    <row r="36" spans="1:14" x14ac:dyDescent="0.15">
      <c r="A36" s="1" t="str">
        <f t="shared" ref="A36:A39" si="9">CHOOSE(WEEKDAY(B36,1),"Su","M","T","W","R","F","Sa")</f>
        <v>T</v>
      </c>
      <c r="B36" s="12">
        <f t="shared" si="3"/>
        <v>44978</v>
      </c>
      <c r="C36" s="2" t="e">
        <f>'Charts - Account 2'!C36+'Charts - Account 1'!C36</f>
        <v>#N/A</v>
      </c>
      <c r="D36" s="2" t="e">
        <f t="shared" si="4"/>
        <v>#N/A</v>
      </c>
      <c r="E36" s="13" t="e">
        <f t="shared" si="5"/>
        <v>#N/A</v>
      </c>
      <c r="F36" s="13" t="e">
        <f t="shared" si="8"/>
        <v>#N/A</v>
      </c>
      <c r="G36" s="13" t="e">
        <f t="shared" si="7"/>
        <v>#N/A</v>
      </c>
      <c r="H36" s="13" t="e">
        <f t="shared" si="7"/>
        <v>#N/A</v>
      </c>
      <c r="I36" s="13" t="e">
        <f t="shared" si="1"/>
        <v>#N/A</v>
      </c>
    </row>
    <row r="37" spans="1:14" x14ac:dyDescent="0.15">
      <c r="A37" s="1" t="str">
        <f t="shared" si="9"/>
        <v>W</v>
      </c>
      <c r="B37" s="12">
        <f t="shared" si="3"/>
        <v>44979</v>
      </c>
      <c r="C37" s="2" t="e">
        <f>'Charts - Account 2'!C37+'Charts - Account 1'!C37</f>
        <v>#N/A</v>
      </c>
      <c r="D37" s="2" t="e">
        <f t="shared" si="4"/>
        <v>#N/A</v>
      </c>
      <c r="E37" s="13" t="e">
        <f t="shared" si="5"/>
        <v>#N/A</v>
      </c>
      <c r="F37" s="13" t="e">
        <f t="shared" si="8"/>
        <v>#N/A</v>
      </c>
      <c r="G37" s="13" t="e">
        <f t="shared" si="7"/>
        <v>#N/A</v>
      </c>
      <c r="H37" s="13" t="e">
        <f t="shared" si="7"/>
        <v>#N/A</v>
      </c>
      <c r="I37" s="13" t="e">
        <f t="shared" si="1"/>
        <v>#N/A</v>
      </c>
    </row>
    <row r="38" spans="1:14" x14ac:dyDescent="0.15">
      <c r="A38" s="1" t="str">
        <f t="shared" si="9"/>
        <v>R</v>
      </c>
      <c r="B38" s="12">
        <f t="shared" si="3"/>
        <v>44980</v>
      </c>
      <c r="C38" s="2" t="e">
        <f>'Charts - Account 2'!C38+'Charts - Account 1'!C38</f>
        <v>#N/A</v>
      </c>
      <c r="D38" s="2" t="e">
        <f t="shared" si="4"/>
        <v>#N/A</v>
      </c>
      <c r="E38" s="13" t="e">
        <f t="shared" si="5"/>
        <v>#N/A</v>
      </c>
      <c r="F38" s="13" t="e">
        <f t="shared" si="8"/>
        <v>#N/A</v>
      </c>
      <c r="G38" s="13" t="e">
        <f t="shared" si="7"/>
        <v>#N/A</v>
      </c>
      <c r="H38" s="13" t="e">
        <f t="shared" si="7"/>
        <v>#N/A</v>
      </c>
      <c r="I38" s="13" t="e">
        <f t="shared" si="1"/>
        <v>#N/A</v>
      </c>
    </row>
    <row r="39" spans="1:14" x14ac:dyDescent="0.15">
      <c r="A39" s="1" t="str">
        <f t="shared" si="9"/>
        <v>F</v>
      </c>
      <c r="B39" s="12">
        <f t="shared" si="3"/>
        <v>44981</v>
      </c>
      <c r="C39" s="2" t="e">
        <f>'Charts - Account 2'!C39+'Charts - Account 1'!C39</f>
        <v>#N/A</v>
      </c>
      <c r="D39" s="2" t="e">
        <f t="shared" si="4"/>
        <v>#N/A</v>
      </c>
      <c r="E39" s="13" t="e">
        <f t="shared" si="5"/>
        <v>#N/A</v>
      </c>
      <c r="F39" s="13" t="e">
        <f t="shared" si="8"/>
        <v>#N/A</v>
      </c>
      <c r="G39" s="13" t="e">
        <f t="shared" si="7"/>
        <v>#N/A</v>
      </c>
      <c r="H39" s="13" t="e">
        <f t="shared" si="7"/>
        <v>#N/A</v>
      </c>
      <c r="I39" s="13" t="e">
        <f t="shared" si="1"/>
        <v>#N/A</v>
      </c>
    </row>
    <row r="40" spans="1:14" x14ac:dyDescent="0.15">
      <c r="A40" s="1" t="str">
        <f t="shared" si="2"/>
        <v>M</v>
      </c>
      <c r="B40" s="12">
        <f t="shared" si="3"/>
        <v>44984</v>
      </c>
      <c r="C40" s="2" t="e">
        <f>'Charts - Account 2'!C40+'Charts - Account 1'!C40</f>
        <v>#N/A</v>
      </c>
      <c r="D40" s="2" t="e">
        <f t="shared" si="4"/>
        <v>#N/A</v>
      </c>
      <c r="E40" s="13" t="e">
        <f t="shared" si="5"/>
        <v>#N/A</v>
      </c>
      <c r="F40" s="13" t="e">
        <f t="shared" si="8"/>
        <v>#N/A</v>
      </c>
      <c r="G40" s="13" t="e">
        <f t="shared" si="7"/>
        <v>#N/A</v>
      </c>
      <c r="H40" s="13" t="e">
        <f t="shared" si="7"/>
        <v>#N/A</v>
      </c>
      <c r="I40" s="13" t="e">
        <f t="shared" si="1"/>
        <v>#N/A</v>
      </c>
      <c r="M40" s="2"/>
    </row>
    <row r="41" spans="1:14" x14ac:dyDescent="0.15">
      <c r="A41" s="1" t="str">
        <f t="shared" si="2"/>
        <v>T</v>
      </c>
      <c r="B41" s="12">
        <f t="shared" si="3"/>
        <v>44985</v>
      </c>
      <c r="C41" s="2" t="e">
        <f>'Charts - Account 2'!C41+'Charts - Account 1'!C41</f>
        <v>#N/A</v>
      </c>
      <c r="D41" s="2" t="e">
        <f t="shared" si="4"/>
        <v>#N/A</v>
      </c>
      <c r="E41" s="13" t="e">
        <f t="shared" si="5"/>
        <v>#N/A</v>
      </c>
      <c r="F41" s="13" t="e">
        <f t="shared" si="8"/>
        <v>#N/A</v>
      </c>
      <c r="G41" s="13" t="e">
        <f t="shared" si="7"/>
        <v>#N/A</v>
      </c>
      <c r="H41" s="13" t="e">
        <f t="shared" si="7"/>
        <v>#N/A</v>
      </c>
      <c r="I41" s="13" t="e">
        <f t="shared" si="1"/>
        <v>#N/A</v>
      </c>
    </row>
    <row r="42" spans="1:14" x14ac:dyDescent="0.15">
      <c r="A42" s="1" t="str">
        <f t="shared" si="2"/>
        <v>W</v>
      </c>
      <c r="B42" s="12">
        <f t="shared" si="3"/>
        <v>44986</v>
      </c>
      <c r="C42" s="2" t="e">
        <f>'Charts - Account 2'!C42+'Charts - Account 1'!C42</f>
        <v>#N/A</v>
      </c>
      <c r="D42" s="2" t="e">
        <f t="shared" si="4"/>
        <v>#N/A</v>
      </c>
      <c r="E42" s="13" t="e">
        <f t="shared" si="5"/>
        <v>#N/A</v>
      </c>
      <c r="F42" s="13" t="e">
        <f>($C42-$C$41)/$C$41</f>
        <v>#N/A</v>
      </c>
      <c r="G42" s="13" t="e">
        <f t="shared" si="7"/>
        <v>#N/A</v>
      </c>
      <c r="H42" s="13" t="e">
        <f t="shared" si="7"/>
        <v>#N/A</v>
      </c>
      <c r="I42" s="13" t="e">
        <f t="shared" si="1"/>
        <v>#N/A</v>
      </c>
    </row>
    <row r="43" spans="1:14" x14ac:dyDescent="0.15">
      <c r="A43" s="1" t="str">
        <f t="shared" si="2"/>
        <v>R</v>
      </c>
      <c r="B43" s="12">
        <f t="shared" si="3"/>
        <v>44987</v>
      </c>
      <c r="C43" s="2" t="e">
        <f>'Charts - Account 2'!C43+'Charts - Account 1'!C43</f>
        <v>#N/A</v>
      </c>
      <c r="D43" s="2" t="e">
        <f t="shared" si="4"/>
        <v>#N/A</v>
      </c>
      <c r="E43" s="13" t="e">
        <f t="shared" si="5"/>
        <v>#N/A</v>
      </c>
      <c r="F43" s="13" t="e">
        <f t="shared" ref="F43:F64" si="10">($C43-$C$41)/$C$41</f>
        <v>#N/A</v>
      </c>
      <c r="G43" s="13" t="e">
        <f t="shared" si="7"/>
        <v>#N/A</v>
      </c>
      <c r="H43" s="13" t="e">
        <f t="shared" si="7"/>
        <v>#N/A</v>
      </c>
      <c r="I43" s="13" t="e">
        <f t="shared" si="1"/>
        <v>#N/A</v>
      </c>
    </row>
    <row r="44" spans="1:14" x14ac:dyDescent="0.15">
      <c r="A44" s="1" t="str">
        <f t="shared" si="2"/>
        <v>F</v>
      </c>
      <c r="B44" s="12">
        <f t="shared" si="3"/>
        <v>44988</v>
      </c>
      <c r="C44" s="2" t="e">
        <f>'Charts - Account 2'!C44+'Charts - Account 1'!C44</f>
        <v>#N/A</v>
      </c>
      <c r="D44" s="2" t="e">
        <f t="shared" si="4"/>
        <v>#N/A</v>
      </c>
      <c r="E44" s="13" t="e">
        <f t="shared" si="5"/>
        <v>#N/A</v>
      </c>
      <c r="F44" s="13" t="e">
        <f t="shared" si="10"/>
        <v>#N/A</v>
      </c>
      <c r="G44" s="13" t="e">
        <f t="shared" si="7"/>
        <v>#N/A</v>
      </c>
      <c r="H44" s="13" t="e">
        <f t="shared" si="7"/>
        <v>#N/A</v>
      </c>
      <c r="I44" s="13" t="e">
        <f t="shared" si="1"/>
        <v>#N/A</v>
      </c>
    </row>
    <row r="45" spans="1:14" x14ac:dyDescent="0.15">
      <c r="A45" s="1" t="str">
        <f t="shared" si="2"/>
        <v>M</v>
      </c>
      <c r="B45" s="12">
        <f t="shared" si="3"/>
        <v>44991</v>
      </c>
      <c r="C45" s="2" t="e">
        <f>'Charts - Account 2'!C45+'Charts - Account 1'!C45</f>
        <v>#N/A</v>
      </c>
      <c r="D45" s="2" t="e">
        <f t="shared" si="4"/>
        <v>#N/A</v>
      </c>
      <c r="E45" s="13" t="e">
        <f t="shared" si="5"/>
        <v>#N/A</v>
      </c>
      <c r="F45" s="13" t="e">
        <f t="shared" si="10"/>
        <v>#N/A</v>
      </c>
      <c r="G45" s="13" t="e">
        <f t="shared" si="7"/>
        <v>#N/A</v>
      </c>
      <c r="H45" s="13" t="e">
        <f t="shared" si="7"/>
        <v>#N/A</v>
      </c>
      <c r="I45" s="13" t="e">
        <f t="shared" si="1"/>
        <v>#N/A</v>
      </c>
    </row>
    <row r="46" spans="1:14" x14ac:dyDescent="0.15">
      <c r="A46" s="1" t="str">
        <f>CHOOSE(WEEKDAY(B46,1),"Su","M","T","W","R","F","Sa")</f>
        <v>T</v>
      </c>
      <c r="B46" s="12">
        <f t="shared" si="3"/>
        <v>44992</v>
      </c>
      <c r="C46" s="2" t="e">
        <f>'Charts - Account 2'!C46+'Charts - Account 1'!C46</f>
        <v>#N/A</v>
      </c>
      <c r="D46" s="2" t="e">
        <f t="shared" si="4"/>
        <v>#N/A</v>
      </c>
      <c r="E46" s="13" t="e">
        <f t="shared" si="5"/>
        <v>#N/A</v>
      </c>
      <c r="F46" s="13" t="e">
        <f t="shared" si="10"/>
        <v>#N/A</v>
      </c>
      <c r="G46" s="13" t="e">
        <f t="shared" si="7"/>
        <v>#N/A</v>
      </c>
      <c r="H46" s="13" t="e">
        <f t="shared" si="7"/>
        <v>#N/A</v>
      </c>
      <c r="I46" s="13" t="e">
        <f t="shared" si="1"/>
        <v>#N/A</v>
      </c>
    </row>
    <row r="47" spans="1:14" x14ac:dyDescent="0.15">
      <c r="A47" s="1" t="str">
        <f>CHOOSE(WEEKDAY(B47,1),"Su","M","T","W","R","F","Sa")</f>
        <v>W</v>
      </c>
      <c r="B47" s="12">
        <f t="shared" si="3"/>
        <v>44993</v>
      </c>
      <c r="C47" s="2" t="e">
        <f>'Charts - Account 2'!C47+'Charts - Account 1'!C47</f>
        <v>#N/A</v>
      </c>
      <c r="D47" s="2" t="e">
        <f t="shared" si="4"/>
        <v>#N/A</v>
      </c>
      <c r="E47" s="13" t="e">
        <f t="shared" si="5"/>
        <v>#N/A</v>
      </c>
      <c r="F47" s="13" t="e">
        <f t="shared" si="10"/>
        <v>#N/A</v>
      </c>
      <c r="G47" s="13" t="e">
        <f t="shared" si="7"/>
        <v>#N/A</v>
      </c>
      <c r="H47" s="13" t="e">
        <f t="shared" si="7"/>
        <v>#N/A</v>
      </c>
      <c r="I47" s="13" t="e">
        <f t="shared" si="1"/>
        <v>#N/A</v>
      </c>
    </row>
    <row r="48" spans="1:14" x14ac:dyDescent="0.15">
      <c r="A48" s="1" t="str">
        <f t="shared" si="2"/>
        <v>R</v>
      </c>
      <c r="B48" s="12">
        <f t="shared" si="3"/>
        <v>44994</v>
      </c>
      <c r="C48" s="2" t="e">
        <f>'Charts - Account 2'!C48+'Charts - Account 1'!C48</f>
        <v>#N/A</v>
      </c>
      <c r="D48" s="2" t="e">
        <f t="shared" si="4"/>
        <v>#N/A</v>
      </c>
      <c r="E48" s="13" t="e">
        <f t="shared" si="5"/>
        <v>#N/A</v>
      </c>
      <c r="F48" s="13" t="e">
        <f t="shared" si="10"/>
        <v>#N/A</v>
      </c>
      <c r="G48" s="13" t="e">
        <f t="shared" si="7"/>
        <v>#N/A</v>
      </c>
      <c r="H48" s="13" t="e">
        <f t="shared" si="7"/>
        <v>#N/A</v>
      </c>
      <c r="I48" s="13" t="e">
        <f t="shared" si="1"/>
        <v>#N/A</v>
      </c>
    </row>
    <row r="49" spans="1:13" x14ac:dyDescent="0.15">
      <c r="A49" s="1" t="str">
        <f t="shared" si="2"/>
        <v>F</v>
      </c>
      <c r="B49" s="12">
        <f t="shared" si="3"/>
        <v>44995</v>
      </c>
      <c r="C49" s="2" t="e">
        <f>'Charts - Account 2'!C49+'Charts - Account 1'!C49</f>
        <v>#N/A</v>
      </c>
      <c r="D49" s="2" t="e">
        <f t="shared" si="4"/>
        <v>#N/A</v>
      </c>
      <c r="E49" s="13" t="e">
        <f t="shared" si="5"/>
        <v>#N/A</v>
      </c>
      <c r="F49" s="13" t="e">
        <f t="shared" si="10"/>
        <v>#N/A</v>
      </c>
      <c r="G49" s="13" t="e">
        <f t="shared" si="7"/>
        <v>#N/A</v>
      </c>
      <c r="H49" s="13" t="e">
        <f t="shared" si="7"/>
        <v>#N/A</v>
      </c>
      <c r="I49" s="13" t="e">
        <f t="shared" si="1"/>
        <v>#N/A</v>
      </c>
    </row>
    <row r="50" spans="1:13" x14ac:dyDescent="0.15">
      <c r="A50" s="1" t="str">
        <f t="shared" si="2"/>
        <v>M</v>
      </c>
      <c r="B50" s="12">
        <f t="shared" si="3"/>
        <v>44998</v>
      </c>
      <c r="C50" s="2" t="e">
        <f>'Charts - Account 2'!C50+'Charts - Account 1'!C50</f>
        <v>#N/A</v>
      </c>
      <c r="D50" s="2" t="e">
        <f t="shared" si="4"/>
        <v>#N/A</v>
      </c>
      <c r="E50" s="13" t="e">
        <f t="shared" si="5"/>
        <v>#N/A</v>
      </c>
      <c r="F50" s="13" t="e">
        <f t="shared" si="10"/>
        <v>#N/A</v>
      </c>
      <c r="G50" s="13" t="e">
        <f t="shared" si="7"/>
        <v>#N/A</v>
      </c>
      <c r="H50" s="13" t="e">
        <f t="shared" si="7"/>
        <v>#N/A</v>
      </c>
      <c r="I50" s="13" t="e">
        <f t="shared" si="1"/>
        <v>#N/A</v>
      </c>
    </row>
    <row r="51" spans="1:13" x14ac:dyDescent="0.15">
      <c r="A51" s="1" t="str">
        <f t="shared" si="2"/>
        <v>T</v>
      </c>
      <c r="B51" s="12">
        <f t="shared" si="3"/>
        <v>44999</v>
      </c>
      <c r="C51" s="2" t="e">
        <f>'Charts - Account 2'!C51+'Charts - Account 1'!C51</f>
        <v>#N/A</v>
      </c>
      <c r="D51" s="2" t="e">
        <f t="shared" si="4"/>
        <v>#N/A</v>
      </c>
      <c r="E51" s="13" t="e">
        <f t="shared" si="5"/>
        <v>#N/A</v>
      </c>
      <c r="F51" s="13" t="e">
        <f t="shared" si="10"/>
        <v>#N/A</v>
      </c>
      <c r="G51" s="13" t="e">
        <f t="shared" si="7"/>
        <v>#N/A</v>
      </c>
      <c r="H51" s="13" t="e">
        <f t="shared" si="7"/>
        <v>#N/A</v>
      </c>
      <c r="I51" s="13" t="e">
        <f t="shared" si="1"/>
        <v>#N/A</v>
      </c>
    </row>
    <row r="52" spans="1:13" x14ac:dyDescent="0.15">
      <c r="A52" s="1" t="str">
        <f t="shared" si="2"/>
        <v>W</v>
      </c>
      <c r="B52" s="12">
        <f t="shared" si="3"/>
        <v>45000</v>
      </c>
      <c r="C52" s="2" t="e">
        <f>'Charts - Account 2'!C52+'Charts - Account 1'!C52</f>
        <v>#N/A</v>
      </c>
      <c r="D52" s="2" t="e">
        <f t="shared" si="4"/>
        <v>#N/A</v>
      </c>
      <c r="E52" s="13" t="e">
        <f t="shared" si="5"/>
        <v>#N/A</v>
      </c>
      <c r="F52" s="13" t="e">
        <f t="shared" si="10"/>
        <v>#N/A</v>
      </c>
      <c r="G52" s="13" t="e">
        <f t="shared" si="7"/>
        <v>#N/A</v>
      </c>
      <c r="H52" s="13" t="e">
        <f t="shared" si="7"/>
        <v>#N/A</v>
      </c>
      <c r="I52" s="13" t="e">
        <f t="shared" si="1"/>
        <v>#N/A</v>
      </c>
    </row>
    <row r="53" spans="1:13" x14ac:dyDescent="0.15">
      <c r="A53" s="1" t="str">
        <f t="shared" si="2"/>
        <v>R</v>
      </c>
      <c r="B53" s="12">
        <f t="shared" si="3"/>
        <v>45001</v>
      </c>
      <c r="C53" s="2" t="e">
        <f>'Charts - Account 2'!C53+'Charts - Account 1'!C53</f>
        <v>#N/A</v>
      </c>
      <c r="D53" s="2" t="e">
        <f t="shared" si="4"/>
        <v>#N/A</v>
      </c>
      <c r="E53" s="13" t="e">
        <f t="shared" si="5"/>
        <v>#N/A</v>
      </c>
      <c r="F53" s="13" t="e">
        <f t="shared" si="10"/>
        <v>#N/A</v>
      </c>
      <c r="G53" s="13" t="e">
        <f t="shared" si="7"/>
        <v>#N/A</v>
      </c>
      <c r="H53" s="13" t="e">
        <f t="shared" si="7"/>
        <v>#N/A</v>
      </c>
      <c r="I53" s="13" t="e">
        <f t="shared" si="1"/>
        <v>#N/A</v>
      </c>
    </row>
    <row r="54" spans="1:13" x14ac:dyDescent="0.15">
      <c r="A54" s="1" t="str">
        <f t="shared" si="2"/>
        <v>F</v>
      </c>
      <c r="B54" s="12">
        <f t="shared" si="3"/>
        <v>45002</v>
      </c>
      <c r="C54" s="2" t="e">
        <f>'Charts - Account 2'!C54+'Charts - Account 1'!C54</f>
        <v>#N/A</v>
      </c>
      <c r="D54" s="2" t="e">
        <f t="shared" si="4"/>
        <v>#N/A</v>
      </c>
      <c r="E54" s="13" t="e">
        <f t="shared" si="5"/>
        <v>#N/A</v>
      </c>
      <c r="F54" s="13" t="e">
        <f t="shared" si="10"/>
        <v>#N/A</v>
      </c>
      <c r="G54" s="13" t="e">
        <f t="shared" si="7"/>
        <v>#N/A</v>
      </c>
      <c r="H54" s="13" t="e">
        <f t="shared" si="7"/>
        <v>#N/A</v>
      </c>
      <c r="I54" s="13" t="e">
        <f t="shared" si="1"/>
        <v>#N/A</v>
      </c>
    </row>
    <row r="55" spans="1:13" x14ac:dyDescent="0.15">
      <c r="A55" s="1" t="str">
        <f t="shared" si="2"/>
        <v>M</v>
      </c>
      <c r="B55" s="12">
        <f t="shared" si="3"/>
        <v>45005</v>
      </c>
      <c r="C55" s="2" t="e">
        <f>'Charts - Account 2'!C55+'Charts - Account 1'!C55</f>
        <v>#N/A</v>
      </c>
      <c r="D55" s="2" t="e">
        <f t="shared" si="4"/>
        <v>#N/A</v>
      </c>
      <c r="E55" s="13" t="e">
        <f t="shared" si="5"/>
        <v>#N/A</v>
      </c>
      <c r="F55" s="13" t="e">
        <f t="shared" si="10"/>
        <v>#N/A</v>
      </c>
      <c r="G55" s="13" t="e">
        <f t="shared" si="7"/>
        <v>#N/A</v>
      </c>
      <c r="H55" s="13" t="e">
        <f t="shared" si="7"/>
        <v>#N/A</v>
      </c>
      <c r="I55" s="13" t="e">
        <f t="shared" si="1"/>
        <v>#N/A</v>
      </c>
    </row>
    <row r="56" spans="1:13" x14ac:dyDescent="0.15">
      <c r="A56" s="1" t="str">
        <f t="shared" si="2"/>
        <v>T</v>
      </c>
      <c r="B56" s="12">
        <f t="shared" si="3"/>
        <v>45006</v>
      </c>
      <c r="C56" s="2" t="e">
        <f>'Charts - Account 2'!C56+'Charts - Account 1'!C56</f>
        <v>#N/A</v>
      </c>
      <c r="D56" s="2" t="e">
        <f t="shared" si="4"/>
        <v>#N/A</v>
      </c>
      <c r="E56" s="13" t="e">
        <f t="shared" si="5"/>
        <v>#N/A</v>
      </c>
      <c r="F56" s="13" t="e">
        <f t="shared" si="10"/>
        <v>#N/A</v>
      </c>
      <c r="G56" s="13" t="e">
        <f t="shared" si="7"/>
        <v>#N/A</v>
      </c>
      <c r="H56" s="13" t="e">
        <f t="shared" si="7"/>
        <v>#N/A</v>
      </c>
      <c r="I56" s="13" t="e">
        <f t="shared" si="1"/>
        <v>#N/A</v>
      </c>
    </row>
    <row r="57" spans="1:13" x14ac:dyDescent="0.15">
      <c r="A57" s="1" t="str">
        <f t="shared" si="2"/>
        <v>W</v>
      </c>
      <c r="B57" s="12">
        <f t="shared" si="3"/>
        <v>45007</v>
      </c>
      <c r="C57" s="2" t="e">
        <f>'Charts - Account 2'!C57+'Charts - Account 1'!C57</f>
        <v>#N/A</v>
      </c>
      <c r="D57" s="2" t="e">
        <f t="shared" si="4"/>
        <v>#N/A</v>
      </c>
      <c r="E57" s="13" t="e">
        <f t="shared" si="5"/>
        <v>#N/A</v>
      </c>
      <c r="F57" s="13" t="e">
        <f t="shared" si="10"/>
        <v>#N/A</v>
      </c>
      <c r="G57" s="13" t="e">
        <f t="shared" si="7"/>
        <v>#N/A</v>
      </c>
      <c r="H57" s="13" t="e">
        <f t="shared" si="7"/>
        <v>#N/A</v>
      </c>
      <c r="I57" s="13" t="e">
        <f t="shared" si="1"/>
        <v>#N/A</v>
      </c>
    </row>
    <row r="58" spans="1:13" x14ac:dyDescent="0.15">
      <c r="A58" s="1" t="str">
        <f t="shared" si="2"/>
        <v>R</v>
      </c>
      <c r="B58" s="12">
        <f t="shared" si="3"/>
        <v>45008</v>
      </c>
      <c r="C58" s="2" t="e">
        <f>'Charts - Account 2'!C58+'Charts - Account 1'!C58</f>
        <v>#N/A</v>
      </c>
      <c r="D58" s="2" t="e">
        <f t="shared" si="4"/>
        <v>#N/A</v>
      </c>
      <c r="E58" s="13" t="e">
        <f t="shared" si="5"/>
        <v>#N/A</v>
      </c>
      <c r="F58" s="13" t="e">
        <f t="shared" si="10"/>
        <v>#N/A</v>
      </c>
      <c r="G58" s="13" t="e">
        <f t="shared" si="7"/>
        <v>#N/A</v>
      </c>
      <c r="H58" s="13" t="e">
        <f t="shared" si="7"/>
        <v>#N/A</v>
      </c>
      <c r="I58" s="13" t="e">
        <f t="shared" si="1"/>
        <v>#N/A</v>
      </c>
    </row>
    <row r="59" spans="1:13" x14ac:dyDescent="0.15">
      <c r="A59" s="1" t="str">
        <f t="shared" si="2"/>
        <v>F</v>
      </c>
      <c r="B59" s="12">
        <f t="shared" si="3"/>
        <v>45009</v>
      </c>
      <c r="C59" s="2" t="e">
        <f>'Charts - Account 2'!C59+'Charts - Account 1'!C59</f>
        <v>#N/A</v>
      </c>
      <c r="D59" s="2" t="e">
        <f t="shared" si="4"/>
        <v>#N/A</v>
      </c>
      <c r="E59" s="13" t="e">
        <f t="shared" si="5"/>
        <v>#N/A</v>
      </c>
      <c r="F59" s="13" t="e">
        <f t="shared" si="10"/>
        <v>#N/A</v>
      </c>
      <c r="G59" s="13" t="e">
        <f t="shared" si="7"/>
        <v>#N/A</v>
      </c>
      <c r="H59" s="13" t="e">
        <f t="shared" si="7"/>
        <v>#N/A</v>
      </c>
      <c r="I59" s="13" t="e">
        <f t="shared" si="1"/>
        <v>#N/A</v>
      </c>
    </row>
    <row r="60" spans="1:13" x14ac:dyDescent="0.15">
      <c r="A60" s="1" t="str">
        <f t="shared" si="2"/>
        <v>M</v>
      </c>
      <c r="B60" s="12">
        <f t="shared" si="3"/>
        <v>45012</v>
      </c>
      <c r="C60" s="2" t="e">
        <f>'Charts - Account 2'!C60+'Charts - Account 1'!C60</f>
        <v>#N/A</v>
      </c>
      <c r="D60" s="2" t="e">
        <f t="shared" si="4"/>
        <v>#N/A</v>
      </c>
      <c r="E60" s="13" t="e">
        <f t="shared" si="5"/>
        <v>#N/A</v>
      </c>
      <c r="F60" s="13" t="e">
        <f t="shared" si="10"/>
        <v>#N/A</v>
      </c>
      <c r="G60" s="13" t="e">
        <f t="shared" si="7"/>
        <v>#N/A</v>
      </c>
      <c r="H60" s="13" t="e">
        <f t="shared" si="7"/>
        <v>#N/A</v>
      </c>
      <c r="I60" s="13" t="e">
        <f t="shared" si="1"/>
        <v>#N/A</v>
      </c>
    </row>
    <row r="61" spans="1:13" x14ac:dyDescent="0.15">
      <c r="A61" s="1" t="str">
        <f t="shared" si="2"/>
        <v>T</v>
      </c>
      <c r="B61" s="12">
        <f t="shared" si="3"/>
        <v>45013</v>
      </c>
      <c r="C61" s="2" t="e">
        <f>'Charts - Account 2'!C61+'Charts - Account 1'!C61</f>
        <v>#N/A</v>
      </c>
      <c r="D61" s="2" t="e">
        <f t="shared" si="4"/>
        <v>#N/A</v>
      </c>
      <c r="E61" s="13" t="e">
        <f t="shared" si="5"/>
        <v>#N/A</v>
      </c>
      <c r="F61" s="13" t="e">
        <f t="shared" si="10"/>
        <v>#N/A</v>
      </c>
      <c r="G61" s="13" t="e">
        <f t="shared" si="7"/>
        <v>#N/A</v>
      </c>
      <c r="H61" s="13" t="e">
        <f t="shared" si="7"/>
        <v>#N/A</v>
      </c>
      <c r="I61" s="13" t="e">
        <f t="shared" si="1"/>
        <v>#N/A</v>
      </c>
    </row>
    <row r="62" spans="1:13" x14ac:dyDescent="0.15">
      <c r="A62" s="1" t="str">
        <f t="shared" si="2"/>
        <v>W</v>
      </c>
      <c r="B62" s="12">
        <f t="shared" si="3"/>
        <v>45014</v>
      </c>
      <c r="C62" s="2" t="e">
        <f>'Charts - Account 2'!C62+'Charts - Account 1'!C62</f>
        <v>#N/A</v>
      </c>
      <c r="D62" s="2" t="e">
        <f t="shared" si="4"/>
        <v>#N/A</v>
      </c>
      <c r="E62" s="13" t="e">
        <f t="shared" si="5"/>
        <v>#N/A</v>
      </c>
      <c r="F62" s="13" t="e">
        <f t="shared" si="10"/>
        <v>#N/A</v>
      </c>
      <c r="G62" s="13" t="e">
        <f t="shared" si="7"/>
        <v>#N/A</v>
      </c>
      <c r="H62" s="13" t="e">
        <f t="shared" si="7"/>
        <v>#N/A</v>
      </c>
      <c r="I62" s="13" t="e">
        <f t="shared" si="1"/>
        <v>#N/A</v>
      </c>
    </row>
    <row r="63" spans="1:13" x14ac:dyDescent="0.15">
      <c r="A63" s="1" t="str">
        <f t="shared" si="2"/>
        <v>R</v>
      </c>
      <c r="B63" s="12">
        <f t="shared" si="3"/>
        <v>45015</v>
      </c>
      <c r="C63" s="2" t="e">
        <f>'Charts - Account 2'!C63+'Charts - Account 1'!C63</f>
        <v>#N/A</v>
      </c>
      <c r="D63" s="2" t="e">
        <f t="shared" si="4"/>
        <v>#N/A</v>
      </c>
      <c r="E63" s="13" t="e">
        <f t="shared" si="5"/>
        <v>#N/A</v>
      </c>
      <c r="F63" s="13" t="e">
        <f t="shared" si="10"/>
        <v>#N/A</v>
      </c>
      <c r="G63" s="13" t="e">
        <f t="shared" si="7"/>
        <v>#N/A</v>
      </c>
      <c r="H63" s="13" t="e">
        <f t="shared" si="7"/>
        <v>#N/A</v>
      </c>
      <c r="I63" s="13" t="e">
        <f t="shared" si="1"/>
        <v>#N/A</v>
      </c>
      <c r="M63" s="2"/>
    </row>
    <row r="64" spans="1:13" x14ac:dyDescent="0.15">
      <c r="A64" s="1" t="str">
        <f t="shared" si="2"/>
        <v>F</v>
      </c>
      <c r="B64" s="12">
        <f t="shared" si="3"/>
        <v>45016</v>
      </c>
      <c r="C64" s="2" t="e">
        <f>'Charts - Account 2'!C64+'Charts - Account 1'!C64</f>
        <v>#N/A</v>
      </c>
      <c r="D64" s="2" t="e">
        <f t="shared" si="4"/>
        <v>#N/A</v>
      </c>
      <c r="E64" s="13" t="e">
        <f t="shared" si="5"/>
        <v>#N/A</v>
      </c>
      <c r="F64" s="13" t="e">
        <f t="shared" si="10"/>
        <v>#N/A</v>
      </c>
      <c r="G64" s="13" t="e">
        <f t="shared" ref="G64:H79" si="11">($C64-$C$2)/$C$2</f>
        <v>#N/A</v>
      </c>
      <c r="H64" s="13" t="e">
        <f t="shared" si="11"/>
        <v>#N/A</v>
      </c>
      <c r="I64" s="13" t="e">
        <f t="shared" si="1"/>
        <v>#N/A</v>
      </c>
    </row>
    <row r="65" spans="1:13" x14ac:dyDescent="0.15">
      <c r="A65" s="1" t="str">
        <f t="shared" si="2"/>
        <v>M</v>
      </c>
      <c r="B65" s="12">
        <f t="shared" si="3"/>
        <v>45019</v>
      </c>
      <c r="C65" s="2" t="e">
        <f>'Charts - Account 2'!C65+'Charts - Account 1'!C65</f>
        <v>#N/A</v>
      </c>
      <c r="D65" s="2" t="e">
        <f t="shared" si="4"/>
        <v>#N/A</v>
      </c>
      <c r="E65" s="13" t="e">
        <f t="shared" si="5"/>
        <v>#N/A</v>
      </c>
      <c r="F65" s="13" t="e">
        <f>($C65-$C$64)/$C$64</f>
        <v>#N/A</v>
      </c>
      <c r="G65" s="13" t="e">
        <f>($C65-$C$64)/$C$64</f>
        <v>#N/A</v>
      </c>
      <c r="H65" s="13" t="e">
        <f t="shared" si="11"/>
        <v>#N/A</v>
      </c>
      <c r="I65" s="13" t="e">
        <f t="shared" si="1"/>
        <v>#N/A</v>
      </c>
    </row>
    <row r="66" spans="1:13" x14ac:dyDescent="0.15">
      <c r="A66" s="1" t="str">
        <f>CHOOSE(WEEKDAY(B66,1),"Su","M","T","W","R","F","Sa")</f>
        <v>T</v>
      </c>
      <c r="B66" s="12">
        <f t="shared" si="3"/>
        <v>45020</v>
      </c>
      <c r="C66" s="2" t="e">
        <f>'Charts - Account 2'!C66+'Charts - Account 1'!C66</f>
        <v>#N/A</v>
      </c>
      <c r="D66" s="2" t="e">
        <f t="shared" si="4"/>
        <v>#N/A</v>
      </c>
      <c r="E66" s="13" t="e">
        <f t="shared" si="5"/>
        <v>#N/A</v>
      </c>
      <c r="F66" s="13" t="e">
        <f t="shared" ref="F66:G81" si="12">($C66-$C$64)/$C$64</f>
        <v>#N/A</v>
      </c>
      <c r="G66" s="13" t="e">
        <f t="shared" si="12"/>
        <v>#N/A</v>
      </c>
      <c r="H66" s="13" t="e">
        <f t="shared" si="11"/>
        <v>#N/A</v>
      </c>
      <c r="I66" s="13" t="e">
        <f t="shared" si="1"/>
        <v>#N/A</v>
      </c>
      <c r="M66" s="2"/>
    </row>
    <row r="67" spans="1:13" x14ac:dyDescent="0.15">
      <c r="A67" s="1" t="str">
        <f>CHOOSE(WEEKDAY(B67,1),"Su","M","T","W","R","F","Sa")</f>
        <v>W</v>
      </c>
      <c r="B67" s="12">
        <f t="shared" si="3"/>
        <v>45021</v>
      </c>
      <c r="C67" s="2" t="e">
        <f>'Charts - Account 2'!C67+'Charts - Account 1'!C67</f>
        <v>#N/A</v>
      </c>
      <c r="D67" s="2" t="e">
        <f t="shared" si="4"/>
        <v>#N/A</v>
      </c>
      <c r="E67" s="13" t="e">
        <f t="shared" si="5"/>
        <v>#N/A</v>
      </c>
      <c r="F67" s="13" t="e">
        <f t="shared" si="12"/>
        <v>#N/A</v>
      </c>
      <c r="G67" s="13" t="e">
        <f t="shared" si="12"/>
        <v>#N/A</v>
      </c>
      <c r="H67" s="13" t="e">
        <f t="shared" si="11"/>
        <v>#N/A</v>
      </c>
      <c r="I67" s="13" t="e">
        <f t="shared" si="1"/>
        <v>#N/A</v>
      </c>
      <c r="M67" s="2"/>
    </row>
    <row r="68" spans="1:13" x14ac:dyDescent="0.15">
      <c r="A68" s="1" t="str">
        <f t="shared" ref="A68:A131" si="13">CHOOSE(WEEKDAY(B68,1),"Su","M","T","W","R","F","Sa")</f>
        <v>R</v>
      </c>
      <c r="B68" s="12">
        <f t="shared" ref="B68:B131" si="14">WORKDAY(B67,1,$M$2:$M$16)</f>
        <v>45022</v>
      </c>
      <c r="C68" s="2" t="e">
        <f>'Charts - Account 2'!C68+'Charts - Account 1'!C68</f>
        <v>#N/A</v>
      </c>
      <c r="D68" s="2" t="e">
        <f t="shared" ref="D68:D131" si="15">$C68-$C67</f>
        <v>#N/A</v>
      </c>
      <c r="E68" s="13" t="e">
        <f t="shared" ref="E68:E131" si="16">$D68/$C67</f>
        <v>#N/A</v>
      </c>
      <c r="F68" s="13" t="e">
        <f t="shared" si="12"/>
        <v>#N/A</v>
      </c>
      <c r="G68" s="13" t="e">
        <f t="shared" si="12"/>
        <v>#N/A</v>
      </c>
      <c r="H68" s="13" t="e">
        <f t="shared" si="11"/>
        <v>#N/A</v>
      </c>
      <c r="I68" s="13" t="e">
        <f t="shared" ref="I68:I131" si="17">($C68-$I$2)/$I$2</f>
        <v>#N/A</v>
      </c>
      <c r="M68" s="2"/>
    </row>
    <row r="69" spans="1:13" x14ac:dyDescent="0.15">
      <c r="A69" s="1" t="str">
        <f t="shared" si="13"/>
        <v>M</v>
      </c>
      <c r="B69" s="12">
        <f t="shared" si="14"/>
        <v>45026</v>
      </c>
      <c r="C69" s="2" t="e">
        <f>'Charts - Account 2'!C69+'Charts - Account 1'!C69</f>
        <v>#N/A</v>
      </c>
      <c r="D69" s="2" t="e">
        <f t="shared" si="15"/>
        <v>#N/A</v>
      </c>
      <c r="E69" s="13" t="e">
        <f t="shared" si="16"/>
        <v>#N/A</v>
      </c>
      <c r="F69" s="13" t="e">
        <f t="shared" si="12"/>
        <v>#N/A</v>
      </c>
      <c r="G69" s="13" t="e">
        <f t="shared" si="12"/>
        <v>#N/A</v>
      </c>
      <c r="H69" s="13" t="e">
        <f t="shared" si="11"/>
        <v>#N/A</v>
      </c>
      <c r="I69" s="13" t="e">
        <f t="shared" si="17"/>
        <v>#N/A</v>
      </c>
    </row>
    <row r="70" spans="1:13" x14ac:dyDescent="0.15">
      <c r="A70" s="1" t="str">
        <f t="shared" si="13"/>
        <v>T</v>
      </c>
      <c r="B70" s="12">
        <f t="shared" si="14"/>
        <v>45027</v>
      </c>
      <c r="C70" s="2" t="e">
        <f>'Charts - Account 2'!C70+'Charts - Account 1'!C70</f>
        <v>#N/A</v>
      </c>
      <c r="D70" s="2" t="e">
        <f t="shared" si="15"/>
        <v>#N/A</v>
      </c>
      <c r="E70" s="13" t="e">
        <f t="shared" si="16"/>
        <v>#N/A</v>
      </c>
      <c r="F70" s="13" t="e">
        <f t="shared" si="12"/>
        <v>#N/A</v>
      </c>
      <c r="G70" s="13" t="e">
        <f t="shared" si="12"/>
        <v>#N/A</v>
      </c>
      <c r="H70" s="13" t="e">
        <f t="shared" si="11"/>
        <v>#N/A</v>
      </c>
      <c r="I70" s="13" t="e">
        <f t="shared" si="17"/>
        <v>#N/A</v>
      </c>
    </row>
    <row r="71" spans="1:13" x14ac:dyDescent="0.15">
      <c r="A71" s="1" t="str">
        <f>CHOOSE(WEEKDAY(B71,1),"Su","M","T","W","R","F","Sa")</f>
        <v>W</v>
      </c>
      <c r="B71" s="12">
        <f t="shared" si="14"/>
        <v>45028</v>
      </c>
      <c r="C71" s="2" t="e">
        <f>'Charts - Account 2'!C71+'Charts - Account 1'!C71</f>
        <v>#N/A</v>
      </c>
      <c r="D71" s="2" t="e">
        <f t="shared" si="15"/>
        <v>#N/A</v>
      </c>
      <c r="E71" s="13" t="e">
        <f t="shared" si="16"/>
        <v>#N/A</v>
      </c>
      <c r="F71" s="13" t="e">
        <f t="shared" si="12"/>
        <v>#N/A</v>
      </c>
      <c r="G71" s="13" t="e">
        <f t="shared" si="12"/>
        <v>#N/A</v>
      </c>
      <c r="H71" s="13" t="e">
        <f t="shared" si="11"/>
        <v>#N/A</v>
      </c>
      <c r="I71" s="13" t="e">
        <f t="shared" si="17"/>
        <v>#N/A</v>
      </c>
    </row>
    <row r="72" spans="1:13" x14ac:dyDescent="0.15">
      <c r="A72" s="1" t="str">
        <f t="shared" si="13"/>
        <v>R</v>
      </c>
      <c r="B72" s="12">
        <f t="shared" si="14"/>
        <v>45029</v>
      </c>
      <c r="C72" s="2" t="e">
        <f>'Charts - Account 2'!C72+'Charts - Account 1'!C72</f>
        <v>#N/A</v>
      </c>
      <c r="D72" s="2" t="e">
        <f t="shared" si="15"/>
        <v>#N/A</v>
      </c>
      <c r="E72" s="13" t="e">
        <f t="shared" si="16"/>
        <v>#N/A</v>
      </c>
      <c r="F72" s="13" t="e">
        <f t="shared" si="12"/>
        <v>#N/A</v>
      </c>
      <c r="G72" s="13" t="e">
        <f t="shared" si="12"/>
        <v>#N/A</v>
      </c>
      <c r="H72" s="13" t="e">
        <f t="shared" si="11"/>
        <v>#N/A</v>
      </c>
      <c r="I72" s="13" t="e">
        <f t="shared" si="17"/>
        <v>#N/A</v>
      </c>
      <c r="M72" s="2"/>
    </row>
    <row r="73" spans="1:13" x14ac:dyDescent="0.15">
      <c r="A73" s="1" t="str">
        <f t="shared" si="13"/>
        <v>F</v>
      </c>
      <c r="B73" s="12">
        <f t="shared" si="14"/>
        <v>45030</v>
      </c>
      <c r="C73" s="2" t="e">
        <f>'Charts - Account 2'!C73+'Charts - Account 1'!C73</f>
        <v>#N/A</v>
      </c>
      <c r="D73" s="2" t="e">
        <f t="shared" si="15"/>
        <v>#N/A</v>
      </c>
      <c r="E73" s="13" t="e">
        <f t="shared" si="16"/>
        <v>#N/A</v>
      </c>
      <c r="F73" s="13" t="e">
        <f t="shared" si="12"/>
        <v>#N/A</v>
      </c>
      <c r="G73" s="13" t="e">
        <f t="shared" si="12"/>
        <v>#N/A</v>
      </c>
      <c r="H73" s="13" t="e">
        <f t="shared" si="11"/>
        <v>#N/A</v>
      </c>
      <c r="I73" s="13" t="e">
        <f t="shared" si="17"/>
        <v>#N/A</v>
      </c>
      <c r="M73" s="2"/>
    </row>
    <row r="74" spans="1:13" x14ac:dyDescent="0.15">
      <c r="A74" s="1" t="str">
        <f t="shared" si="13"/>
        <v>M</v>
      </c>
      <c r="B74" s="12">
        <f t="shared" si="14"/>
        <v>45033</v>
      </c>
      <c r="C74" s="2" t="e">
        <f>'Charts - Account 2'!C74+'Charts - Account 1'!C74</f>
        <v>#N/A</v>
      </c>
      <c r="D74" s="2" t="e">
        <f t="shared" si="15"/>
        <v>#N/A</v>
      </c>
      <c r="E74" s="13" t="e">
        <f t="shared" si="16"/>
        <v>#N/A</v>
      </c>
      <c r="F74" s="13" t="e">
        <f t="shared" si="12"/>
        <v>#N/A</v>
      </c>
      <c r="G74" s="13" t="e">
        <f t="shared" si="12"/>
        <v>#N/A</v>
      </c>
      <c r="H74" s="13" t="e">
        <f t="shared" si="11"/>
        <v>#N/A</v>
      </c>
      <c r="I74" s="13" t="e">
        <f t="shared" si="17"/>
        <v>#N/A</v>
      </c>
      <c r="M74" s="2"/>
    </row>
    <row r="75" spans="1:13" x14ac:dyDescent="0.15">
      <c r="A75" s="1" t="str">
        <f t="shared" si="13"/>
        <v>T</v>
      </c>
      <c r="B75" s="12">
        <f t="shared" si="14"/>
        <v>45034</v>
      </c>
      <c r="C75" s="2" t="e">
        <f>'Charts - Account 2'!C75+'Charts - Account 1'!C75</f>
        <v>#N/A</v>
      </c>
      <c r="D75" s="2" t="e">
        <f t="shared" si="15"/>
        <v>#N/A</v>
      </c>
      <c r="E75" s="13" t="e">
        <f t="shared" si="16"/>
        <v>#N/A</v>
      </c>
      <c r="F75" s="13" t="e">
        <f t="shared" si="12"/>
        <v>#N/A</v>
      </c>
      <c r="G75" s="13" t="e">
        <f t="shared" si="12"/>
        <v>#N/A</v>
      </c>
      <c r="H75" s="13" t="e">
        <f t="shared" si="11"/>
        <v>#N/A</v>
      </c>
      <c r="I75" s="13" t="e">
        <f t="shared" si="17"/>
        <v>#N/A</v>
      </c>
    </row>
    <row r="76" spans="1:13" x14ac:dyDescent="0.15">
      <c r="A76" s="1" t="str">
        <f t="shared" si="13"/>
        <v>W</v>
      </c>
      <c r="B76" s="12">
        <f t="shared" si="14"/>
        <v>45035</v>
      </c>
      <c r="C76" s="2" t="e">
        <f>'Charts - Account 2'!C76+'Charts - Account 1'!C76</f>
        <v>#N/A</v>
      </c>
      <c r="D76" s="2" t="e">
        <f t="shared" si="15"/>
        <v>#N/A</v>
      </c>
      <c r="E76" s="13" t="e">
        <f t="shared" si="16"/>
        <v>#N/A</v>
      </c>
      <c r="F76" s="13" t="e">
        <f t="shared" si="12"/>
        <v>#N/A</v>
      </c>
      <c r="G76" s="13" t="e">
        <f t="shared" si="12"/>
        <v>#N/A</v>
      </c>
      <c r="H76" s="13" t="e">
        <f t="shared" si="11"/>
        <v>#N/A</v>
      </c>
      <c r="I76" s="13" t="e">
        <f t="shared" si="17"/>
        <v>#N/A</v>
      </c>
    </row>
    <row r="77" spans="1:13" x14ac:dyDescent="0.15">
      <c r="A77" s="1" t="str">
        <f t="shared" si="13"/>
        <v>R</v>
      </c>
      <c r="B77" s="12">
        <f t="shared" si="14"/>
        <v>45036</v>
      </c>
      <c r="C77" s="2" t="e">
        <f>'Charts - Account 2'!C77+'Charts - Account 1'!C77</f>
        <v>#N/A</v>
      </c>
      <c r="D77" s="2" t="e">
        <f t="shared" si="15"/>
        <v>#N/A</v>
      </c>
      <c r="E77" s="13" t="e">
        <f t="shared" si="16"/>
        <v>#N/A</v>
      </c>
      <c r="F77" s="13" t="e">
        <f t="shared" si="12"/>
        <v>#N/A</v>
      </c>
      <c r="G77" s="13" t="e">
        <f t="shared" si="12"/>
        <v>#N/A</v>
      </c>
      <c r="H77" s="13" t="e">
        <f t="shared" si="11"/>
        <v>#N/A</v>
      </c>
      <c r="I77" s="13" t="e">
        <f t="shared" si="17"/>
        <v>#N/A</v>
      </c>
    </row>
    <row r="78" spans="1:13" x14ac:dyDescent="0.15">
      <c r="A78" s="1" t="str">
        <f t="shared" si="13"/>
        <v>F</v>
      </c>
      <c r="B78" s="12">
        <f t="shared" si="14"/>
        <v>45037</v>
      </c>
      <c r="C78" s="2" t="e">
        <f>'Charts - Account 2'!C78+'Charts - Account 1'!C78</f>
        <v>#N/A</v>
      </c>
      <c r="D78" s="2" t="e">
        <f t="shared" si="15"/>
        <v>#N/A</v>
      </c>
      <c r="E78" s="13" t="e">
        <f t="shared" si="16"/>
        <v>#N/A</v>
      </c>
      <c r="F78" s="13" t="e">
        <f t="shared" si="12"/>
        <v>#N/A</v>
      </c>
      <c r="G78" s="13" t="e">
        <f t="shared" si="12"/>
        <v>#N/A</v>
      </c>
      <c r="H78" s="13" t="e">
        <f t="shared" si="11"/>
        <v>#N/A</v>
      </c>
      <c r="I78" s="13" t="e">
        <f t="shared" si="17"/>
        <v>#N/A</v>
      </c>
    </row>
    <row r="79" spans="1:13" x14ac:dyDescent="0.15">
      <c r="A79" s="1" t="str">
        <f t="shared" si="13"/>
        <v>M</v>
      </c>
      <c r="B79" s="12">
        <f t="shared" si="14"/>
        <v>45040</v>
      </c>
      <c r="C79" s="2" t="e">
        <f>'Charts - Account 2'!C79+'Charts - Account 1'!C79</f>
        <v>#N/A</v>
      </c>
      <c r="D79" s="2" t="e">
        <f t="shared" si="15"/>
        <v>#N/A</v>
      </c>
      <c r="E79" s="13" t="e">
        <f t="shared" si="16"/>
        <v>#N/A</v>
      </c>
      <c r="F79" s="13" t="e">
        <f t="shared" si="12"/>
        <v>#N/A</v>
      </c>
      <c r="G79" s="13" t="e">
        <f t="shared" si="12"/>
        <v>#N/A</v>
      </c>
      <c r="H79" s="13" t="e">
        <f t="shared" si="11"/>
        <v>#N/A</v>
      </c>
      <c r="I79" s="13" t="e">
        <f t="shared" si="17"/>
        <v>#N/A</v>
      </c>
    </row>
    <row r="80" spans="1:13" x14ac:dyDescent="0.15">
      <c r="A80" s="1" t="str">
        <f t="shared" si="13"/>
        <v>T</v>
      </c>
      <c r="B80" s="12">
        <f t="shared" si="14"/>
        <v>45041</v>
      </c>
      <c r="C80" s="2" t="e">
        <f>'Charts - Account 2'!C80+'Charts - Account 1'!C80</f>
        <v>#N/A</v>
      </c>
      <c r="D80" s="2" t="e">
        <f t="shared" si="15"/>
        <v>#N/A</v>
      </c>
      <c r="E80" s="13" t="e">
        <f t="shared" si="16"/>
        <v>#N/A</v>
      </c>
      <c r="F80" s="13" t="e">
        <f t="shared" si="12"/>
        <v>#N/A</v>
      </c>
      <c r="G80" s="13" t="e">
        <f t="shared" si="12"/>
        <v>#N/A</v>
      </c>
      <c r="H80" s="13" t="e">
        <f t="shared" ref="H80:H143" si="18">($C80-$C$2)/$C$2</f>
        <v>#N/A</v>
      </c>
      <c r="I80" s="13" t="e">
        <f t="shared" si="17"/>
        <v>#N/A</v>
      </c>
    </row>
    <row r="81" spans="1:13" x14ac:dyDescent="0.15">
      <c r="A81" s="1" t="str">
        <f t="shared" si="13"/>
        <v>W</v>
      </c>
      <c r="B81" s="12">
        <f t="shared" si="14"/>
        <v>45042</v>
      </c>
      <c r="C81" s="2" t="e">
        <f>'Charts - Account 2'!C81+'Charts - Account 1'!C81</f>
        <v>#N/A</v>
      </c>
      <c r="D81" s="2" t="e">
        <f t="shared" si="15"/>
        <v>#N/A</v>
      </c>
      <c r="E81" s="13" t="e">
        <f t="shared" si="16"/>
        <v>#N/A</v>
      </c>
      <c r="F81" s="13" t="e">
        <f t="shared" si="12"/>
        <v>#N/A</v>
      </c>
      <c r="G81" s="13" t="e">
        <f t="shared" si="12"/>
        <v>#N/A</v>
      </c>
      <c r="H81" s="13" t="e">
        <f t="shared" si="18"/>
        <v>#N/A</v>
      </c>
      <c r="I81" s="13" t="e">
        <f t="shared" si="17"/>
        <v>#N/A</v>
      </c>
    </row>
    <row r="82" spans="1:13" x14ac:dyDescent="0.15">
      <c r="A82" s="1" t="str">
        <f t="shared" si="13"/>
        <v>R</v>
      </c>
      <c r="B82" s="12">
        <f t="shared" si="14"/>
        <v>45043</v>
      </c>
      <c r="C82" s="2" t="e">
        <f>'Charts - Account 2'!C82+'Charts - Account 1'!C82</f>
        <v>#N/A</v>
      </c>
      <c r="D82" s="2" t="e">
        <f t="shared" si="15"/>
        <v>#N/A</v>
      </c>
      <c r="E82" s="13" t="e">
        <f t="shared" si="16"/>
        <v>#N/A</v>
      </c>
      <c r="F82" s="13" t="e">
        <f t="shared" ref="F82:G97" si="19">($C82-$C$64)/$C$64</f>
        <v>#N/A</v>
      </c>
      <c r="G82" s="13" t="e">
        <f t="shared" si="19"/>
        <v>#N/A</v>
      </c>
      <c r="H82" s="13" t="e">
        <f t="shared" si="18"/>
        <v>#N/A</v>
      </c>
      <c r="I82" s="13" t="e">
        <f t="shared" si="17"/>
        <v>#N/A</v>
      </c>
    </row>
    <row r="83" spans="1:13" x14ac:dyDescent="0.15">
      <c r="A83" s="1" t="str">
        <f t="shared" si="13"/>
        <v>F</v>
      </c>
      <c r="B83" s="12">
        <f t="shared" si="14"/>
        <v>45044</v>
      </c>
      <c r="C83" s="2" t="e">
        <f>'Charts - Account 2'!C83+'Charts - Account 1'!C83</f>
        <v>#N/A</v>
      </c>
      <c r="D83" s="2" t="e">
        <f t="shared" si="15"/>
        <v>#N/A</v>
      </c>
      <c r="E83" s="13" t="e">
        <f t="shared" si="16"/>
        <v>#N/A</v>
      </c>
      <c r="F83" s="13" t="e">
        <f t="shared" si="19"/>
        <v>#N/A</v>
      </c>
      <c r="G83" s="13" t="e">
        <f t="shared" si="19"/>
        <v>#N/A</v>
      </c>
      <c r="H83" s="13" t="e">
        <f t="shared" si="18"/>
        <v>#N/A</v>
      </c>
      <c r="I83" s="13" t="e">
        <f t="shared" si="17"/>
        <v>#N/A</v>
      </c>
      <c r="L83" s="2"/>
    </row>
    <row r="84" spans="1:13" x14ac:dyDescent="0.15">
      <c r="A84" s="1" t="str">
        <f t="shared" si="13"/>
        <v>M</v>
      </c>
      <c r="B84" s="12">
        <f t="shared" si="14"/>
        <v>45047</v>
      </c>
      <c r="C84" s="2" t="e">
        <f>'Charts - Account 2'!C84+'Charts - Account 1'!C84</f>
        <v>#N/A</v>
      </c>
      <c r="D84" s="2" t="e">
        <f t="shared" si="15"/>
        <v>#N/A</v>
      </c>
      <c r="E84" s="13" t="e">
        <f t="shared" si="16"/>
        <v>#N/A</v>
      </c>
      <c r="F84" s="13" t="e">
        <f>($C84-$C$83)/$C$83</f>
        <v>#N/A</v>
      </c>
      <c r="G84" s="13" t="e">
        <f t="shared" si="19"/>
        <v>#N/A</v>
      </c>
      <c r="H84" s="13" t="e">
        <f t="shared" si="18"/>
        <v>#N/A</v>
      </c>
      <c r="I84" s="13" t="e">
        <f t="shared" si="17"/>
        <v>#N/A</v>
      </c>
      <c r="L84" s="14"/>
    </row>
    <row r="85" spans="1:13" x14ac:dyDescent="0.15">
      <c r="A85" s="1" t="str">
        <f t="shared" si="13"/>
        <v>T</v>
      </c>
      <c r="B85" s="12">
        <f t="shared" si="14"/>
        <v>45048</v>
      </c>
      <c r="C85" s="2" t="e">
        <f>'Charts - Account 2'!C85+'Charts - Account 1'!C85</f>
        <v>#N/A</v>
      </c>
      <c r="D85" s="2" t="e">
        <f t="shared" si="15"/>
        <v>#N/A</v>
      </c>
      <c r="E85" s="13" t="e">
        <f t="shared" si="16"/>
        <v>#N/A</v>
      </c>
      <c r="F85" s="13" t="e">
        <f t="shared" ref="F85:F105" si="20">($C85-$C$83)/$C$83</f>
        <v>#N/A</v>
      </c>
      <c r="G85" s="13" t="e">
        <f t="shared" si="19"/>
        <v>#N/A</v>
      </c>
      <c r="H85" s="13" t="e">
        <f t="shared" si="18"/>
        <v>#N/A</v>
      </c>
      <c r="I85" s="13" t="e">
        <f t="shared" si="17"/>
        <v>#N/A</v>
      </c>
      <c r="L85" s="14"/>
    </row>
    <row r="86" spans="1:13" x14ac:dyDescent="0.15">
      <c r="A86" s="1" t="str">
        <f t="shared" si="13"/>
        <v>W</v>
      </c>
      <c r="B86" s="12">
        <f t="shared" si="14"/>
        <v>45049</v>
      </c>
      <c r="C86" s="2" t="e">
        <f>'Charts - Account 2'!C86+'Charts - Account 1'!C86</f>
        <v>#N/A</v>
      </c>
      <c r="D86" s="2" t="e">
        <f t="shared" si="15"/>
        <v>#N/A</v>
      </c>
      <c r="E86" s="13" t="e">
        <f t="shared" si="16"/>
        <v>#N/A</v>
      </c>
      <c r="F86" s="13" t="e">
        <f t="shared" si="20"/>
        <v>#N/A</v>
      </c>
      <c r="G86" s="13" t="e">
        <f t="shared" si="19"/>
        <v>#N/A</v>
      </c>
      <c r="H86" s="13" t="e">
        <f t="shared" si="18"/>
        <v>#N/A</v>
      </c>
      <c r="I86" s="13" t="e">
        <f t="shared" si="17"/>
        <v>#N/A</v>
      </c>
      <c r="L86" s="14"/>
    </row>
    <row r="87" spans="1:13" x14ac:dyDescent="0.15">
      <c r="A87" s="1" t="str">
        <f t="shared" si="13"/>
        <v>R</v>
      </c>
      <c r="B87" s="12">
        <f t="shared" si="14"/>
        <v>45050</v>
      </c>
      <c r="C87" s="2" t="e">
        <f>'Charts - Account 2'!C87+'Charts - Account 1'!C87</f>
        <v>#N/A</v>
      </c>
      <c r="D87" s="2" t="e">
        <f t="shared" si="15"/>
        <v>#N/A</v>
      </c>
      <c r="E87" s="13" t="e">
        <f t="shared" si="16"/>
        <v>#N/A</v>
      </c>
      <c r="F87" s="13" t="e">
        <f t="shared" si="20"/>
        <v>#N/A</v>
      </c>
      <c r="G87" s="13" t="e">
        <f t="shared" si="19"/>
        <v>#N/A</v>
      </c>
      <c r="H87" s="13" t="e">
        <f t="shared" si="18"/>
        <v>#N/A</v>
      </c>
      <c r="I87" s="13" t="e">
        <f t="shared" si="17"/>
        <v>#N/A</v>
      </c>
      <c r="L87" s="14"/>
    </row>
    <row r="88" spans="1:13" x14ac:dyDescent="0.15">
      <c r="A88" s="1" t="str">
        <f t="shared" si="13"/>
        <v>F</v>
      </c>
      <c r="B88" s="12">
        <f t="shared" si="14"/>
        <v>45051</v>
      </c>
      <c r="C88" s="2" t="e">
        <f>'Charts - Account 2'!C88+'Charts - Account 1'!C88</f>
        <v>#N/A</v>
      </c>
      <c r="D88" s="2" t="e">
        <f t="shared" si="15"/>
        <v>#N/A</v>
      </c>
      <c r="E88" s="13" t="e">
        <f t="shared" si="16"/>
        <v>#N/A</v>
      </c>
      <c r="F88" s="13" t="e">
        <f t="shared" si="20"/>
        <v>#N/A</v>
      </c>
      <c r="G88" s="13" t="e">
        <f t="shared" si="19"/>
        <v>#N/A</v>
      </c>
      <c r="H88" s="13" t="e">
        <f t="shared" si="18"/>
        <v>#N/A</v>
      </c>
      <c r="I88" s="13" t="e">
        <f t="shared" si="17"/>
        <v>#N/A</v>
      </c>
      <c r="L88" s="14"/>
    </row>
    <row r="89" spans="1:13" x14ac:dyDescent="0.15">
      <c r="A89" s="1" t="str">
        <f t="shared" si="13"/>
        <v>M</v>
      </c>
      <c r="B89" s="12">
        <f t="shared" si="14"/>
        <v>45054</v>
      </c>
      <c r="C89" s="2" t="e">
        <f>'Charts - Account 2'!C89+'Charts - Account 1'!C89</f>
        <v>#N/A</v>
      </c>
      <c r="D89" s="2" t="e">
        <f t="shared" si="15"/>
        <v>#N/A</v>
      </c>
      <c r="E89" s="13" t="e">
        <f t="shared" si="16"/>
        <v>#N/A</v>
      </c>
      <c r="F89" s="13" t="e">
        <f t="shared" si="20"/>
        <v>#N/A</v>
      </c>
      <c r="G89" s="13" t="e">
        <f t="shared" si="19"/>
        <v>#N/A</v>
      </c>
      <c r="H89" s="13" t="e">
        <f t="shared" si="18"/>
        <v>#N/A</v>
      </c>
      <c r="I89" s="13" t="e">
        <f t="shared" si="17"/>
        <v>#N/A</v>
      </c>
      <c r="L89" s="14"/>
    </row>
    <row r="90" spans="1:13" x14ac:dyDescent="0.15">
      <c r="A90" s="1" t="str">
        <f t="shared" si="13"/>
        <v>T</v>
      </c>
      <c r="B90" s="12">
        <f t="shared" si="14"/>
        <v>45055</v>
      </c>
      <c r="C90" s="2" t="e">
        <f>'Charts - Account 2'!C90+'Charts - Account 1'!C90</f>
        <v>#N/A</v>
      </c>
      <c r="D90" s="2" t="e">
        <f t="shared" si="15"/>
        <v>#N/A</v>
      </c>
      <c r="E90" s="13" t="e">
        <f t="shared" si="16"/>
        <v>#N/A</v>
      </c>
      <c r="F90" s="13" t="e">
        <f t="shared" si="20"/>
        <v>#N/A</v>
      </c>
      <c r="G90" s="13" t="e">
        <f t="shared" si="19"/>
        <v>#N/A</v>
      </c>
      <c r="H90" s="13" t="e">
        <f t="shared" si="18"/>
        <v>#N/A</v>
      </c>
      <c r="I90" s="13" t="e">
        <f t="shared" si="17"/>
        <v>#N/A</v>
      </c>
      <c r="L90" s="14"/>
    </row>
    <row r="91" spans="1:13" x14ac:dyDescent="0.15">
      <c r="A91" s="1" t="str">
        <f t="shared" si="13"/>
        <v>W</v>
      </c>
      <c r="B91" s="12">
        <f t="shared" si="14"/>
        <v>45056</v>
      </c>
      <c r="C91" s="2" t="e">
        <f>'Charts - Account 2'!C91+'Charts - Account 1'!C91</f>
        <v>#N/A</v>
      </c>
      <c r="D91" s="2" t="e">
        <f t="shared" si="15"/>
        <v>#N/A</v>
      </c>
      <c r="E91" s="13" t="e">
        <f t="shared" si="16"/>
        <v>#N/A</v>
      </c>
      <c r="F91" s="13" t="e">
        <f t="shared" si="20"/>
        <v>#N/A</v>
      </c>
      <c r="G91" s="13" t="e">
        <f t="shared" si="19"/>
        <v>#N/A</v>
      </c>
      <c r="H91" s="13" t="e">
        <f t="shared" si="18"/>
        <v>#N/A</v>
      </c>
      <c r="I91" s="13" t="e">
        <f t="shared" si="17"/>
        <v>#N/A</v>
      </c>
      <c r="L91" s="14"/>
    </row>
    <row r="92" spans="1:13" x14ac:dyDescent="0.15">
      <c r="A92" s="1" t="str">
        <f t="shared" si="13"/>
        <v>R</v>
      </c>
      <c r="B92" s="12">
        <f t="shared" si="14"/>
        <v>45057</v>
      </c>
      <c r="C92" s="2" t="e">
        <f>'Charts - Account 2'!C92+'Charts - Account 1'!C92</f>
        <v>#N/A</v>
      </c>
      <c r="D92" s="2" t="e">
        <f t="shared" si="15"/>
        <v>#N/A</v>
      </c>
      <c r="E92" s="13" t="e">
        <f t="shared" si="16"/>
        <v>#N/A</v>
      </c>
      <c r="F92" s="13" t="e">
        <f t="shared" si="20"/>
        <v>#N/A</v>
      </c>
      <c r="G92" s="13" t="e">
        <f t="shared" si="19"/>
        <v>#N/A</v>
      </c>
      <c r="H92" s="13" t="e">
        <f t="shared" si="18"/>
        <v>#N/A</v>
      </c>
      <c r="I92" s="13" t="e">
        <f t="shared" si="17"/>
        <v>#N/A</v>
      </c>
      <c r="L92" s="14"/>
      <c r="M92" s="2"/>
    </row>
    <row r="93" spans="1:13" x14ac:dyDescent="0.15">
      <c r="A93" s="1" t="str">
        <f t="shared" si="13"/>
        <v>F</v>
      </c>
      <c r="B93" s="12">
        <f t="shared" si="14"/>
        <v>45058</v>
      </c>
      <c r="C93" s="2" t="e">
        <f>'Charts - Account 2'!C93+'Charts - Account 1'!C93</f>
        <v>#N/A</v>
      </c>
      <c r="D93" s="2" t="e">
        <f t="shared" si="15"/>
        <v>#N/A</v>
      </c>
      <c r="E93" s="13" t="e">
        <f t="shared" si="16"/>
        <v>#N/A</v>
      </c>
      <c r="F93" s="13" t="e">
        <f t="shared" si="20"/>
        <v>#N/A</v>
      </c>
      <c r="G93" s="13" t="e">
        <f t="shared" si="19"/>
        <v>#N/A</v>
      </c>
      <c r="H93" s="13" t="e">
        <f t="shared" si="18"/>
        <v>#N/A</v>
      </c>
      <c r="I93" s="13" t="e">
        <f t="shared" si="17"/>
        <v>#N/A</v>
      </c>
      <c r="L93" s="14"/>
    </row>
    <row r="94" spans="1:13" x14ac:dyDescent="0.15">
      <c r="A94" s="1" t="str">
        <f t="shared" si="13"/>
        <v>M</v>
      </c>
      <c r="B94" s="12">
        <f t="shared" si="14"/>
        <v>45061</v>
      </c>
      <c r="C94" s="2" t="e">
        <f>'Charts - Account 2'!C94+'Charts - Account 1'!C94</f>
        <v>#N/A</v>
      </c>
      <c r="D94" s="2" t="e">
        <f t="shared" si="15"/>
        <v>#N/A</v>
      </c>
      <c r="E94" s="13" t="e">
        <f t="shared" si="16"/>
        <v>#N/A</v>
      </c>
      <c r="F94" s="13" t="e">
        <f t="shared" si="20"/>
        <v>#N/A</v>
      </c>
      <c r="G94" s="13" t="e">
        <f t="shared" si="19"/>
        <v>#N/A</v>
      </c>
      <c r="H94" s="13" t="e">
        <f t="shared" si="18"/>
        <v>#N/A</v>
      </c>
      <c r="I94" s="13" t="e">
        <f t="shared" si="17"/>
        <v>#N/A</v>
      </c>
      <c r="L94" s="14"/>
    </row>
    <row r="95" spans="1:13" x14ac:dyDescent="0.15">
      <c r="A95" s="1" t="str">
        <f t="shared" si="13"/>
        <v>T</v>
      </c>
      <c r="B95" s="12">
        <f t="shared" si="14"/>
        <v>45062</v>
      </c>
      <c r="C95" s="2" t="e">
        <f>'Charts - Account 2'!C95+'Charts - Account 1'!C95</f>
        <v>#N/A</v>
      </c>
      <c r="D95" s="2" t="e">
        <f t="shared" si="15"/>
        <v>#N/A</v>
      </c>
      <c r="E95" s="13" t="e">
        <f t="shared" si="16"/>
        <v>#N/A</v>
      </c>
      <c r="F95" s="13" t="e">
        <f t="shared" si="20"/>
        <v>#N/A</v>
      </c>
      <c r="G95" s="13" t="e">
        <f t="shared" si="19"/>
        <v>#N/A</v>
      </c>
      <c r="H95" s="13" t="e">
        <f t="shared" si="18"/>
        <v>#N/A</v>
      </c>
      <c r="I95" s="13" t="e">
        <f t="shared" si="17"/>
        <v>#N/A</v>
      </c>
      <c r="L95" s="14"/>
    </row>
    <row r="96" spans="1:13" x14ac:dyDescent="0.15">
      <c r="A96" s="1" t="str">
        <f t="shared" si="13"/>
        <v>W</v>
      </c>
      <c r="B96" s="12">
        <f t="shared" si="14"/>
        <v>45063</v>
      </c>
      <c r="C96" s="2" t="e">
        <f>'Charts - Account 2'!C96+'Charts - Account 1'!C96</f>
        <v>#N/A</v>
      </c>
      <c r="D96" s="2" t="e">
        <f t="shared" si="15"/>
        <v>#N/A</v>
      </c>
      <c r="E96" s="13" t="e">
        <f t="shared" si="16"/>
        <v>#N/A</v>
      </c>
      <c r="F96" s="13" t="e">
        <f t="shared" si="20"/>
        <v>#N/A</v>
      </c>
      <c r="G96" s="13" t="e">
        <f t="shared" si="19"/>
        <v>#N/A</v>
      </c>
      <c r="H96" s="13" t="e">
        <f t="shared" si="18"/>
        <v>#N/A</v>
      </c>
      <c r="I96" s="13" t="e">
        <f t="shared" si="17"/>
        <v>#N/A</v>
      </c>
      <c r="L96" s="14"/>
    </row>
    <row r="97" spans="1:12" x14ac:dyDescent="0.15">
      <c r="A97" s="1" t="str">
        <f t="shared" si="13"/>
        <v>R</v>
      </c>
      <c r="B97" s="12">
        <f t="shared" si="14"/>
        <v>45064</v>
      </c>
      <c r="C97" s="2" t="e">
        <f>'Charts - Account 2'!C97+'Charts - Account 1'!C97</f>
        <v>#N/A</v>
      </c>
      <c r="D97" s="2" t="e">
        <f t="shared" si="15"/>
        <v>#N/A</v>
      </c>
      <c r="E97" s="13" t="e">
        <f t="shared" si="16"/>
        <v>#N/A</v>
      </c>
      <c r="F97" s="13" t="e">
        <f t="shared" si="20"/>
        <v>#N/A</v>
      </c>
      <c r="G97" s="13" t="e">
        <f t="shared" si="19"/>
        <v>#N/A</v>
      </c>
      <c r="H97" s="13" t="e">
        <f t="shared" si="18"/>
        <v>#N/A</v>
      </c>
      <c r="I97" s="13" t="e">
        <f t="shared" si="17"/>
        <v>#N/A</v>
      </c>
      <c r="L97" s="14"/>
    </row>
    <row r="98" spans="1:12" x14ac:dyDescent="0.15">
      <c r="A98" s="1" t="str">
        <f t="shared" si="13"/>
        <v>F</v>
      </c>
      <c r="B98" s="12">
        <f t="shared" si="14"/>
        <v>45065</v>
      </c>
      <c r="C98" s="2" t="e">
        <f>'Charts - Account 2'!C98+'Charts - Account 1'!C98</f>
        <v>#N/A</v>
      </c>
      <c r="D98" s="2" t="e">
        <f t="shared" si="15"/>
        <v>#N/A</v>
      </c>
      <c r="E98" s="13" t="e">
        <f t="shared" si="16"/>
        <v>#N/A</v>
      </c>
      <c r="F98" s="13" t="e">
        <f t="shared" si="20"/>
        <v>#N/A</v>
      </c>
      <c r="G98" s="13" t="e">
        <f t="shared" ref="G98:G126" si="21">($C98-$C$64)/$C$64</f>
        <v>#N/A</v>
      </c>
      <c r="H98" s="13" t="e">
        <f t="shared" si="18"/>
        <v>#N/A</v>
      </c>
      <c r="I98" s="13" t="e">
        <f t="shared" si="17"/>
        <v>#N/A</v>
      </c>
    </row>
    <row r="99" spans="1:12" x14ac:dyDescent="0.15">
      <c r="A99" s="1" t="str">
        <f t="shared" si="13"/>
        <v>M</v>
      </c>
      <c r="B99" s="12">
        <f t="shared" si="14"/>
        <v>45068</v>
      </c>
      <c r="C99" s="2" t="e">
        <f>'Charts - Account 2'!C99+'Charts - Account 1'!C99</f>
        <v>#N/A</v>
      </c>
      <c r="D99" s="2" t="e">
        <f t="shared" si="15"/>
        <v>#N/A</v>
      </c>
      <c r="E99" s="13" t="e">
        <f t="shared" si="16"/>
        <v>#N/A</v>
      </c>
      <c r="F99" s="13" t="e">
        <f t="shared" si="20"/>
        <v>#N/A</v>
      </c>
      <c r="G99" s="13" t="e">
        <f t="shared" si="21"/>
        <v>#N/A</v>
      </c>
      <c r="H99" s="13" t="e">
        <f t="shared" si="18"/>
        <v>#N/A</v>
      </c>
      <c r="I99" s="13" t="e">
        <f t="shared" si="17"/>
        <v>#N/A</v>
      </c>
    </row>
    <row r="100" spans="1:12" x14ac:dyDescent="0.15">
      <c r="A100" s="1" t="str">
        <f t="shared" si="13"/>
        <v>T</v>
      </c>
      <c r="B100" s="12">
        <f t="shared" si="14"/>
        <v>45069</v>
      </c>
      <c r="C100" s="2" t="e">
        <f>'Charts - Account 2'!C100+'Charts - Account 1'!C100</f>
        <v>#N/A</v>
      </c>
      <c r="D100" s="2" t="e">
        <f t="shared" si="15"/>
        <v>#N/A</v>
      </c>
      <c r="E100" s="13" t="e">
        <f t="shared" si="16"/>
        <v>#N/A</v>
      </c>
      <c r="F100" s="13" t="e">
        <f t="shared" si="20"/>
        <v>#N/A</v>
      </c>
      <c r="G100" s="13" t="e">
        <f t="shared" si="21"/>
        <v>#N/A</v>
      </c>
      <c r="H100" s="13" t="e">
        <f t="shared" si="18"/>
        <v>#N/A</v>
      </c>
      <c r="I100" s="13" t="e">
        <f t="shared" si="17"/>
        <v>#N/A</v>
      </c>
    </row>
    <row r="101" spans="1:12" x14ac:dyDescent="0.15">
      <c r="A101" s="1" t="str">
        <f t="shared" si="13"/>
        <v>W</v>
      </c>
      <c r="B101" s="12">
        <f t="shared" si="14"/>
        <v>45070</v>
      </c>
      <c r="C101" s="2" t="e">
        <f>'Charts - Account 2'!C101+'Charts - Account 1'!C101</f>
        <v>#N/A</v>
      </c>
      <c r="D101" s="2" t="e">
        <f t="shared" si="15"/>
        <v>#N/A</v>
      </c>
      <c r="E101" s="13" t="e">
        <f t="shared" si="16"/>
        <v>#N/A</v>
      </c>
      <c r="F101" s="13" t="e">
        <f t="shared" si="20"/>
        <v>#N/A</v>
      </c>
      <c r="G101" s="13" t="e">
        <f t="shared" si="21"/>
        <v>#N/A</v>
      </c>
      <c r="H101" s="13" t="e">
        <f t="shared" si="18"/>
        <v>#N/A</v>
      </c>
      <c r="I101" s="13" t="e">
        <f t="shared" si="17"/>
        <v>#N/A</v>
      </c>
    </row>
    <row r="102" spans="1:12" x14ac:dyDescent="0.15">
      <c r="A102" s="1" t="str">
        <f t="shared" si="13"/>
        <v>R</v>
      </c>
      <c r="B102" s="12">
        <f t="shared" si="14"/>
        <v>45071</v>
      </c>
      <c r="C102" s="2" t="e">
        <f>'Charts - Account 2'!C102+'Charts - Account 1'!C102</f>
        <v>#N/A</v>
      </c>
      <c r="D102" s="2" t="e">
        <f t="shared" si="15"/>
        <v>#N/A</v>
      </c>
      <c r="E102" s="13" t="e">
        <f t="shared" si="16"/>
        <v>#N/A</v>
      </c>
      <c r="F102" s="13" t="e">
        <f t="shared" si="20"/>
        <v>#N/A</v>
      </c>
      <c r="G102" s="13" t="e">
        <f t="shared" si="21"/>
        <v>#N/A</v>
      </c>
      <c r="H102" s="13" t="e">
        <f t="shared" si="18"/>
        <v>#N/A</v>
      </c>
      <c r="I102" s="13" t="e">
        <f t="shared" si="17"/>
        <v>#N/A</v>
      </c>
    </row>
    <row r="103" spans="1:12" x14ac:dyDescent="0.15">
      <c r="A103" s="1" t="str">
        <f t="shared" si="13"/>
        <v>F</v>
      </c>
      <c r="B103" s="12">
        <f t="shared" si="14"/>
        <v>45072</v>
      </c>
      <c r="C103" s="2" t="e">
        <f>'Charts - Account 2'!C103+'Charts - Account 1'!C103</f>
        <v>#N/A</v>
      </c>
      <c r="D103" s="2" t="e">
        <f t="shared" si="15"/>
        <v>#N/A</v>
      </c>
      <c r="E103" s="13" t="e">
        <f t="shared" si="16"/>
        <v>#N/A</v>
      </c>
      <c r="F103" s="13" t="e">
        <f t="shared" si="20"/>
        <v>#N/A</v>
      </c>
      <c r="G103" s="13" t="e">
        <f t="shared" si="21"/>
        <v>#N/A</v>
      </c>
      <c r="H103" s="13" t="e">
        <f t="shared" si="18"/>
        <v>#N/A</v>
      </c>
      <c r="I103" s="13" t="e">
        <f t="shared" si="17"/>
        <v>#N/A</v>
      </c>
    </row>
    <row r="104" spans="1:12" x14ac:dyDescent="0.15">
      <c r="A104" s="1" t="str">
        <f t="shared" si="13"/>
        <v>T</v>
      </c>
      <c r="B104" s="12">
        <f t="shared" si="14"/>
        <v>45076</v>
      </c>
      <c r="C104" s="2" t="e">
        <f>'Charts - Account 2'!C104+'Charts - Account 1'!C104</f>
        <v>#N/A</v>
      </c>
      <c r="D104" s="2" t="e">
        <f t="shared" si="15"/>
        <v>#N/A</v>
      </c>
      <c r="E104" s="13" t="e">
        <f t="shared" si="16"/>
        <v>#N/A</v>
      </c>
      <c r="F104" s="13" t="e">
        <f t="shared" si="20"/>
        <v>#N/A</v>
      </c>
      <c r="G104" s="13" t="e">
        <f t="shared" si="21"/>
        <v>#N/A</v>
      </c>
      <c r="H104" s="13" t="e">
        <f t="shared" si="18"/>
        <v>#N/A</v>
      </c>
      <c r="I104" s="13" t="e">
        <f t="shared" si="17"/>
        <v>#N/A</v>
      </c>
    </row>
    <row r="105" spans="1:12" x14ac:dyDescent="0.15">
      <c r="A105" s="1" t="str">
        <f t="shared" si="13"/>
        <v>W</v>
      </c>
      <c r="B105" s="12">
        <f t="shared" si="14"/>
        <v>45077</v>
      </c>
      <c r="C105" s="2" t="e">
        <f>'Charts - Account 2'!C105+'Charts - Account 1'!C105</f>
        <v>#N/A</v>
      </c>
      <c r="D105" s="2" t="e">
        <f t="shared" si="15"/>
        <v>#N/A</v>
      </c>
      <c r="E105" s="13" t="e">
        <f t="shared" si="16"/>
        <v>#N/A</v>
      </c>
      <c r="F105" s="13" t="e">
        <f t="shared" si="20"/>
        <v>#N/A</v>
      </c>
      <c r="G105" s="13" t="e">
        <f t="shared" si="21"/>
        <v>#N/A</v>
      </c>
      <c r="H105" s="13" t="e">
        <f t="shared" si="18"/>
        <v>#N/A</v>
      </c>
      <c r="I105" s="13" t="e">
        <f t="shared" si="17"/>
        <v>#N/A</v>
      </c>
    </row>
    <row r="106" spans="1:12" x14ac:dyDescent="0.15">
      <c r="A106" s="1" t="str">
        <f t="shared" si="13"/>
        <v>R</v>
      </c>
      <c r="B106" s="12">
        <f t="shared" si="14"/>
        <v>45078</v>
      </c>
      <c r="C106" s="2" t="e">
        <f>'Charts - Account 2'!C106+'Charts - Account 1'!C106</f>
        <v>#N/A</v>
      </c>
      <c r="D106" s="2" t="e">
        <f t="shared" si="15"/>
        <v>#N/A</v>
      </c>
      <c r="E106" s="13" t="e">
        <f t="shared" si="16"/>
        <v>#N/A</v>
      </c>
      <c r="F106" s="13" t="e">
        <f>($C106-$C$105)/$C$105</f>
        <v>#N/A</v>
      </c>
      <c r="G106" s="13" t="e">
        <f t="shared" si="21"/>
        <v>#N/A</v>
      </c>
      <c r="H106" s="13" t="e">
        <f t="shared" si="18"/>
        <v>#N/A</v>
      </c>
      <c r="I106" s="13" t="e">
        <f t="shared" si="17"/>
        <v>#N/A</v>
      </c>
    </row>
    <row r="107" spans="1:12" x14ac:dyDescent="0.15">
      <c r="A107" s="1" t="str">
        <f t="shared" si="13"/>
        <v>F</v>
      </c>
      <c r="B107" s="12">
        <f t="shared" si="14"/>
        <v>45079</v>
      </c>
      <c r="C107" s="2" t="e">
        <f>'Charts - Account 2'!C107+'Charts - Account 1'!C107</f>
        <v>#N/A</v>
      </c>
      <c r="D107" s="2" t="e">
        <f t="shared" si="15"/>
        <v>#N/A</v>
      </c>
      <c r="E107" s="13" t="e">
        <f t="shared" si="16"/>
        <v>#N/A</v>
      </c>
      <c r="F107" s="13" t="e">
        <f t="shared" ref="F107:F126" si="22">($C107-$C$105)/$C$105</f>
        <v>#N/A</v>
      </c>
      <c r="G107" s="13" t="e">
        <f t="shared" si="21"/>
        <v>#N/A</v>
      </c>
      <c r="H107" s="13" t="e">
        <f t="shared" si="18"/>
        <v>#N/A</v>
      </c>
      <c r="I107" s="13" t="e">
        <f t="shared" si="17"/>
        <v>#N/A</v>
      </c>
    </row>
    <row r="108" spans="1:12" x14ac:dyDescent="0.15">
      <c r="A108" s="1" t="str">
        <f t="shared" si="13"/>
        <v>M</v>
      </c>
      <c r="B108" s="12">
        <f t="shared" si="14"/>
        <v>45082</v>
      </c>
      <c r="C108" s="2" t="e">
        <f>'Charts - Account 2'!C108+'Charts - Account 1'!C108</f>
        <v>#N/A</v>
      </c>
      <c r="D108" s="2" t="e">
        <f t="shared" si="15"/>
        <v>#N/A</v>
      </c>
      <c r="E108" s="13" t="e">
        <f t="shared" si="16"/>
        <v>#N/A</v>
      </c>
      <c r="F108" s="13" t="e">
        <f t="shared" si="22"/>
        <v>#N/A</v>
      </c>
      <c r="G108" s="13" t="e">
        <f t="shared" si="21"/>
        <v>#N/A</v>
      </c>
      <c r="H108" s="13" t="e">
        <f t="shared" si="18"/>
        <v>#N/A</v>
      </c>
      <c r="I108" s="13" t="e">
        <f t="shared" si="17"/>
        <v>#N/A</v>
      </c>
    </row>
    <row r="109" spans="1:12" x14ac:dyDescent="0.15">
      <c r="A109" s="1" t="str">
        <f t="shared" si="13"/>
        <v>T</v>
      </c>
      <c r="B109" s="12">
        <f t="shared" si="14"/>
        <v>45083</v>
      </c>
      <c r="C109" s="2" t="e">
        <f>'Charts - Account 2'!C109+'Charts - Account 1'!C109</f>
        <v>#N/A</v>
      </c>
      <c r="D109" s="2" t="e">
        <f t="shared" si="15"/>
        <v>#N/A</v>
      </c>
      <c r="E109" s="13" t="e">
        <f t="shared" si="16"/>
        <v>#N/A</v>
      </c>
      <c r="F109" s="13" t="e">
        <f t="shared" si="22"/>
        <v>#N/A</v>
      </c>
      <c r="G109" s="13" t="e">
        <f t="shared" si="21"/>
        <v>#N/A</v>
      </c>
      <c r="H109" s="13" t="e">
        <f t="shared" si="18"/>
        <v>#N/A</v>
      </c>
      <c r="I109" s="13" t="e">
        <f t="shared" si="17"/>
        <v>#N/A</v>
      </c>
    </row>
    <row r="110" spans="1:12" x14ac:dyDescent="0.15">
      <c r="A110" s="1" t="str">
        <f t="shared" si="13"/>
        <v>W</v>
      </c>
      <c r="B110" s="12">
        <f t="shared" si="14"/>
        <v>45084</v>
      </c>
      <c r="C110" s="2" t="e">
        <f>'Charts - Account 2'!C110+'Charts - Account 1'!C110</f>
        <v>#N/A</v>
      </c>
      <c r="D110" s="2" t="e">
        <f t="shared" si="15"/>
        <v>#N/A</v>
      </c>
      <c r="E110" s="13" t="e">
        <f t="shared" si="16"/>
        <v>#N/A</v>
      </c>
      <c r="F110" s="13" t="e">
        <f t="shared" si="22"/>
        <v>#N/A</v>
      </c>
      <c r="G110" s="13" t="e">
        <f t="shared" si="21"/>
        <v>#N/A</v>
      </c>
      <c r="H110" s="13" t="e">
        <f t="shared" si="18"/>
        <v>#N/A</v>
      </c>
      <c r="I110" s="13" t="e">
        <f t="shared" si="17"/>
        <v>#N/A</v>
      </c>
    </row>
    <row r="111" spans="1:12" x14ac:dyDescent="0.15">
      <c r="A111" s="1" t="str">
        <f t="shared" si="13"/>
        <v>R</v>
      </c>
      <c r="B111" s="12">
        <f t="shared" si="14"/>
        <v>45085</v>
      </c>
      <c r="C111" s="2" t="e">
        <f>'Charts - Account 2'!C111+'Charts - Account 1'!C111</f>
        <v>#N/A</v>
      </c>
      <c r="D111" s="2" t="e">
        <f t="shared" si="15"/>
        <v>#N/A</v>
      </c>
      <c r="E111" s="13" t="e">
        <f t="shared" si="16"/>
        <v>#N/A</v>
      </c>
      <c r="F111" s="13" t="e">
        <f t="shared" si="22"/>
        <v>#N/A</v>
      </c>
      <c r="G111" s="13" t="e">
        <f t="shared" si="21"/>
        <v>#N/A</v>
      </c>
      <c r="H111" s="13" t="e">
        <f t="shared" si="18"/>
        <v>#N/A</v>
      </c>
      <c r="I111" s="13" t="e">
        <f t="shared" si="17"/>
        <v>#N/A</v>
      </c>
    </row>
    <row r="112" spans="1:12" x14ac:dyDescent="0.15">
      <c r="A112" s="1" t="str">
        <f t="shared" si="13"/>
        <v>F</v>
      </c>
      <c r="B112" s="12">
        <f t="shared" si="14"/>
        <v>45086</v>
      </c>
      <c r="C112" s="2" t="e">
        <f>'Charts - Account 2'!C112+'Charts - Account 1'!C112</f>
        <v>#N/A</v>
      </c>
      <c r="D112" s="2" t="e">
        <f t="shared" si="15"/>
        <v>#N/A</v>
      </c>
      <c r="E112" s="13" t="e">
        <f t="shared" si="16"/>
        <v>#N/A</v>
      </c>
      <c r="F112" s="13" t="e">
        <f t="shared" si="22"/>
        <v>#N/A</v>
      </c>
      <c r="G112" s="13" t="e">
        <f t="shared" si="21"/>
        <v>#N/A</v>
      </c>
      <c r="H112" s="13" t="e">
        <f t="shared" si="18"/>
        <v>#N/A</v>
      </c>
      <c r="I112" s="13" t="e">
        <f t="shared" si="17"/>
        <v>#N/A</v>
      </c>
    </row>
    <row r="113" spans="1:13" x14ac:dyDescent="0.15">
      <c r="A113" s="1" t="str">
        <f t="shared" si="13"/>
        <v>M</v>
      </c>
      <c r="B113" s="12">
        <f t="shared" si="14"/>
        <v>45089</v>
      </c>
      <c r="C113" s="2" t="e">
        <f>'Charts - Account 2'!C113+'Charts - Account 1'!C113</f>
        <v>#N/A</v>
      </c>
      <c r="D113" s="2" t="e">
        <f t="shared" si="15"/>
        <v>#N/A</v>
      </c>
      <c r="E113" s="13" t="e">
        <f t="shared" si="16"/>
        <v>#N/A</v>
      </c>
      <c r="F113" s="13" t="e">
        <f t="shared" si="22"/>
        <v>#N/A</v>
      </c>
      <c r="G113" s="13" t="e">
        <f t="shared" si="21"/>
        <v>#N/A</v>
      </c>
      <c r="H113" s="13" t="e">
        <f t="shared" si="18"/>
        <v>#N/A</v>
      </c>
      <c r="I113" s="13" t="e">
        <f t="shared" si="17"/>
        <v>#N/A</v>
      </c>
    </row>
    <row r="114" spans="1:13" x14ac:dyDescent="0.15">
      <c r="A114" s="1" t="str">
        <f t="shared" si="13"/>
        <v>T</v>
      </c>
      <c r="B114" s="12">
        <f t="shared" si="14"/>
        <v>45090</v>
      </c>
      <c r="C114" s="2" t="e">
        <f>'Charts - Account 2'!C114+'Charts - Account 1'!C114</f>
        <v>#N/A</v>
      </c>
      <c r="D114" s="2" t="e">
        <f t="shared" si="15"/>
        <v>#N/A</v>
      </c>
      <c r="E114" s="13" t="e">
        <f t="shared" si="16"/>
        <v>#N/A</v>
      </c>
      <c r="F114" s="13" t="e">
        <f t="shared" si="22"/>
        <v>#N/A</v>
      </c>
      <c r="G114" s="13" t="e">
        <f t="shared" si="21"/>
        <v>#N/A</v>
      </c>
      <c r="H114" s="13" t="e">
        <f t="shared" si="18"/>
        <v>#N/A</v>
      </c>
      <c r="I114" s="13" t="e">
        <f t="shared" si="17"/>
        <v>#N/A</v>
      </c>
    </row>
    <row r="115" spans="1:13" x14ac:dyDescent="0.15">
      <c r="A115" s="1" t="str">
        <f t="shared" si="13"/>
        <v>W</v>
      </c>
      <c r="B115" s="12">
        <f t="shared" si="14"/>
        <v>45091</v>
      </c>
      <c r="C115" s="2" t="e">
        <f>'Charts - Account 2'!C115+'Charts - Account 1'!C115</f>
        <v>#N/A</v>
      </c>
      <c r="D115" s="2" t="e">
        <f t="shared" si="15"/>
        <v>#N/A</v>
      </c>
      <c r="E115" s="13" t="e">
        <f t="shared" si="16"/>
        <v>#N/A</v>
      </c>
      <c r="F115" s="13" t="e">
        <f t="shared" si="22"/>
        <v>#N/A</v>
      </c>
      <c r="G115" s="13" t="e">
        <f t="shared" si="21"/>
        <v>#N/A</v>
      </c>
      <c r="H115" s="13" t="e">
        <f t="shared" si="18"/>
        <v>#N/A</v>
      </c>
      <c r="I115" s="13" t="e">
        <f t="shared" si="17"/>
        <v>#N/A</v>
      </c>
    </row>
    <row r="116" spans="1:13" x14ac:dyDescent="0.15">
      <c r="A116" s="1" t="str">
        <f t="shared" si="13"/>
        <v>R</v>
      </c>
      <c r="B116" s="12">
        <f t="shared" si="14"/>
        <v>45092</v>
      </c>
      <c r="C116" s="2" t="e">
        <f>'Charts - Account 2'!C116+'Charts - Account 1'!C116</f>
        <v>#N/A</v>
      </c>
      <c r="D116" s="2" t="e">
        <f t="shared" si="15"/>
        <v>#N/A</v>
      </c>
      <c r="E116" s="13" t="e">
        <f t="shared" si="16"/>
        <v>#N/A</v>
      </c>
      <c r="F116" s="13" t="e">
        <f t="shared" si="22"/>
        <v>#N/A</v>
      </c>
      <c r="G116" s="13" t="e">
        <f t="shared" si="21"/>
        <v>#N/A</v>
      </c>
      <c r="H116" s="13" t="e">
        <f t="shared" si="18"/>
        <v>#N/A</v>
      </c>
      <c r="I116" s="13" t="e">
        <f t="shared" si="17"/>
        <v>#N/A</v>
      </c>
    </row>
    <row r="117" spans="1:13" x14ac:dyDescent="0.15">
      <c r="A117" s="1" t="str">
        <f t="shared" si="13"/>
        <v>F</v>
      </c>
      <c r="B117" s="12">
        <f t="shared" si="14"/>
        <v>45093</v>
      </c>
      <c r="C117" s="2" t="e">
        <f>'Charts - Account 2'!C117+'Charts - Account 1'!C117</f>
        <v>#N/A</v>
      </c>
      <c r="D117" s="2" t="e">
        <f t="shared" si="15"/>
        <v>#N/A</v>
      </c>
      <c r="E117" s="13" t="e">
        <f t="shared" si="16"/>
        <v>#N/A</v>
      </c>
      <c r="F117" s="13" t="e">
        <f t="shared" si="22"/>
        <v>#N/A</v>
      </c>
      <c r="G117" s="13" t="e">
        <f t="shared" si="21"/>
        <v>#N/A</v>
      </c>
      <c r="H117" s="13" t="e">
        <f t="shared" si="18"/>
        <v>#N/A</v>
      </c>
      <c r="I117" s="13" t="e">
        <f t="shared" si="17"/>
        <v>#N/A</v>
      </c>
    </row>
    <row r="118" spans="1:13" x14ac:dyDescent="0.15">
      <c r="A118" s="1" t="str">
        <f t="shared" si="13"/>
        <v>T</v>
      </c>
      <c r="B118" s="12">
        <f t="shared" si="14"/>
        <v>45097</v>
      </c>
      <c r="C118" s="2" t="e">
        <f>'Charts - Account 2'!C118+'Charts - Account 1'!C118</f>
        <v>#N/A</v>
      </c>
      <c r="D118" s="2" t="e">
        <f t="shared" si="15"/>
        <v>#N/A</v>
      </c>
      <c r="E118" s="13" t="e">
        <f t="shared" si="16"/>
        <v>#N/A</v>
      </c>
      <c r="F118" s="13" t="e">
        <f t="shared" si="22"/>
        <v>#N/A</v>
      </c>
      <c r="G118" s="13" t="e">
        <f t="shared" si="21"/>
        <v>#N/A</v>
      </c>
      <c r="H118" s="13" t="e">
        <f t="shared" si="18"/>
        <v>#N/A</v>
      </c>
      <c r="I118" s="13" t="e">
        <f t="shared" si="17"/>
        <v>#N/A</v>
      </c>
    </row>
    <row r="119" spans="1:13" x14ac:dyDescent="0.15">
      <c r="A119" s="1" t="str">
        <f t="shared" si="13"/>
        <v>W</v>
      </c>
      <c r="B119" s="12">
        <f t="shared" si="14"/>
        <v>45098</v>
      </c>
      <c r="C119" s="2" t="e">
        <f>'Charts - Account 2'!C119+'Charts - Account 1'!C119</f>
        <v>#N/A</v>
      </c>
      <c r="D119" s="2" t="e">
        <f t="shared" si="15"/>
        <v>#N/A</v>
      </c>
      <c r="E119" s="13" t="e">
        <f t="shared" si="16"/>
        <v>#N/A</v>
      </c>
      <c r="F119" s="13" t="e">
        <f t="shared" si="22"/>
        <v>#N/A</v>
      </c>
      <c r="G119" s="13" t="e">
        <f t="shared" si="21"/>
        <v>#N/A</v>
      </c>
      <c r="H119" s="13" t="e">
        <f t="shared" si="18"/>
        <v>#N/A</v>
      </c>
      <c r="I119" s="13" t="e">
        <f t="shared" si="17"/>
        <v>#N/A</v>
      </c>
    </row>
    <row r="120" spans="1:13" x14ac:dyDescent="0.15">
      <c r="A120" s="1" t="str">
        <f t="shared" si="13"/>
        <v>R</v>
      </c>
      <c r="B120" s="12">
        <f t="shared" si="14"/>
        <v>45099</v>
      </c>
      <c r="C120" s="2" t="e">
        <f>'Charts - Account 2'!C120+'Charts - Account 1'!C120</f>
        <v>#N/A</v>
      </c>
      <c r="D120" s="2" t="e">
        <f t="shared" si="15"/>
        <v>#N/A</v>
      </c>
      <c r="E120" s="13" t="e">
        <f t="shared" si="16"/>
        <v>#N/A</v>
      </c>
      <c r="F120" s="13" t="e">
        <f t="shared" si="22"/>
        <v>#N/A</v>
      </c>
      <c r="G120" s="13" t="e">
        <f t="shared" si="21"/>
        <v>#N/A</v>
      </c>
      <c r="H120" s="13" t="e">
        <f t="shared" si="18"/>
        <v>#N/A</v>
      </c>
      <c r="I120" s="13" t="e">
        <f t="shared" si="17"/>
        <v>#N/A</v>
      </c>
    </row>
    <row r="121" spans="1:13" x14ac:dyDescent="0.15">
      <c r="A121" s="1" t="str">
        <f t="shared" si="13"/>
        <v>F</v>
      </c>
      <c r="B121" s="12">
        <f t="shared" si="14"/>
        <v>45100</v>
      </c>
      <c r="C121" s="2" t="e">
        <f>'Charts - Account 2'!C121+'Charts - Account 1'!C121</f>
        <v>#N/A</v>
      </c>
      <c r="D121" s="2" t="e">
        <f t="shared" si="15"/>
        <v>#N/A</v>
      </c>
      <c r="E121" s="13" t="e">
        <f t="shared" si="16"/>
        <v>#N/A</v>
      </c>
      <c r="F121" s="13" t="e">
        <f t="shared" si="22"/>
        <v>#N/A</v>
      </c>
      <c r="G121" s="13" t="e">
        <f t="shared" si="21"/>
        <v>#N/A</v>
      </c>
      <c r="H121" s="13" t="e">
        <f t="shared" si="18"/>
        <v>#N/A</v>
      </c>
      <c r="I121" s="13" t="e">
        <f t="shared" si="17"/>
        <v>#N/A</v>
      </c>
    </row>
    <row r="122" spans="1:13" x14ac:dyDescent="0.15">
      <c r="A122" s="1" t="str">
        <f t="shared" si="13"/>
        <v>M</v>
      </c>
      <c r="B122" s="12">
        <f t="shared" si="14"/>
        <v>45103</v>
      </c>
      <c r="C122" s="2" t="e">
        <f>'Charts - Account 2'!C122+'Charts - Account 1'!C122</f>
        <v>#N/A</v>
      </c>
      <c r="D122" s="2" t="e">
        <f t="shared" si="15"/>
        <v>#N/A</v>
      </c>
      <c r="E122" s="13" t="e">
        <f t="shared" si="16"/>
        <v>#N/A</v>
      </c>
      <c r="F122" s="13" t="e">
        <f t="shared" si="22"/>
        <v>#N/A</v>
      </c>
      <c r="G122" s="13" t="e">
        <f t="shared" si="21"/>
        <v>#N/A</v>
      </c>
      <c r="H122" s="13" t="e">
        <f t="shared" si="18"/>
        <v>#N/A</v>
      </c>
      <c r="I122" s="13" t="e">
        <f t="shared" si="17"/>
        <v>#N/A</v>
      </c>
    </row>
    <row r="123" spans="1:13" x14ac:dyDescent="0.15">
      <c r="A123" s="1" t="str">
        <f t="shared" si="13"/>
        <v>T</v>
      </c>
      <c r="B123" s="12">
        <f t="shared" si="14"/>
        <v>45104</v>
      </c>
      <c r="C123" s="2" t="e">
        <f>'Charts - Account 2'!C123+'Charts - Account 1'!C123</f>
        <v>#N/A</v>
      </c>
      <c r="D123" s="2" t="e">
        <f t="shared" si="15"/>
        <v>#N/A</v>
      </c>
      <c r="E123" s="13" t="e">
        <f t="shared" si="16"/>
        <v>#N/A</v>
      </c>
      <c r="F123" s="13" t="e">
        <f t="shared" si="22"/>
        <v>#N/A</v>
      </c>
      <c r="G123" s="13" t="e">
        <f t="shared" si="21"/>
        <v>#N/A</v>
      </c>
      <c r="H123" s="13" t="e">
        <f t="shared" si="18"/>
        <v>#N/A</v>
      </c>
      <c r="I123" s="13" t="e">
        <f t="shared" si="17"/>
        <v>#N/A</v>
      </c>
    </row>
    <row r="124" spans="1:13" x14ac:dyDescent="0.15">
      <c r="A124" s="1" t="str">
        <f t="shared" si="13"/>
        <v>W</v>
      </c>
      <c r="B124" s="12">
        <f t="shared" si="14"/>
        <v>45105</v>
      </c>
      <c r="C124" s="2" t="e">
        <f>'Charts - Account 2'!C124+'Charts - Account 1'!C124</f>
        <v>#N/A</v>
      </c>
      <c r="D124" s="2" t="e">
        <f t="shared" si="15"/>
        <v>#N/A</v>
      </c>
      <c r="E124" s="13" t="e">
        <f t="shared" si="16"/>
        <v>#N/A</v>
      </c>
      <c r="F124" s="13" t="e">
        <f t="shared" si="22"/>
        <v>#N/A</v>
      </c>
      <c r="G124" s="13" t="e">
        <f t="shared" si="21"/>
        <v>#N/A</v>
      </c>
      <c r="H124" s="13" t="e">
        <f t="shared" si="18"/>
        <v>#N/A</v>
      </c>
      <c r="I124" s="13" t="e">
        <f t="shared" si="17"/>
        <v>#N/A</v>
      </c>
    </row>
    <row r="125" spans="1:13" x14ac:dyDescent="0.15">
      <c r="A125" s="1" t="str">
        <f t="shared" si="13"/>
        <v>R</v>
      </c>
      <c r="B125" s="12">
        <f t="shared" si="14"/>
        <v>45106</v>
      </c>
      <c r="C125" s="2" t="e">
        <f>'Charts - Account 2'!C125+'Charts - Account 1'!C125</f>
        <v>#N/A</v>
      </c>
      <c r="D125" s="2" t="e">
        <f t="shared" si="15"/>
        <v>#N/A</v>
      </c>
      <c r="E125" s="13" t="e">
        <f t="shared" si="16"/>
        <v>#N/A</v>
      </c>
      <c r="F125" s="13" t="e">
        <f t="shared" si="22"/>
        <v>#N/A</v>
      </c>
      <c r="G125" s="13" t="e">
        <f t="shared" si="21"/>
        <v>#N/A</v>
      </c>
      <c r="H125" s="13" t="e">
        <f t="shared" si="18"/>
        <v>#N/A</v>
      </c>
      <c r="I125" s="13" t="e">
        <f t="shared" si="17"/>
        <v>#N/A</v>
      </c>
      <c r="M125" s="2"/>
    </row>
    <row r="126" spans="1:13" x14ac:dyDescent="0.15">
      <c r="A126" s="1" t="str">
        <f t="shared" si="13"/>
        <v>F</v>
      </c>
      <c r="B126" s="12">
        <f t="shared" si="14"/>
        <v>45107</v>
      </c>
      <c r="C126" s="2" t="e">
        <f>'Charts - Account 2'!C126+'Charts - Account 1'!C126</f>
        <v>#N/A</v>
      </c>
      <c r="D126" s="2" t="e">
        <f t="shared" si="15"/>
        <v>#N/A</v>
      </c>
      <c r="E126" s="13" t="e">
        <f t="shared" si="16"/>
        <v>#N/A</v>
      </c>
      <c r="F126" s="13" t="e">
        <f t="shared" si="22"/>
        <v>#N/A</v>
      </c>
      <c r="G126" s="13" t="e">
        <f t="shared" si="21"/>
        <v>#N/A</v>
      </c>
      <c r="H126" s="13" t="e">
        <f t="shared" si="18"/>
        <v>#N/A</v>
      </c>
      <c r="I126" s="13" t="e">
        <f t="shared" si="17"/>
        <v>#N/A</v>
      </c>
    </row>
    <row r="127" spans="1:13" x14ac:dyDescent="0.15">
      <c r="A127" s="1" t="str">
        <f t="shared" si="13"/>
        <v>M</v>
      </c>
      <c r="B127" s="12">
        <f t="shared" si="14"/>
        <v>45110</v>
      </c>
      <c r="C127" s="2" t="e">
        <f>'Charts - Account 2'!C127+'Charts - Account 1'!C127</f>
        <v>#N/A</v>
      </c>
      <c r="D127" s="2" t="e">
        <f t="shared" si="15"/>
        <v>#N/A</v>
      </c>
      <c r="E127" s="13" t="e">
        <f t="shared" si="16"/>
        <v>#N/A</v>
      </c>
      <c r="F127" s="13" t="e">
        <f>($C127-$C$126)/$C$126</f>
        <v>#N/A</v>
      </c>
      <c r="G127" s="13" t="e">
        <f>($C127-$C$126)/$C$126</f>
        <v>#N/A</v>
      </c>
      <c r="H127" s="13" t="e">
        <f t="shared" si="18"/>
        <v>#N/A</v>
      </c>
      <c r="I127" s="13" t="e">
        <f t="shared" si="17"/>
        <v>#N/A</v>
      </c>
    </row>
    <row r="128" spans="1:13" x14ac:dyDescent="0.15">
      <c r="A128" s="1" t="str">
        <f t="shared" si="13"/>
        <v>W</v>
      </c>
      <c r="B128" s="12">
        <f t="shared" si="14"/>
        <v>45112</v>
      </c>
      <c r="C128" s="2" t="e">
        <f>'Charts - Account 2'!C128+'Charts - Account 1'!C128</f>
        <v>#N/A</v>
      </c>
      <c r="D128" s="2" t="e">
        <f t="shared" si="15"/>
        <v>#N/A</v>
      </c>
      <c r="E128" s="13" t="e">
        <f t="shared" si="16"/>
        <v>#N/A</v>
      </c>
      <c r="F128" s="13" t="e">
        <f t="shared" ref="F128:G147" si="23">($C128-$C$126)/$C$126</f>
        <v>#N/A</v>
      </c>
      <c r="G128" s="13" t="e">
        <f t="shared" si="23"/>
        <v>#N/A</v>
      </c>
      <c r="H128" s="13" t="e">
        <f t="shared" si="18"/>
        <v>#N/A</v>
      </c>
      <c r="I128" s="13" t="e">
        <f t="shared" si="17"/>
        <v>#N/A</v>
      </c>
    </row>
    <row r="129" spans="1:12" x14ac:dyDescent="0.15">
      <c r="A129" s="1" t="str">
        <f t="shared" si="13"/>
        <v>R</v>
      </c>
      <c r="B129" s="12">
        <f t="shared" si="14"/>
        <v>45113</v>
      </c>
      <c r="C129" s="2" t="e">
        <f>'Charts - Account 2'!C129+'Charts - Account 1'!C129</f>
        <v>#N/A</v>
      </c>
      <c r="D129" s="2" t="e">
        <f t="shared" si="15"/>
        <v>#N/A</v>
      </c>
      <c r="E129" s="13" t="e">
        <f t="shared" si="16"/>
        <v>#N/A</v>
      </c>
      <c r="F129" s="13" t="e">
        <f t="shared" si="23"/>
        <v>#N/A</v>
      </c>
      <c r="G129" s="13" t="e">
        <f t="shared" si="23"/>
        <v>#N/A</v>
      </c>
      <c r="H129" s="13" t="e">
        <f t="shared" si="18"/>
        <v>#N/A</v>
      </c>
      <c r="I129" s="13" t="e">
        <f t="shared" si="17"/>
        <v>#N/A</v>
      </c>
    </row>
    <row r="130" spans="1:12" x14ac:dyDescent="0.15">
      <c r="A130" s="1" t="str">
        <f t="shared" si="13"/>
        <v>F</v>
      </c>
      <c r="B130" s="12">
        <f t="shared" si="14"/>
        <v>45114</v>
      </c>
      <c r="C130" s="2" t="e">
        <f>'Charts - Account 2'!C130+'Charts - Account 1'!C130</f>
        <v>#N/A</v>
      </c>
      <c r="D130" s="2" t="e">
        <f t="shared" si="15"/>
        <v>#N/A</v>
      </c>
      <c r="E130" s="13" t="e">
        <f t="shared" si="16"/>
        <v>#N/A</v>
      </c>
      <c r="F130" s="13" t="e">
        <f t="shared" si="23"/>
        <v>#N/A</v>
      </c>
      <c r="G130" s="13" t="e">
        <f t="shared" si="23"/>
        <v>#N/A</v>
      </c>
      <c r="H130" s="13" t="e">
        <f t="shared" si="18"/>
        <v>#N/A</v>
      </c>
      <c r="I130" s="13" t="e">
        <f t="shared" si="17"/>
        <v>#N/A</v>
      </c>
    </row>
    <row r="131" spans="1:12" x14ac:dyDescent="0.15">
      <c r="A131" s="1" t="str">
        <f t="shared" si="13"/>
        <v>M</v>
      </c>
      <c r="B131" s="12">
        <f t="shared" si="14"/>
        <v>45117</v>
      </c>
      <c r="C131" s="2" t="e">
        <f>'Charts - Account 2'!C131+'Charts - Account 1'!C131</f>
        <v>#N/A</v>
      </c>
      <c r="D131" s="2" t="e">
        <f t="shared" si="15"/>
        <v>#N/A</v>
      </c>
      <c r="E131" s="13" t="e">
        <f t="shared" si="16"/>
        <v>#N/A</v>
      </c>
      <c r="F131" s="13" t="e">
        <f t="shared" si="23"/>
        <v>#N/A</v>
      </c>
      <c r="G131" s="13" t="e">
        <f t="shared" si="23"/>
        <v>#N/A</v>
      </c>
      <c r="H131" s="13" t="e">
        <f t="shared" si="18"/>
        <v>#N/A</v>
      </c>
      <c r="I131" s="13" t="e">
        <f t="shared" si="17"/>
        <v>#N/A</v>
      </c>
    </row>
    <row r="132" spans="1:12" x14ac:dyDescent="0.15">
      <c r="A132" s="1" t="str">
        <f t="shared" ref="A132:A168" si="24">CHOOSE(WEEKDAY(B132,1),"Su","M","T","W","R","F","Sa")</f>
        <v>T</v>
      </c>
      <c r="B132" s="12">
        <f t="shared" ref="B132:B195" si="25">WORKDAY(B131,1,$M$2:$M$16)</f>
        <v>45118</v>
      </c>
      <c r="C132" s="2" t="e">
        <f>'Charts - Account 2'!C132+'Charts - Account 1'!C132</f>
        <v>#N/A</v>
      </c>
      <c r="D132" s="2" t="e">
        <f t="shared" ref="D132:D195" si="26">$C132-$C131</f>
        <v>#N/A</v>
      </c>
      <c r="E132" s="13" t="e">
        <f t="shared" ref="E132:E195" si="27">$D132/$C131</f>
        <v>#N/A</v>
      </c>
      <c r="F132" s="13" t="e">
        <f t="shared" si="23"/>
        <v>#N/A</v>
      </c>
      <c r="G132" s="13" t="e">
        <f t="shared" si="23"/>
        <v>#N/A</v>
      </c>
      <c r="H132" s="13" t="e">
        <f t="shared" si="18"/>
        <v>#N/A</v>
      </c>
      <c r="I132" s="13" t="e">
        <f t="shared" ref="I132:I195" si="28">($C132-$I$2)/$I$2</f>
        <v>#N/A</v>
      </c>
    </row>
    <row r="133" spans="1:12" x14ac:dyDescent="0.15">
      <c r="A133" s="1" t="str">
        <f t="shared" si="24"/>
        <v>W</v>
      </c>
      <c r="B133" s="12">
        <f t="shared" si="25"/>
        <v>45119</v>
      </c>
      <c r="C133" s="2" t="e">
        <f>'Charts - Account 2'!C133+'Charts - Account 1'!C133</f>
        <v>#N/A</v>
      </c>
      <c r="D133" s="2" t="e">
        <f t="shared" si="26"/>
        <v>#N/A</v>
      </c>
      <c r="E133" s="13" t="e">
        <f t="shared" si="27"/>
        <v>#N/A</v>
      </c>
      <c r="F133" s="13" t="e">
        <f t="shared" si="23"/>
        <v>#N/A</v>
      </c>
      <c r="G133" s="13" t="e">
        <f t="shared" si="23"/>
        <v>#N/A</v>
      </c>
      <c r="H133" s="13" t="e">
        <f t="shared" si="18"/>
        <v>#N/A</v>
      </c>
      <c r="I133" s="13" t="e">
        <f t="shared" si="28"/>
        <v>#N/A</v>
      </c>
    </row>
    <row r="134" spans="1:12" x14ac:dyDescent="0.15">
      <c r="A134" s="1" t="str">
        <f t="shared" si="24"/>
        <v>R</v>
      </c>
      <c r="B134" s="12">
        <f t="shared" si="25"/>
        <v>45120</v>
      </c>
      <c r="C134" s="2" t="e">
        <f>'Charts - Account 2'!C134+'Charts - Account 1'!C134</f>
        <v>#N/A</v>
      </c>
      <c r="D134" s="2" t="e">
        <f t="shared" si="26"/>
        <v>#N/A</v>
      </c>
      <c r="E134" s="13" t="e">
        <f t="shared" si="27"/>
        <v>#N/A</v>
      </c>
      <c r="F134" s="13" t="e">
        <f t="shared" si="23"/>
        <v>#N/A</v>
      </c>
      <c r="G134" s="13" t="e">
        <f t="shared" si="23"/>
        <v>#N/A</v>
      </c>
      <c r="H134" s="13" t="e">
        <f t="shared" si="18"/>
        <v>#N/A</v>
      </c>
      <c r="I134" s="13" t="e">
        <f t="shared" si="28"/>
        <v>#N/A</v>
      </c>
    </row>
    <row r="135" spans="1:12" x14ac:dyDescent="0.15">
      <c r="A135" s="1" t="str">
        <f t="shared" si="24"/>
        <v>F</v>
      </c>
      <c r="B135" s="12">
        <f t="shared" si="25"/>
        <v>45121</v>
      </c>
      <c r="C135" s="2" t="e">
        <f>'Charts - Account 2'!C135+'Charts - Account 1'!C135</f>
        <v>#N/A</v>
      </c>
      <c r="D135" s="2" t="e">
        <f t="shared" si="26"/>
        <v>#N/A</v>
      </c>
      <c r="E135" s="13" t="e">
        <f t="shared" si="27"/>
        <v>#N/A</v>
      </c>
      <c r="F135" s="13" t="e">
        <f t="shared" si="23"/>
        <v>#N/A</v>
      </c>
      <c r="G135" s="13" t="e">
        <f t="shared" si="23"/>
        <v>#N/A</v>
      </c>
      <c r="H135" s="13" t="e">
        <f t="shared" si="18"/>
        <v>#N/A</v>
      </c>
      <c r="I135" s="13" t="e">
        <f t="shared" si="28"/>
        <v>#N/A</v>
      </c>
    </row>
    <row r="136" spans="1:12" x14ac:dyDescent="0.15">
      <c r="A136" s="1" t="str">
        <f t="shared" si="24"/>
        <v>M</v>
      </c>
      <c r="B136" s="12">
        <f t="shared" si="25"/>
        <v>45124</v>
      </c>
      <c r="C136" s="2" t="e">
        <f>'Charts - Account 2'!C136+'Charts - Account 1'!C136</f>
        <v>#N/A</v>
      </c>
      <c r="D136" s="2" t="e">
        <f t="shared" si="26"/>
        <v>#N/A</v>
      </c>
      <c r="E136" s="13" t="e">
        <f t="shared" si="27"/>
        <v>#N/A</v>
      </c>
      <c r="F136" s="13" t="e">
        <f t="shared" si="23"/>
        <v>#N/A</v>
      </c>
      <c r="G136" s="13" t="e">
        <f t="shared" si="23"/>
        <v>#N/A</v>
      </c>
      <c r="H136" s="13" t="e">
        <f t="shared" si="18"/>
        <v>#N/A</v>
      </c>
      <c r="I136" s="13" t="e">
        <f t="shared" si="28"/>
        <v>#N/A</v>
      </c>
    </row>
    <row r="137" spans="1:12" x14ac:dyDescent="0.15">
      <c r="A137" s="1" t="str">
        <f t="shared" si="24"/>
        <v>T</v>
      </c>
      <c r="B137" s="12">
        <f t="shared" si="25"/>
        <v>45125</v>
      </c>
      <c r="C137" s="2" t="e">
        <f>'Charts - Account 2'!C137+'Charts - Account 1'!C137</f>
        <v>#N/A</v>
      </c>
      <c r="D137" s="2" t="e">
        <f t="shared" si="26"/>
        <v>#N/A</v>
      </c>
      <c r="E137" s="13" t="e">
        <f t="shared" si="27"/>
        <v>#N/A</v>
      </c>
      <c r="F137" s="13" t="e">
        <f t="shared" si="23"/>
        <v>#N/A</v>
      </c>
      <c r="G137" s="13" t="e">
        <f t="shared" si="23"/>
        <v>#N/A</v>
      </c>
      <c r="H137" s="13" t="e">
        <f t="shared" si="18"/>
        <v>#N/A</v>
      </c>
      <c r="I137" s="13" t="e">
        <f t="shared" si="28"/>
        <v>#N/A</v>
      </c>
    </row>
    <row r="138" spans="1:12" x14ac:dyDescent="0.15">
      <c r="A138" s="1" t="str">
        <f t="shared" si="24"/>
        <v>W</v>
      </c>
      <c r="B138" s="12">
        <f t="shared" si="25"/>
        <v>45126</v>
      </c>
      <c r="C138" s="2" t="e">
        <f>'Charts - Account 2'!C138+'Charts - Account 1'!C138</f>
        <v>#N/A</v>
      </c>
      <c r="D138" s="2" t="e">
        <f t="shared" si="26"/>
        <v>#N/A</v>
      </c>
      <c r="E138" s="13" t="e">
        <f t="shared" si="27"/>
        <v>#N/A</v>
      </c>
      <c r="F138" s="13" t="e">
        <f t="shared" si="23"/>
        <v>#N/A</v>
      </c>
      <c r="G138" s="13" t="e">
        <f t="shared" si="23"/>
        <v>#N/A</v>
      </c>
      <c r="H138" s="13" t="e">
        <f t="shared" si="18"/>
        <v>#N/A</v>
      </c>
      <c r="I138" s="13" t="e">
        <f t="shared" si="28"/>
        <v>#N/A</v>
      </c>
    </row>
    <row r="139" spans="1:12" x14ac:dyDescent="0.15">
      <c r="A139" s="1" t="str">
        <f t="shared" si="24"/>
        <v>R</v>
      </c>
      <c r="B139" s="12">
        <f t="shared" si="25"/>
        <v>45127</v>
      </c>
      <c r="C139" s="2" t="e">
        <f>'Charts - Account 2'!C139+'Charts - Account 1'!C139</f>
        <v>#N/A</v>
      </c>
      <c r="D139" s="2" t="e">
        <f t="shared" si="26"/>
        <v>#N/A</v>
      </c>
      <c r="E139" s="13" t="e">
        <f t="shared" si="27"/>
        <v>#N/A</v>
      </c>
      <c r="F139" s="13" t="e">
        <f t="shared" si="23"/>
        <v>#N/A</v>
      </c>
      <c r="G139" s="13" t="e">
        <f t="shared" si="23"/>
        <v>#N/A</v>
      </c>
      <c r="H139" s="13" t="e">
        <f t="shared" si="18"/>
        <v>#N/A</v>
      </c>
      <c r="I139" s="13" t="e">
        <f t="shared" si="28"/>
        <v>#N/A</v>
      </c>
    </row>
    <row r="140" spans="1:12" x14ac:dyDescent="0.15">
      <c r="A140" s="1" t="str">
        <f t="shared" si="24"/>
        <v>F</v>
      </c>
      <c r="B140" s="12">
        <f t="shared" si="25"/>
        <v>45128</v>
      </c>
      <c r="C140" s="2" t="e">
        <f>'Charts - Account 2'!C140+'Charts - Account 1'!C140</f>
        <v>#N/A</v>
      </c>
      <c r="D140" s="2" t="e">
        <f t="shared" si="26"/>
        <v>#N/A</v>
      </c>
      <c r="E140" s="13" t="e">
        <f t="shared" si="27"/>
        <v>#N/A</v>
      </c>
      <c r="F140" s="13" t="e">
        <f t="shared" si="23"/>
        <v>#N/A</v>
      </c>
      <c r="G140" s="13" t="e">
        <f t="shared" si="23"/>
        <v>#N/A</v>
      </c>
      <c r="H140" s="13" t="e">
        <f t="shared" si="18"/>
        <v>#N/A</v>
      </c>
      <c r="I140" s="13" t="e">
        <f t="shared" si="28"/>
        <v>#N/A</v>
      </c>
    </row>
    <row r="141" spans="1:12" x14ac:dyDescent="0.15">
      <c r="A141" s="1" t="str">
        <f>CHOOSE(WEEKDAY(B141,1),"Su","M","T","W","R","F","Sa")</f>
        <v>M</v>
      </c>
      <c r="B141" s="12">
        <f t="shared" si="25"/>
        <v>45131</v>
      </c>
      <c r="C141" s="2" t="e">
        <f>'Charts - Account 2'!C141+'Charts - Account 1'!C141</f>
        <v>#N/A</v>
      </c>
      <c r="D141" s="2" t="e">
        <f t="shared" si="26"/>
        <v>#N/A</v>
      </c>
      <c r="E141" s="13" t="e">
        <f t="shared" si="27"/>
        <v>#N/A</v>
      </c>
      <c r="F141" s="13" t="e">
        <f t="shared" si="23"/>
        <v>#N/A</v>
      </c>
      <c r="G141" s="13" t="e">
        <f t="shared" si="23"/>
        <v>#N/A</v>
      </c>
      <c r="H141" s="13" t="e">
        <f t="shared" si="18"/>
        <v>#N/A</v>
      </c>
      <c r="I141" s="13" t="e">
        <f t="shared" si="28"/>
        <v>#N/A</v>
      </c>
    </row>
    <row r="142" spans="1:12" x14ac:dyDescent="0.15">
      <c r="A142" s="1" t="str">
        <f>CHOOSE(WEEKDAY(B142,1),"Su","M","T","W","R","F","Sa")</f>
        <v>T</v>
      </c>
      <c r="B142" s="12">
        <f t="shared" si="25"/>
        <v>45132</v>
      </c>
      <c r="C142" s="2" t="e">
        <f>'Charts - Account 2'!C142+'Charts - Account 1'!C142</f>
        <v>#N/A</v>
      </c>
      <c r="D142" s="2" t="e">
        <f t="shared" si="26"/>
        <v>#N/A</v>
      </c>
      <c r="E142" s="13" t="e">
        <f t="shared" si="27"/>
        <v>#N/A</v>
      </c>
      <c r="F142" s="13" t="e">
        <f t="shared" si="23"/>
        <v>#N/A</v>
      </c>
      <c r="G142" s="13" t="e">
        <f t="shared" si="23"/>
        <v>#N/A</v>
      </c>
      <c r="H142" s="13" t="e">
        <f t="shared" si="18"/>
        <v>#N/A</v>
      </c>
      <c r="I142" s="13" t="e">
        <f t="shared" si="28"/>
        <v>#N/A</v>
      </c>
    </row>
    <row r="143" spans="1:12" x14ac:dyDescent="0.15">
      <c r="A143" s="1" t="str">
        <f t="shared" ref="A143" si="29">CHOOSE(WEEKDAY(B143,1),"Su","M","T","W","R","F","Sa")</f>
        <v>W</v>
      </c>
      <c r="B143" s="12">
        <f t="shared" si="25"/>
        <v>45133</v>
      </c>
      <c r="C143" s="2" t="e">
        <f>'Charts - Account 2'!C143+'Charts - Account 1'!C143</f>
        <v>#N/A</v>
      </c>
      <c r="D143" s="2" t="e">
        <f t="shared" si="26"/>
        <v>#N/A</v>
      </c>
      <c r="E143" s="13" t="e">
        <f t="shared" si="27"/>
        <v>#N/A</v>
      </c>
      <c r="F143" s="13" t="e">
        <f t="shared" si="23"/>
        <v>#N/A</v>
      </c>
      <c r="G143" s="13" t="e">
        <f t="shared" si="23"/>
        <v>#N/A</v>
      </c>
      <c r="H143" s="13" t="e">
        <f t="shared" si="18"/>
        <v>#N/A</v>
      </c>
      <c r="I143" s="13" t="e">
        <f t="shared" si="28"/>
        <v>#N/A</v>
      </c>
    </row>
    <row r="144" spans="1:12" x14ac:dyDescent="0.15">
      <c r="A144" s="1" t="str">
        <f t="shared" si="24"/>
        <v>R</v>
      </c>
      <c r="B144" s="12">
        <f t="shared" si="25"/>
        <v>45134</v>
      </c>
      <c r="C144" s="2" t="e">
        <f>'Charts - Account 2'!C144+'Charts - Account 1'!C144</f>
        <v>#N/A</v>
      </c>
      <c r="D144" s="2" t="e">
        <f t="shared" si="26"/>
        <v>#N/A</v>
      </c>
      <c r="E144" s="13" t="e">
        <f t="shared" si="27"/>
        <v>#N/A</v>
      </c>
      <c r="F144" s="13" t="e">
        <f t="shared" si="23"/>
        <v>#N/A</v>
      </c>
      <c r="G144" s="13" t="e">
        <f t="shared" si="23"/>
        <v>#N/A</v>
      </c>
      <c r="H144" s="13" t="e">
        <f t="shared" ref="H144:H207" si="30">($C144-$C$2)/$C$2</f>
        <v>#N/A</v>
      </c>
      <c r="I144" s="13" t="e">
        <f t="shared" si="28"/>
        <v>#N/A</v>
      </c>
      <c r="L144" s="2"/>
    </row>
    <row r="145" spans="1:9" x14ac:dyDescent="0.15">
      <c r="A145" s="1" t="str">
        <f t="shared" si="24"/>
        <v>F</v>
      </c>
      <c r="B145" s="12">
        <f t="shared" si="25"/>
        <v>45135</v>
      </c>
      <c r="C145" s="2" t="e">
        <f>'Charts - Account 2'!C145+'Charts - Account 1'!C145</f>
        <v>#N/A</v>
      </c>
      <c r="D145" s="2" t="e">
        <f t="shared" si="26"/>
        <v>#N/A</v>
      </c>
      <c r="E145" s="13" t="e">
        <f t="shared" si="27"/>
        <v>#N/A</v>
      </c>
      <c r="F145" s="13" t="e">
        <f t="shared" si="23"/>
        <v>#N/A</v>
      </c>
      <c r="G145" s="13" t="e">
        <f t="shared" si="23"/>
        <v>#N/A</v>
      </c>
      <c r="H145" s="13" t="e">
        <f t="shared" si="30"/>
        <v>#N/A</v>
      </c>
      <c r="I145" s="13" t="e">
        <f t="shared" si="28"/>
        <v>#N/A</v>
      </c>
    </row>
    <row r="146" spans="1:9" x14ac:dyDescent="0.15">
      <c r="A146" s="1" t="str">
        <f t="shared" si="24"/>
        <v>M</v>
      </c>
      <c r="B146" s="12">
        <f t="shared" si="25"/>
        <v>45138</v>
      </c>
      <c r="C146" s="2" t="e">
        <f>'Charts - Account 2'!C146+'Charts - Account 1'!C146</f>
        <v>#N/A</v>
      </c>
      <c r="D146" s="2" t="e">
        <f t="shared" si="26"/>
        <v>#N/A</v>
      </c>
      <c r="E146" s="13" t="e">
        <f t="shared" si="27"/>
        <v>#N/A</v>
      </c>
      <c r="F146" s="13" t="e">
        <f t="shared" si="23"/>
        <v>#N/A</v>
      </c>
      <c r="G146" s="13" t="e">
        <f t="shared" si="23"/>
        <v>#N/A</v>
      </c>
      <c r="H146" s="13" t="e">
        <f t="shared" si="30"/>
        <v>#N/A</v>
      </c>
      <c r="I146" s="13" t="e">
        <f t="shared" si="28"/>
        <v>#N/A</v>
      </c>
    </row>
    <row r="147" spans="1:9" x14ac:dyDescent="0.15">
      <c r="A147" s="1" t="str">
        <f t="shared" si="24"/>
        <v>T</v>
      </c>
      <c r="B147" s="12">
        <f t="shared" si="25"/>
        <v>45139</v>
      </c>
      <c r="C147" s="2" t="e">
        <f>'Charts - Account 2'!C147+'Charts - Account 1'!C147</f>
        <v>#N/A</v>
      </c>
      <c r="D147" s="2" t="e">
        <f t="shared" si="26"/>
        <v>#N/A</v>
      </c>
      <c r="E147" s="13" t="e">
        <f t="shared" si="27"/>
        <v>#N/A</v>
      </c>
      <c r="F147" s="13" t="e">
        <f>($C147-$C$146)/$C$146</f>
        <v>#N/A</v>
      </c>
      <c r="G147" s="13" t="e">
        <f t="shared" si="23"/>
        <v>#N/A</v>
      </c>
      <c r="H147" s="13" t="e">
        <f t="shared" si="30"/>
        <v>#N/A</v>
      </c>
      <c r="I147" s="13" t="e">
        <f t="shared" si="28"/>
        <v>#N/A</v>
      </c>
    </row>
    <row r="148" spans="1:9" x14ac:dyDescent="0.15">
      <c r="A148" s="1" t="str">
        <f t="shared" si="24"/>
        <v>W</v>
      </c>
      <c r="B148" s="12">
        <f t="shared" si="25"/>
        <v>45140</v>
      </c>
      <c r="C148" s="2" t="e">
        <f>'Charts - Account 2'!C148+'Charts - Account 1'!C148</f>
        <v>#N/A</v>
      </c>
      <c r="D148" s="2" t="e">
        <f t="shared" si="26"/>
        <v>#N/A</v>
      </c>
      <c r="E148" s="13" t="e">
        <f t="shared" si="27"/>
        <v>#N/A</v>
      </c>
      <c r="F148" s="13" t="e">
        <f t="shared" ref="F148:F169" si="31">($C148-$C$146)/$C$146</f>
        <v>#N/A</v>
      </c>
      <c r="G148" s="13" t="e">
        <f t="shared" ref="G148:G189" si="32">($C148-$C$126)/$C$126</f>
        <v>#N/A</v>
      </c>
      <c r="H148" s="13" t="e">
        <f t="shared" si="30"/>
        <v>#N/A</v>
      </c>
      <c r="I148" s="13" t="e">
        <f t="shared" si="28"/>
        <v>#N/A</v>
      </c>
    </row>
    <row r="149" spans="1:9" x14ac:dyDescent="0.15">
      <c r="A149" s="1" t="str">
        <f t="shared" si="24"/>
        <v>R</v>
      </c>
      <c r="B149" s="12">
        <f t="shared" si="25"/>
        <v>45141</v>
      </c>
      <c r="C149" s="2" t="e">
        <f>'Charts - Account 2'!C149+'Charts - Account 1'!C149</f>
        <v>#N/A</v>
      </c>
      <c r="D149" s="2" t="e">
        <f t="shared" si="26"/>
        <v>#N/A</v>
      </c>
      <c r="E149" s="13" t="e">
        <f t="shared" si="27"/>
        <v>#N/A</v>
      </c>
      <c r="F149" s="13" t="e">
        <f t="shared" si="31"/>
        <v>#N/A</v>
      </c>
      <c r="G149" s="13" t="e">
        <f t="shared" si="32"/>
        <v>#N/A</v>
      </c>
      <c r="H149" s="13" t="e">
        <f t="shared" si="30"/>
        <v>#N/A</v>
      </c>
      <c r="I149" s="13" t="e">
        <f t="shared" si="28"/>
        <v>#N/A</v>
      </c>
    </row>
    <row r="150" spans="1:9" x14ac:dyDescent="0.15">
      <c r="A150" s="1" t="str">
        <f t="shared" si="24"/>
        <v>F</v>
      </c>
      <c r="B150" s="12">
        <f t="shared" si="25"/>
        <v>45142</v>
      </c>
      <c r="C150" s="2" t="e">
        <f>'Charts - Account 2'!C150+'Charts - Account 1'!C150</f>
        <v>#N/A</v>
      </c>
      <c r="D150" s="2" t="e">
        <f t="shared" si="26"/>
        <v>#N/A</v>
      </c>
      <c r="E150" s="13" t="e">
        <f t="shared" si="27"/>
        <v>#N/A</v>
      </c>
      <c r="F150" s="13" t="e">
        <f t="shared" si="31"/>
        <v>#N/A</v>
      </c>
      <c r="G150" s="13" t="e">
        <f t="shared" si="32"/>
        <v>#N/A</v>
      </c>
      <c r="H150" s="13" t="e">
        <f t="shared" si="30"/>
        <v>#N/A</v>
      </c>
      <c r="I150" s="13" t="e">
        <f t="shared" si="28"/>
        <v>#N/A</v>
      </c>
    </row>
    <row r="151" spans="1:9" x14ac:dyDescent="0.15">
      <c r="A151" s="1" t="str">
        <f t="shared" si="24"/>
        <v>M</v>
      </c>
      <c r="B151" s="12">
        <f t="shared" si="25"/>
        <v>45145</v>
      </c>
      <c r="C151" s="2" t="e">
        <f>'Charts - Account 2'!C151+'Charts - Account 1'!C151</f>
        <v>#N/A</v>
      </c>
      <c r="D151" s="2" t="e">
        <f t="shared" si="26"/>
        <v>#N/A</v>
      </c>
      <c r="E151" s="13" t="e">
        <f t="shared" si="27"/>
        <v>#N/A</v>
      </c>
      <c r="F151" s="13" t="e">
        <f t="shared" si="31"/>
        <v>#N/A</v>
      </c>
      <c r="G151" s="13" t="e">
        <f t="shared" si="32"/>
        <v>#N/A</v>
      </c>
      <c r="H151" s="13" t="e">
        <f t="shared" si="30"/>
        <v>#N/A</v>
      </c>
      <c r="I151" s="13" t="e">
        <f t="shared" si="28"/>
        <v>#N/A</v>
      </c>
    </row>
    <row r="152" spans="1:9" x14ac:dyDescent="0.15">
      <c r="A152" s="1" t="str">
        <f t="shared" si="24"/>
        <v>T</v>
      </c>
      <c r="B152" s="12">
        <f t="shared" si="25"/>
        <v>45146</v>
      </c>
      <c r="C152" s="2" t="e">
        <f>'Charts - Account 2'!C152+'Charts - Account 1'!C152</f>
        <v>#N/A</v>
      </c>
      <c r="D152" s="2" t="e">
        <f t="shared" si="26"/>
        <v>#N/A</v>
      </c>
      <c r="E152" s="13" t="e">
        <f t="shared" si="27"/>
        <v>#N/A</v>
      </c>
      <c r="F152" s="13" t="e">
        <f t="shared" si="31"/>
        <v>#N/A</v>
      </c>
      <c r="G152" s="13" t="e">
        <f t="shared" si="32"/>
        <v>#N/A</v>
      </c>
      <c r="H152" s="13" t="e">
        <f t="shared" si="30"/>
        <v>#N/A</v>
      </c>
      <c r="I152" s="13" t="e">
        <f t="shared" si="28"/>
        <v>#N/A</v>
      </c>
    </row>
    <row r="153" spans="1:9" x14ac:dyDescent="0.15">
      <c r="A153" s="1" t="str">
        <f t="shared" si="24"/>
        <v>W</v>
      </c>
      <c r="B153" s="12">
        <f t="shared" si="25"/>
        <v>45147</v>
      </c>
      <c r="C153" s="2" t="e">
        <f>'Charts - Account 2'!C153+'Charts - Account 1'!C153</f>
        <v>#N/A</v>
      </c>
      <c r="D153" s="2" t="e">
        <f t="shared" si="26"/>
        <v>#N/A</v>
      </c>
      <c r="E153" s="13" t="e">
        <f t="shared" si="27"/>
        <v>#N/A</v>
      </c>
      <c r="F153" s="13" t="e">
        <f t="shared" si="31"/>
        <v>#N/A</v>
      </c>
      <c r="G153" s="13" t="e">
        <f t="shared" si="32"/>
        <v>#N/A</v>
      </c>
      <c r="H153" s="13" t="e">
        <f t="shared" si="30"/>
        <v>#N/A</v>
      </c>
      <c r="I153" s="13" t="e">
        <f t="shared" si="28"/>
        <v>#N/A</v>
      </c>
    </row>
    <row r="154" spans="1:9" x14ac:dyDescent="0.15">
      <c r="A154" s="1" t="str">
        <f t="shared" si="24"/>
        <v>R</v>
      </c>
      <c r="B154" s="12">
        <f t="shared" si="25"/>
        <v>45148</v>
      </c>
      <c r="C154" s="2" t="e">
        <f>'Charts - Account 2'!C154+'Charts - Account 1'!C154</f>
        <v>#N/A</v>
      </c>
      <c r="D154" s="2" t="e">
        <f t="shared" si="26"/>
        <v>#N/A</v>
      </c>
      <c r="E154" s="13" t="e">
        <f t="shared" si="27"/>
        <v>#N/A</v>
      </c>
      <c r="F154" s="13" t="e">
        <f t="shared" si="31"/>
        <v>#N/A</v>
      </c>
      <c r="G154" s="13" t="e">
        <f t="shared" si="32"/>
        <v>#N/A</v>
      </c>
      <c r="H154" s="13" t="e">
        <f t="shared" si="30"/>
        <v>#N/A</v>
      </c>
      <c r="I154" s="13" t="e">
        <f t="shared" si="28"/>
        <v>#N/A</v>
      </c>
    </row>
    <row r="155" spans="1:9" x14ac:dyDescent="0.15">
      <c r="A155" s="1" t="str">
        <f>CHOOSE(WEEKDAY(B155,1),"Su","M","T","W","R","F","Sa")</f>
        <v>F</v>
      </c>
      <c r="B155" s="12">
        <f t="shared" si="25"/>
        <v>45149</v>
      </c>
      <c r="C155" s="2" t="e">
        <f>'Charts - Account 2'!C155+'Charts - Account 1'!C155</f>
        <v>#N/A</v>
      </c>
      <c r="D155" s="2" t="e">
        <f t="shared" si="26"/>
        <v>#N/A</v>
      </c>
      <c r="E155" s="13" t="e">
        <f t="shared" si="27"/>
        <v>#N/A</v>
      </c>
      <c r="F155" s="13" t="e">
        <f t="shared" si="31"/>
        <v>#N/A</v>
      </c>
      <c r="G155" s="13" t="e">
        <f t="shared" si="32"/>
        <v>#N/A</v>
      </c>
      <c r="H155" s="13" t="e">
        <f t="shared" si="30"/>
        <v>#N/A</v>
      </c>
      <c r="I155" s="13" t="e">
        <f t="shared" si="28"/>
        <v>#N/A</v>
      </c>
    </row>
    <row r="156" spans="1:9" x14ac:dyDescent="0.15">
      <c r="A156" s="1" t="str">
        <f t="shared" si="24"/>
        <v>M</v>
      </c>
      <c r="B156" s="12">
        <f t="shared" si="25"/>
        <v>45152</v>
      </c>
      <c r="C156" s="2" t="e">
        <f>'Charts - Account 2'!C156+'Charts - Account 1'!C156</f>
        <v>#N/A</v>
      </c>
      <c r="D156" s="2" t="e">
        <f t="shared" si="26"/>
        <v>#N/A</v>
      </c>
      <c r="E156" s="13" t="e">
        <f t="shared" si="27"/>
        <v>#N/A</v>
      </c>
      <c r="F156" s="13" t="e">
        <f t="shared" si="31"/>
        <v>#N/A</v>
      </c>
      <c r="G156" s="13" t="e">
        <f t="shared" si="32"/>
        <v>#N/A</v>
      </c>
      <c r="H156" s="13" t="e">
        <f t="shared" si="30"/>
        <v>#N/A</v>
      </c>
      <c r="I156" s="13" t="e">
        <f t="shared" si="28"/>
        <v>#N/A</v>
      </c>
    </row>
    <row r="157" spans="1:9" x14ac:dyDescent="0.15">
      <c r="A157" s="1" t="str">
        <f>CHOOSE(WEEKDAY(B157,1),"Su","M","T","W","R","F","Sa")</f>
        <v>T</v>
      </c>
      <c r="B157" s="12">
        <f t="shared" si="25"/>
        <v>45153</v>
      </c>
      <c r="C157" s="2" t="e">
        <f>'Charts - Account 2'!C157+'Charts - Account 1'!C157</f>
        <v>#N/A</v>
      </c>
      <c r="D157" s="2" t="e">
        <f t="shared" si="26"/>
        <v>#N/A</v>
      </c>
      <c r="E157" s="13" t="e">
        <f t="shared" si="27"/>
        <v>#N/A</v>
      </c>
      <c r="F157" s="13" t="e">
        <f t="shared" si="31"/>
        <v>#N/A</v>
      </c>
      <c r="G157" s="13" t="e">
        <f t="shared" si="32"/>
        <v>#N/A</v>
      </c>
      <c r="H157" s="13" t="e">
        <f t="shared" si="30"/>
        <v>#N/A</v>
      </c>
      <c r="I157" s="13" t="e">
        <f t="shared" si="28"/>
        <v>#N/A</v>
      </c>
    </row>
    <row r="158" spans="1:9" x14ac:dyDescent="0.15">
      <c r="A158" s="1" t="str">
        <f>CHOOSE(WEEKDAY(B158,1),"Su","M","T","W","R","F","Sa")</f>
        <v>W</v>
      </c>
      <c r="B158" s="12">
        <f t="shared" si="25"/>
        <v>45154</v>
      </c>
      <c r="C158" s="2" t="e">
        <f>'Charts - Account 2'!C158+'Charts - Account 1'!C158</f>
        <v>#N/A</v>
      </c>
      <c r="D158" s="2" t="e">
        <f t="shared" si="26"/>
        <v>#N/A</v>
      </c>
      <c r="E158" s="13" t="e">
        <f t="shared" si="27"/>
        <v>#N/A</v>
      </c>
      <c r="F158" s="13" t="e">
        <f t="shared" si="31"/>
        <v>#N/A</v>
      </c>
      <c r="G158" s="13" t="e">
        <f t="shared" si="32"/>
        <v>#N/A</v>
      </c>
      <c r="H158" s="13" t="e">
        <f t="shared" si="30"/>
        <v>#N/A</v>
      </c>
      <c r="I158" s="13" t="e">
        <f t="shared" si="28"/>
        <v>#N/A</v>
      </c>
    </row>
    <row r="159" spans="1:9" x14ac:dyDescent="0.15">
      <c r="A159" s="1" t="str">
        <f t="shared" si="24"/>
        <v>R</v>
      </c>
      <c r="B159" s="12">
        <f t="shared" si="25"/>
        <v>45155</v>
      </c>
      <c r="C159" s="2" t="e">
        <f>'Charts - Account 2'!C159+'Charts - Account 1'!C159</f>
        <v>#N/A</v>
      </c>
      <c r="D159" s="2" t="e">
        <f t="shared" si="26"/>
        <v>#N/A</v>
      </c>
      <c r="E159" s="13" t="e">
        <f t="shared" si="27"/>
        <v>#N/A</v>
      </c>
      <c r="F159" s="13" t="e">
        <f t="shared" si="31"/>
        <v>#N/A</v>
      </c>
      <c r="G159" s="13" t="e">
        <f t="shared" si="32"/>
        <v>#N/A</v>
      </c>
      <c r="H159" s="13" t="e">
        <f t="shared" si="30"/>
        <v>#N/A</v>
      </c>
      <c r="I159" s="13" t="e">
        <f t="shared" si="28"/>
        <v>#N/A</v>
      </c>
    </row>
    <row r="160" spans="1:9" x14ac:dyDescent="0.15">
      <c r="A160" s="1" t="str">
        <f t="shared" si="24"/>
        <v>F</v>
      </c>
      <c r="B160" s="12">
        <f t="shared" si="25"/>
        <v>45156</v>
      </c>
      <c r="C160" s="2" t="e">
        <f>'Charts - Account 2'!C160+'Charts - Account 1'!C160</f>
        <v>#N/A</v>
      </c>
      <c r="D160" s="2" t="e">
        <f t="shared" si="26"/>
        <v>#N/A</v>
      </c>
      <c r="E160" s="13" t="e">
        <f t="shared" si="27"/>
        <v>#N/A</v>
      </c>
      <c r="F160" s="13" t="e">
        <f t="shared" si="31"/>
        <v>#N/A</v>
      </c>
      <c r="G160" s="13" t="e">
        <f t="shared" si="32"/>
        <v>#N/A</v>
      </c>
      <c r="H160" s="13" t="e">
        <f t="shared" si="30"/>
        <v>#N/A</v>
      </c>
      <c r="I160" s="13" t="e">
        <f t="shared" si="28"/>
        <v>#N/A</v>
      </c>
    </row>
    <row r="161" spans="1:13" x14ac:dyDescent="0.15">
      <c r="A161" s="1" t="str">
        <f t="shared" si="24"/>
        <v>M</v>
      </c>
      <c r="B161" s="12">
        <f t="shared" si="25"/>
        <v>45159</v>
      </c>
      <c r="C161" s="2" t="e">
        <f>'Charts - Account 2'!C161+'Charts - Account 1'!C161</f>
        <v>#N/A</v>
      </c>
      <c r="D161" s="2" t="e">
        <f t="shared" si="26"/>
        <v>#N/A</v>
      </c>
      <c r="E161" s="13" t="e">
        <f t="shared" si="27"/>
        <v>#N/A</v>
      </c>
      <c r="F161" s="13" t="e">
        <f t="shared" si="31"/>
        <v>#N/A</v>
      </c>
      <c r="G161" s="13" t="e">
        <f t="shared" si="32"/>
        <v>#N/A</v>
      </c>
      <c r="H161" s="13" t="e">
        <f t="shared" si="30"/>
        <v>#N/A</v>
      </c>
      <c r="I161" s="13" t="e">
        <f t="shared" si="28"/>
        <v>#N/A</v>
      </c>
    </row>
    <row r="162" spans="1:13" x14ac:dyDescent="0.15">
      <c r="A162" s="1" t="str">
        <f>CHOOSE(WEEKDAY(B162,1),"Su","M","T","W","R","F","Sa")</f>
        <v>T</v>
      </c>
      <c r="B162" s="12">
        <f t="shared" si="25"/>
        <v>45160</v>
      </c>
      <c r="C162" s="2" t="e">
        <f>'Charts - Account 2'!C162+'Charts - Account 1'!C162</f>
        <v>#N/A</v>
      </c>
      <c r="D162" s="2" t="e">
        <f t="shared" si="26"/>
        <v>#N/A</v>
      </c>
      <c r="E162" s="13" t="e">
        <f t="shared" si="27"/>
        <v>#N/A</v>
      </c>
      <c r="F162" s="13" t="e">
        <f t="shared" si="31"/>
        <v>#N/A</v>
      </c>
      <c r="G162" s="13" t="e">
        <f t="shared" si="32"/>
        <v>#N/A</v>
      </c>
      <c r="H162" s="13" t="e">
        <f t="shared" si="30"/>
        <v>#N/A</v>
      </c>
      <c r="I162" s="13" t="e">
        <f t="shared" si="28"/>
        <v>#N/A</v>
      </c>
    </row>
    <row r="163" spans="1:13" x14ac:dyDescent="0.15">
      <c r="A163" s="1" t="str">
        <f t="shared" ref="A163:A166" si="33">CHOOSE(WEEKDAY(B163,1),"Su","M","T","W","R","F","Sa")</f>
        <v>W</v>
      </c>
      <c r="B163" s="12">
        <f t="shared" si="25"/>
        <v>45161</v>
      </c>
      <c r="C163" s="2" t="e">
        <f>'Charts - Account 2'!C163+'Charts - Account 1'!C163</f>
        <v>#N/A</v>
      </c>
      <c r="D163" s="2" t="e">
        <f t="shared" si="26"/>
        <v>#N/A</v>
      </c>
      <c r="E163" s="13" t="e">
        <f t="shared" si="27"/>
        <v>#N/A</v>
      </c>
      <c r="F163" s="13" t="e">
        <f t="shared" si="31"/>
        <v>#N/A</v>
      </c>
      <c r="G163" s="13" t="e">
        <f t="shared" si="32"/>
        <v>#N/A</v>
      </c>
      <c r="H163" s="13" t="e">
        <f t="shared" si="30"/>
        <v>#N/A</v>
      </c>
      <c r="I163" s="13" t="e">
        <f t="shared" si="28"/>
        <v>#N/A</v>
      </c>
    </row>
    <row r="164" spans="1:13" x14ac:dyDescent="0.15">
      <c r="A164" s="1" t="str">
        <f t="shared" si="33"/>
        <v>R</v>
      </c>
      <c r="B164" s="12">
        <f t="shared" si="25"/>
        <v>45162</v>
      </c>
      <c r="C164" s="2" t="e">
        <f>'Charts - Account 2'!C164+'Charts - Account 1'!C164</f>
        <v>#N/A</v>
      </c>
      <c r="D164" s="2" t="e">
        <f t="shared" si="26"/>
        <v>#N/A</v>
      </c>
      <c r="E164" s="13" t="e">
        <f t="shared" si="27"/>
        <v>#N/A</v>
      </c>
      <c r="F164" s="13" t="e">
        <f t="shared" si="31"/>
        <v>#N/A</v>
      </c>
      <c r="G164" s="13" t="e">
        <f t="shared" si="32"/>
        <v>#N/A</v>
      </c>
      <c r="H164" s="13" t="e">
        <f t="shared" si="30"/>
        <v>#N/A</v>
      </c>
      <c r="I164" s="13" t="e">
        <f t="shared" si="28"/>
        <v>#N/A</v>
      </c>
    </row>
    <row r="165" spans="1:13" x14ac:dyDescent="0.15">
      <c r="A165" s="1" t="str">
        <f t="shared" si="33"/>
        <v>F</v>
      </c>
      <c r="B165" s="12">
        <f t="shared" si="25"/>
        <v>45163</v>
      </c>
      <c r="C165" s="2" t="e">
        <f>'Charts - Account 2'!C165+'Charts - Account 1'!C165</f>
        <v>#N/A</v>
      </c>
      <c r="D165" s="2" t="e">
        <f t="shared" si="26"/>
        <v>#N/A</v>
      </c>
      <c r="E165" s="13" t="e">
        <f t="shared" si="27"/>
        <v>#N/A</v>
      </c>
      <c r="F165" s="13" t="e">
        <f t="shared" si="31"/>
        <v>#N/A</v>
      </c>
      <c r="G165" s="13" t="e">
        <f t="shared" si="32"/>
        <v>#N/A</v>
      </c>
      <c r="H165" s="13" t="e">
        <f t="shared" si="30"/>
        <v>#N/A</v>
      </c>
      <c r="I165" s="13" t="e">
        <f t="shared" si="28"/>
        <v>#N/A</v>
      </c>
    </row>
    <row r="166" spans="1:13" x14ac:dyDescent="0.15">
      <c r="A166" s="1" t="str">
        <f t="shared" si="33"/>
        <v>M</v>
      </c>
      <c r="B166" s="12">
        <f t="shared" si="25"/>
        <v>45166</v>
      </c>
      <c r="C166" s="2" t="e">
        <f>'Charts - Account 2'!C166+'Charts - Account 1'!C166</f>
        <v>#N/A</v>
      </c>
      <c r="D166" s="2" t="e">
        <f t="shared" si="26"/>
        <v>#N/A</v>
      </c>
      <c r="E166" s="13" t="e">
        <f t="shared" si="27"/>
        <v>#N/A</v>
      </c>
      <c r="F166" s="13" t="e">
        <f t="shared" si="31"/>
        <v>#N/A</v>
      </c>
      <c r="G166" s="13" t="e">
        <f t="shared" si="32"/>
        <v>#N/A</v>
      </c>
      <c r="H166" s="13" t="e">
        <f t="shared" si="30"/>
        <v>#N/A</v>
      </c>
      <c r="I166" s="13" t="e">
        <f t="shared" si="28"/>
        <v>#N/A</v>
      </c>
    </row>
    <row r="167" spans="1:13" x14ac:dyDescent="0.15">
      <c r="A167" s="1" t="str">
        <f t="shared" si="24"/>
        <v>T</v>
      </c>
      <c r="B167" s="12">
        <f t="shared" si="25"/>
        <v>45167</v>
      </c>
      <c r="C167" s="2" t="e">
        <f>'Charts - Account 2'!C167+'Charts - Account 1'!C167</f>
        <v>#N/A</v>
      </c>
      <c r="D167" s="2" t="e">
        <f t="shared" si="26"/>
        <v>#N/A</v>
      </c>
      <c r="E167" s="13" t="e">
        <f t="shared" si="27"/>
        <v>#N/A</v>
      </c>
      <c r="F167" s="13" t="e">
        <f t="shared" si="31"/>
        <v>#N/A</v>
      </c>
      <c r="G167" s="13" t="e">
        <f t="shared" si="32"/>
        <v>#N/A</v>
      </c>
      <c r="H167" s="13" t="e">
        <f t="shared" si="30"/>
        <v>#N/A</v>
      </c>
      <c r="I167" s="13" t="e">
        <f t="shared" si="28"/>
        <v>#N/A</v>
      </c>
      <c r="M167" s="2"/>
    </row>
    <row r="168" spans="1:13" x14ac:dyDescent="0.15">
      <c r="A168" s="1" t="str">
        <f t="shared" si="24"/>
        <v>W</v>
      </c>
      <c r="B168" s="12">
        <f t="shared" si="25"/>
        <v>45168</v>
      </c>
      <c r="C168" s="2" t="e">
        <f>'Charts - Account 2'!C168+'Charts - Account 1'!C168</f>
        <v>#N/A</v>
      </c>
      <c r="D168" s="2" t="e">
        <f t="shared" si="26"/>
        <v>#N/A</v>
      </c>
      <c r="E168" s="13" t="e">
        <f t="shared" si="27"/>
        <v>#N/A</v>
      </c>
      <c r="F168" s="13" t="e">
        <f t="shared" si="31"/>
        <v>#N/A</v>
      </c>
      <c r="G168" s="13" t="e">
        <f t="shared" si="32"/>
        <v>#N/A</v>
      </c>
      <c r="H168" s="13" t="e">
        <f t="shared" si="30"/>
        <v>#N/A</v>
      </c>
      <c r="I168" s="13" t="e">
        <f t="shared" si="28"/>
        <v>#N/A</v>
      </c>
    </row>
    <row r="169" spans="1:13" x14ac:dyDescent="0.15">
      <c r="A169" s="1" t="str">
        <f>CHOOSE(WEEKDAY(B169,1),"Su","M","T","W","R","F","Sa")</f>
        <v>R</v>
      </c>
      <c r="B169" s="12">
        <f t="shared" si="25"/>
        <v>45169</v>
      </c>
      <c r="C169" s="2" t="e">
        <f>'Charts - Account 2'!C169+'Charts - Account 1'!C169</f>
        <v>#N/A</v>
      </c>
      <c r="D169" s="2" t="e">
        <f t="shared" si="26"/>
        <v>#N/A</v>
      </c>
      <c r="E169" s="13" t="e">
        <f t="shared" si="27"/>
        <v>#N/A</v>
      </c>
      <c r="F169" s="13" t="e">
        <f t="shared" si="31"/>
        <v>#N/A</v>
      </c>
      <c r="G169" s="13" t="e">
        <f t="shared" si="32"/>
        <v>#N/A</v>
      </c>
      <c r="H169" s="13" t="e">
        <f t="shared" si="30"/>
        <v>#N/A</v>
      </c>
      <c r="I169" s="13" t="e">
        <f t="shared" si="28"/>
        <v>#N/A</v>
      </c>
    </row>
    <row r="170" spans="1:13" x14ac:dyDescent="0.15">
      <c r="A170" s="1" t="str">
        <f t="shared" ref="A170:A217" si="34">CHOOSE(WEEKDAY(B170,1),"Su","M","T","W","R","F","Sa")</f>
        <v>F</v>
      </c>
      <c r="B170" s="12">
        <f t="shared" si="25"/>
        <v>45170</v>
      </c>
      <c r="C170" s="2" t="e">
        <f>'Charts - Account 2'!C170+'Charts - Account 1'!C170</f>
        <v>#N/A</v>
      </c>
      <c r="D170" s="2" t="e">
        <f t="shared" si="26"/>
        <v>#N/A</v>
      </c>
      <c r="E170" s="13" t="e">
        <f t="shared" si="27"/>
        <v>#N/A</v>
      </c>
      <c r="F170" s="13" t="e">
        <f>($C170-$C$169)/$C$169</f>
        <v>#N/A</v>
      </c>
      <c r="G170" s="13" t="e">
        <f t="shared" si="32"/>
        <v>#N/A</v>
      </c>
      <c r="H170" s="13" t="e">
        <f t="shared" si="30"/>
        <v>#N/A</v>
      </c>
      <c r="I170" s="13" t="e">
        <f t="shared" si="28"/>
        <v>#N/A</v>
      </c>
    </row>
    <row r="171" spans="1:13" x14ac:dyDescent="0.15">
      <c r="A171" s="1" t="str">
        <f t="shared" si="34"/>
        <v>T</v>
      </c>
      <c r="B171" s="12">
        <f t="shared" si="25"/>
        <v>45174</v>
      </c>
      <c r="C171" s="2" t="e">
        <f>'Charts - Account 2'!C171+'Charts - Account 1'!C171</f>
        <v>#N/A</v>
      </c>
      <c r="D171" s="2" t="e">
        <f t="shared" si="26"/>
        <v>#N/A</v>
      </c>
      <c r="E171" s="13" t="e">
        <f t="shared" si="27"/>
        <v>#N/A</v>
      </c>
      <c r="F171" s="13" t="e">
        <f t="shared" ref="F171:F189" si="35">($C171-$C$169)/$C$169</f>
        <v>#N/A</v>
      </c>
      <c r="G171" s="13" t="e">
        <f t="shared" si="32"/>
        <v>#N/A</v>
      </c>
      <c r="H171" s="13" t="e">
        <f t="shared" si="30"/>
        <v>#N/A</v>
      </c>
      <c r="I171" s="13" t="e">
        <f t="shared" si="28"/>
        <v>#N/A</v>
      </c>
    </row>
    <row r="172" spans="1:13" x14ac:dyDescent="0.15">
      <c r="A172" s="1" t="str">
        <f t="shared" si="34"/>
        <v>W</v>
      </c>
      <c r="B172" s="12">
        <f t="shared" si="25"/>
        <v>45175</v>
      </c>
      <c r="C172" s="2" t="e">
        <f>'Charts - Account 2'!C172+'Charts - Account 1'!C172</f>
        <v>#N/A</v>
      </c>
      <c r="D172" s="2" t="e">
        <f t="shared" si="26"/>
        <v>#N/A</v>
      </c>
      <c r="E172" s="13" t="e">
        <f t="shared" si="27"/>
        <v>#N/A</v>
      </c>
      <c r="F172" s="13" t="e">
        <f t="shared" si="35"/>
        <v>#N/A</v>
      </c>
      <c r="G172" s="13" t="e">
        <f t="shared" si="32"/>
        <v>#N/A</v>
      </c>
      <c r="H172" s="13" t="e">
        <f t="shared" si="30"/>
        <v>#N/A</v>
      </c>
      <c r="I172" s="13" t="e">
        <f t="shared" si="28"/>
        <v>#N/A</v>
      </c>
    </row>
    <row r="173" spans="1:13" x14ac:dyDescent="0.15">
      <c r="A173" s="1" t="str">
        <f t="shared" si="34"/>
        <v>R</v>
      </c>
      <c r="B173" s="12">
        <f t="shared" si="25"/>
        <v>45176</v>
      </c>
      <c r="C173" s="2" t="e">
        <f>'Charts - Account 2'!C173+'Charts - Account 1'!C173</f>
        <v>#N/A</v>
      </c>
      <c r="D173" s="2" t="e">
        <f t="shared" si="26"/>
        <v>#N/A</v>
      </c>
      <c r="E173" s="13" t="e">
        <f t="shared" si="27"/>
        <v>#N/A</v>
      </c>
      <c r="F173" s="13" t="e">
        <f t="shared" si="35"/>
        <v>#N/A</v>
      </c>
      <c r="G173" s="13" t="e">
        <f t="shared" si="32"/>
        <v>#N/A</v>
      </c>
      <c r="H173" s="13" t="e">
        <f t="shared" si="30"/>
        <v>#N/A</v>
      </c>
      <c r="I173" s="13" t="e">
        <f t="shared" si="28"/>
        <v>#N/A</v>
      </c>
      <c r="M173" s="2"/>
    </row>
    <row r="174" spans="1:13" x14ac:dyDescent="0.15">
      <c r="A174" s="1" t="str">
        <f t="shared" si="34"/>
        <v>F</v>
      </c>
      <c r="B174" s="12">
        <f t="shared" si="25"/>
        <v>45177</v>
      </c>
      <c r="C174" s="2" t="e">
        <f>'Charts - Account 2'!C174+'Charts - Account 1'!C174</f>
        <v>#N/A</v>
      </c>
      <c r="D174" s="2" t="e">
        <f t="shared" si="26"/>
        <v>#N/A</v>
      </c>
      <c r="E174" s="13" t="e">
        <f t="shared" si="27"/>
        <v>#N/A</v>
      </c>
      <c r="F174" s="13" t="e">
        <f t="shared" si="35"/>
        <v>#N/A</v>
      </c>
      <c r="G174" s="13" t="e">
        <f t="shared" si="32"/>
        <v>#N/A</v>
      </c>
      <c r="H174" s="13" t="e">
        <f t="shared" si="30"/>
        <v>#N/A</v>
      </c>
      <c r="I174" s="13" t="e">
        <f t="shared" si="28"/>
        <v>#N/A</v>
      </c>
      <c r="M174" s="2"/>
    </row>
    <row r="175" spans="1:13" x14ac:dyDescent="0.15">
      <c r="A175" s="1" t="str">
        <f t="shared" si="34"/>
        <v>M</v>
      </c>
      <c r="B175" s="12">
        <f t="shared" si="25"/>
        <v>45180</v>
      </c>
      <c r="C175" s="2" t="e">
        <f>'Charts - Account 2'!C175+'Charts - Account 1'!C175</f>
        <v>#N/A</v>
      </c>
      <c r="D175" s="2" t="e">
        <f t="shared" si="26"/>
        <v>#N/A</v>
      </c>
      <c r="E175" s="13" t="e">
        <f t="shared" si="27"/>
        <v>#N/A</v>
      </c>
      <c r="F175" s="13" t="e">
        <f t="shared" si="35"/>
        <v>#N/A</v>
      </c>
      <c r="G175" s="13" t="e">
        <f t="shared" si="32"/>
        <v>#N/A</v>
      </c>
      <c r="H175" s="13" t="e">
        <f t="shared" si="30"/>
        <v>#N/A</v>
      </c>
      <c r="I175" s="13" t="e">
        <f t="shared" si="28"/>
        <v>#N/A</v>
      </c>
      <c r="M175" s="2"/>
    </row>
    <row r="176" spans="1:13" x14ac:dyDescent="0.15">
      <c r="A176" s="1" t="str">
        <f t="shared" si="34"/>
        <v>T</v>
      </c>
      <c r="B176" s="12">
        <f t="shared" si="25"/>
        <v>45181</v>
      </c>
      <c r="C176" s="2" t="e">
        <f>'Charts - Account 2'!C176+'Charts - Account 1'!C176</f>
        <v>#N/A</v>
      </c>
      <c r="D176" s="2" t="e">
        <f t="shared" si="26"/>
        <v>#N/A</v>
      </c>
      <c r="E176" s="13" t="e">
        <f t="shared" si="27"/>
        <v>#N/A</v>
      </c>
      <c r="F176" s="13" t="e">
        <f t="shared" si="35"/>
        <v>#N/A</v>
      </c>
      <c r="G176" s="13" t="e">
        <f t="shared" si="32"/>
        <v>#N/A</v>
      </c>
      <c r="H176" s="13" t="e">
        <f t="shared" si="30"/>
        <v>#N/A</v>
      </c>
      <c r="I176" s="13" t="e">
        <f t="shared" si="28"/>
        <v>#N/A</v>
      </c>
      <c r="M176" s="2"/>
    </row>
    <row r="177" spans="1:13" x14ac:dyDescent="0.15">
      <c r="A177" s="1" t="str">
        <f>CHOOSE(WEEKDAY(B177,1),"Su","M","T","W","R","F","Sa")</f>
        <v>W</v>
      </c>
      <c r="B177" s="12">
        <f t="shared" si="25"/>
        <v>45182</v>
      </c>
      <c r="C177" s="2" t="e">
        <f>'Charts - Account 2'!C177+'Charts - Account 1'!C177</f>
        <v>#N/A</v>
      </c>
      <c r="D177" s="2" t="e">
        <f t="shared" si="26"/>
        <v>#N/A</v>
      </c>
      <c r="E177" s="13" t="e">
        <f t="shared" si="27"/>
        <v>#N/A</v>
      </c>
      <c r="F177" s="13" t="e">
        <f t="shared" si="35"/>
        <v>#N/A</v>
      </c>
      <c r="G177" s="13" t="e">
        <f t="shared" si="32"/>
        <v>#N/A</v>
      </c>
      <c r="H177" s="13" t="e">
        <f t="shared" si="30"/>
        <v>#N/A</v>
      </c>
      <c r="I177" s="13" t="e">
        <f t="shared" si="28"/>
        <v>#N/A</v>
      </c>
      <c r="M177" s="2"/>
    </row>
    <row r="178" spans="1:13" x14ac:dyDescent="0.15">
      <c r="A178" s="1" t="str">
        <f>CHOOSE(WEEKDAY(B178,1),"Su","M","T","W","R","F","Sa")</f>
        <v>R</v>
      </c>
      <c r="B178" s="12">
        <f t="shared" si="25"/>
        <v>45183</v>
      </c>
      <c r="C178" s="2" t="e">
        <f>'Charts - Account 2'!C178+'Charts - Account 1'!C178</f>
        <v>#N/A</v>
      </c>
      <c r="D178" s="2" t="e">
        <f t="shared" si="26"/>
        <v>#N/A</v>
      </c>
      <c r="E178" s="13" t="e">
        <f t="shared" si="27"/>
        <v>#N/A</v>
      </c>
      <c r="F178" s="13" t="e">
        <f t="shared" si="35"/>
        <v>#N/A</v>
      </c>
      <c r="G178" s="13" t="e">
        <f t="shared" si="32"/>
        <v>#N/A</v>
      </c>
      <c r="H178" s="13" t="e">
        <f t="shared" si="30"/>
        <v>#N/A</v>
      </c>
      <c r="I178" s="13" t="e">
        <f t="shared" si="28"/>
        <v>#N/A</v>
      </c>
      <c r="M178" s="2"/>
    </row>
    <row r="179" spans="1:13" x14ac:dyDescent="0.15">
      <c r="A179" s="1" t="str">
        <f>CHOOSE(WEEKDAY(B179,1),"Su","M","T","W","R","F","Sa")</f>
        <v>F</v>
      </c>
      <c r="B179" s="12">
        <f t="shared" si="25"/>
        <v>45184</v>
      </c>
      <c r="C179" s="2" t="e">
        <f>'Charts - Account 2'!C179+'Charts - Account 1'!C179</f>
        <v>#N/A</v>
      </c>
      <c r="D179" s="2" t="e">
        <f t="shared" si="26"/>
        <v>#N/A</v>
      </c>
      <c r="E179" s="13" t="e">
        <f t="shared" si="27"/>
        <v>#N/A</v>
      </c>
      <c r="F179" s="13" t="e">
        <f t="shared" si="35"/>
        <v>#N/A</v>
      </c>
      <c r="G179" s="13" t="e">
        <f t="shared" si="32"/>
        <v>#N/A</v>
      </c>
      <c r="H179" s="13" t="e">
        <f t="shared" si="30"/>
        <v>#N/A</v>
      </c>
      <c r="I179" s="13" t="e">
        <f t="shared" si="28"/>
        <v>#N/A</v>
      </c>
      <c r="M179" s="2"/>
    </row>
    <row r="180" spans="1:13" x14ac:dyDescent="0.15">
      <c r="A180" s="1" t="str">
        <f>CHOOSE(WEEKDAY(B180,1),"Su","M","T","W","R","F","Sa")</f>
        <v>M</v>
      </c>
      <c r="B180" s="12">
        <f t="shared" si="25"/>
        <v>45187</v>
      </c>
      <c r="C180" s="2" t="e">
        <f>'Charts - Account 2'!C180+'Charts - Account 1'!C180</f>
        <v>#N/A</v>
      </c>
      <c r="D180" s="2" t="e">
        <f t="shared" si="26"/>
        <v>#N/A</v>
      </c>
      <c r="E180" s="13" t="e">
        <f t="shared" si="27"/>
        <v>#N/A</v>
      </c>
      <c r="F180" s="13" t="e">
        <f t="shared" si="35"/>
        <v>#N/A</v>
      </c>
      <c r="G180" s="13" t="e">
        <f t="shared" si="32"/>
        <v>#N/A</v>
      </c>
      <c r="H180" s="13" t="e">
        <f t="shared" si="30"/>
        <v>#N/A</v>
      </c>
      <c r="I180" s="13" t="e">
        <f t="shared" si="28"/>
        <v>#N/A</v>
      </c>
      <c r="M180" s="2"/>
    </row>
    <row r="181" spans="1:13" x14ac:dyDescent="0.15">
      <c r="A181" s="1" t="str">
        <f t="shared" ref="A181:A186" si="36">CHOOSE(WEEKDAY(B181,1),"Su","M","T","W","R","F","Sa")</f>
        <v>T</v>
      </c>
      <c r="B181" s="12">
        <f t="shared" si="25"/>
        <v>45188</v>
      </c>
      <c r="C181" s="2" t="e">
        <f>'Charts - Account 2'!C181+'Charts - Account 1'!C181</f>
        <v>#N/A</v>
      </c>
      <c r="D181" s="2" t="e">
        <f t="shared" si="26"/>
        <v>#N/A</v>
      </c>
      <c r="E181" s="13" t="e">
        <f t="shared" si="27"/>
        <v>#N/A</v>
      </c>
      <c r="F181" s="13" t="e">
        <f t="shared" si="35"/>
        <v>#N/A</v>
      </c>
      <c r="G181" s="13" t="e">
        <f t="shared" si="32"/>
        <v>#N/A</v>
      </c>
      <c r="H181" s="13" t="e">
        <f t="shared" si="30"/>
        <v>#N/A</v>
      </c>
      <c r="I181" s="13" t="e">
        <f t="shared" si="28"/>
        <v>#N/A</v>
      </c>
      <c r="M181" s="2"/>
    </row>
    <row r="182" spans="1:13" x14ac:dyDescent="0.15">
      <c r="A182" s="1" t="str">
        <f t="shared" si="36"/>
        <v>W</v>
      </c>
      <c r="B182" s="12">
        <f t="shared" si="25"/>
        <v>45189</v>
      </c>
      <c r="C182" s="2" t="e">
        <f>'Charts - Account 2'!C182+'Charts - Account 1'!C182</f>
        <v>#N/A</v>
      </c>
      <c r="D182" s="2" t="e">
        <f t="shared" si="26"/>
        <v>#N/A</v>
      </c>
      <c r="E182" s="13" t="e">
        <f t="shared" si="27"/>
        <v>#N/A</v>
      </c>
      <c r="F182" s="13" t="e">
        <f t="shared" si="35"/>
        <v>#N/A</v>
      </c>
      <c r="G182" s="13" t="e">
        <f t="shared" si="32"/>
        <v>#N/A</v>
      </c>
      <c r="H182" s="13" t="e">
        <f t="shared" si="30"/>
        <v>#N/A</v>
      </c>
      <c r="I182" s="13" t="e">
        <f t="shared" si="28"/>
        <v>#N/A</v>
      </c>
      <c r="M182" s="2"/>
    </row>
    <row r="183" spans="1:13" x14ac:dyDescent="0.15">
      <c r="A183" s="1" t="str">
        <f t="shared" si="36"/>
        <v>R</v>
      </c>
      <c r="B183" s="12">
        <f t="shared" si="25"/>
        <v>45190</v>
      </c>
      <c r="C183" s="2" t="e">
        <f>'Charts - Account 2'!C183+'Charts - Account 1'!C183</f>
        <v>#N/A</v>
      </c>
      <c r="D183" s="2" t="e">
        <f t="shared" si="26"/>
        <v>#N/A</v>
      </c>
      <c r="E183" s="13" t="e">
        <f t="shared" si="27"/>
        <v>#N/A</v>
      </c>
      <c r="F183" s="13" t="e">
        <f t="shared" si="35"/>
        <v>#N/A</v>
      </c>
      <c r="G183" s="13" t="e">
        <f t="shared" si="32"/>
        <v>#N/A</v>
      </c>
      <c r="H183" s="13" t="e">
        <f t="shared" si="30"/>
        <v>#N/A</v>
      </c>
      <c r="I183" s="13" t="e">
        <f t="shared" si="28"/>
        <v>#N/A</v>
      </c>
      <c r="M183" s="2"/>
    </row>
    <row r="184" spans="1:13" x14ac:dyDescent="0.15">
      <c r="A184" s="1" t="str">
        <f t="shared" si="36"/>
        <v>F</v>
      </c>
      <c r="B184" s="12">
        <f t="shared" si="25"/>
        <v>45191</v>
      </c>
      <c r="C184" s="2" t="e">
        <f>'Charts - Account 2'!C184+'Charts - Account 1'!C184</f>
        <v>#N/A</v>
      </c>
      <c r="D184" s="2" t="e">
        <f t="shared" si="26"/>
        <v>#N/A</v>
      </c>
      <c r="E184" s="13" t="e">
        <f t="shared" si="27"/>
        <v>#N/A</v>
      </c>
      <c r="F184" s="13" t="e">
        <f t="shared" si="35"/>
        <v>#N/A</v>
      </c>
      <c r="G184" s="13" t="e">
        <f t="shared" si="32"/>
        <v>#N/A</v>
      </c>
      <c r="H184" s="13" t="e">
        <f t="shared" si="30"/>
        <v>#N/A</v>
      </c>
      <c r="I184" s="13" t="e">
        <f t="shared" si="28"/>
        <v>#N/A</v>
      </c>
      <c r="M184" s="2"/>
    </row>
    <row r="185" spans="1:13" x14ac:dyDescent="0.15">
      <c r="A185" s="1" t="str">
        <f t="shared" si="36"/>
        <v>M</v>
      </c>
      <c r="B185" s="12">
        <f t="shared" si="25"/>
        <v>45194</v>
      </c>
      <c r="C185" s="2" t="e">
        <f>'Charts - Account 2'!C185+'Charts - Account 1'!C185</f>
        <v>#N/A</v>
      </c>
      <c r="D185" s="2" t="e">
        <f t="shared" si="26"/>
        <v>#N/A</v>
      </c>
      <c r="E185" s="13" t="e">
        <f t="shared" si="27"/>
        <v>#N/A</v>
      </c>
      <c r="F185" s="13" t="e">
        <f t="shared" si="35"/>
        <v>#N/A</v>
      </c>
      <c r="G185" s="13" t="e">
        <f t="shared" si="32"/>
        <v>#N/A</v>
      </c>
      <c r="H185" s="13" t="e">
        <f t="shared" si="30"/>
        <v>#N/A</v>
      </c>
      <c r="I185" s="13" t="e">
        <f t="shared" si="28"/>
        <v>#N/A</v>
      </c>
      <c r="M185" s="2"/>
    </row>
    <row r="186" spans="1:13" x14ac:dyDescent="0.15">
      <c r="A186" s="1" t="str">
        <f t="shared" si="36"/>
        <v>T</v>
      </c>
      <c r="B186" s="12">
        <f t="shared" si="25"/>
        <v>45195</v>
      </c>
      <c r="C186" s="2" t="e">
        <f>'Charts - Account 2'!C186+'Charts - Account 1'!C186</f>
        <v>#N/A</v>
      </c>
      <c r="D186" s="2" t="e">
        <f t="shared" si="26"/>
        <v>#N/A</v>
      </c>
      <c r="E186" s="13" t="e">
        <f t="shared" si="27"/>
        <v>#N/A</v>
      </c>
      <c r="F186" s="13" t="e">
        <f t="shared" si="35"/>
        <v>#N/A</v>
      </c>
      <c r="G186" s="13" t="e">
        <f t="shared" si="32"/>
        <v>#N/A</v>
      </c>
      <c r="H186" s="13" t="e">
        <f t="shared" si="30"/>
        <v>#N/A</v>
      </c>
      <c r="I186" s="13" t="e">
        <f t="shared" si="28"/>
        <v>#N/A</v>
      </c>
      <c r="M186" s="2"/>
    </row>
    <row r="187" spans="1:13" x14ac:dyDescent="0.15">
      <c r="A187" s="1" t="str">
        <f t="shared" si="34"/>
        <v>W</v>
      </c>
      <c r="B187" s="12">
        <f t="shared" si="25"/>
        <v>45196</v>
      </c>
      <c r="C187" s="2" t="e">
        <f>'Charts - Account 2'!C187+'Charts - Account 1'!C187</f>
        <v>#N/A</v>
      </c>
      <c r="D187" s="2" t="e">
        <f t="shared" si="26"/>
        <v>#N/A</v>
      </c>
      <c r="E187" s="13" t="e">
        <f t="shared" si="27"/>
        <v>#N/A</v>
      </c>
      <c r="F187" s="13" t="e">
        <f t="shared" si="35"/>
        <v>#N/A</v>
      </c>
      <c r="G187" s="13" t="e">
        <f t="shared" si="32"/>
        <v>#N/A</v>
      </c>
      <c r="H187" s="13" t="e">
        <f t="shared" si="30"/>
        <v>#N/A</v>
      </c>
      <c r="I187" s="13" t="e">
        <f t="shared" si="28"/>
        <v>#N/A</v>
      </c>
      <c r="L187" s="2"/>
      <c r="M187" s="2"/>
    </row>
    <row r="188" spans="1:13" x14ac:dyDescent="0.15">
      <c r="A188" s="1" t="str">
        <f t="shared" si="34"/>
        <v>R</v>
      </c>
      <c r="B188" s="12">
        <f t="shared" si="25"/>
        <v>45197</v>
      </c>
      <c r="C188" s="2" t="e">
        <f>'Charts - Account 2'!C188+'Charts - Account 1'!C188</f>
        <v>#N/A</v>
      </c>
      <c r="D188" s="2" t="e">
        <f t="shared" si="26"/>
        <v>#N/A</v>
      </c>
      <c r="E188" s="13" t="e">
        <f t="shared" si="27"/>
        <v>#N/A</v>
      </c>
      <c r="F188" s="13" t="e">
        <f t="shared" si="35"/>
        <v>#N/A</v>
      </c>
      <c r="G188" s="13" t="e">
        <f t="shared" si="32"/>
        <v>#N/A</v>
      </c>
      <c r="H188" s="13" t="e">
        <f t="shared" si="30"/>
        <v>#N/A</v>
      </c>
      <c r="I188" s="13" t="e">
        <f t="shared" si="28"/>
        <v>#N/A</v>
      </c>
      <c r="M188" s="2"/>
    </row>
    <row r="189" spans="1:13" x14ac:dyDescent="0.15">
      <c r="A189" s="1" t="str">
        <f t="shared" si="34"/>
        <v>F</v>
      </c>
      <c r="B189" s="12">
        <f t="shared" si="25"/>
        <v>45198</v>
      </c>
      <c r="C189" s="2" t="e">
        <f>'Charts - Account 2'!C189+'Charts - Account 1'!C189</f>
        <v>#N/A</v>
      </c>
      <c r="D189" s="2" t="e">
        <f t="shared" si="26"/>
        <v>#N/A</v>
      </c>
      <c r="E189" s="13" t="e">
        <f t="shared" si="27"/>
        <v>#N/A</v>
      </c>
      <c r="F189" s="13" t="e">
        <f t="shared" si="35"/>
        <v>#N/A</v>
      </c>
      <c r="G189" s="13" t="e">
        <f t="shared" si="32"/>
        <v>#N/A</v>
      </c>
      <c r="H189" s="13" t="e">
        <f t="shared" si="30"/>
        <v>#N/A</v>
      </c>
      <c r="I189" s="13" t="e">
        <f t="shared" si="28"/>
        <v>#N/A</v>
      </c>
      <c r="M189" s="2"/>
    </row>
    <row r="190" spans="1:13" x14ac:dyDescent="0.15">
      <c r="A190" s="1" t="str">
        <f t="shared" si="34"/>
        <v>M</v>
      </c>
      <c r="B190" s="12">
        <f t="shared" si="25"/>
        <v>45201</v>
      </c>
      <c r="C190" s="2" t="e">
        <f>'Charts - Account 2'!C190+'Charts - Account 1'!C190</f>
        <v>#N/A</v>
      </c>
      <c r="D190" s="2" t="e">
        <f t="shared" si="26"/>
        <v>#N/A</v>
      </c>
      <c r="E190" s="13" t="e">
        <f t="shared" si="27"/>
        <v>#N/A</v>
      </c>
      <c r="F190" s="13" t="e">
        <f>($C190-$C$189)/$C$189</f>
        <v>#N/A</v>
      </c>
      <c r="G190" s="13" t="e">
        <f>($C190-$C$189)/$C$189</f>
        <v>#N/A</v>
      </c>
      <c r="H190" s="13" t="e">
        <f t="shared" si="30"/>
        <v>#N/A</v>
      </c>
      <c r="I190" s="13" t="e">
        <f t="shared" si="28"/>
        <v>#N/A</v>
      </c>
      <c r="M190" s="2"/>
    </row>
    <row r="191" spans="1:13" x14ac:dyDescent="0.15">
      <c r="A191" s="1" t="str">
        <f t="shared" si="34"/>
        <v>T</v>
      </c>
      <c r="B191" s="12">
        <f t="shared" si="25"/>
        <v>45202</v>
      </c>
      <c r="C191" s="2" t="e">
        <f>'Charts - Account 2'!C191+'Charts - Account 1'!C191</f>
        <v>#N/A</v>
      </c>
      <c r="D191" s="2" t="e">
        <f t="shared" si="26"/>
        <v>#N/A</v>
      </c>
      <c r="E191" s="13" t="e">
        <f t="shared" si="27"/>
        <v>#N/A</v>
      </c>
      <c r="F191" s="13" t="e">
        <f t="shared" ref="F191:G211" si="37">($C191-$C$189)/$C$189</f>
        <v>#N/A</v>
      </c>
      <c r="G191" s="13" t="e">
        <f t="shared" si="37"/>
        <v>#N/A</v>
      </c>
      <c r="H191" s="13" t="e">
        <f t="shared" si="30"/>
        <v>#N/A</v>
      </c>
      <c r="I191" s="13" t="e">
        <f t="shared" si="28"/>
        <v>#N/A</v>
      </c>
      <c r="M191" s="2"/>
    </row>
    <row r="192" spans="1:13" x14ac:dyDescent="0.15">
      <c r="A192" s="1" t="str">
        <f t="shared" si="34"/>
        <v>W</v>
      </c>
      <c r="B192" s="12">
        <f t="shared" si="25"/>
        <v>45203</v>
      </c>
      <c r="C192" s="2" t="e">
        <f>'Charts - Account 2'!C192+'Charts - Account 1'!C192</f>
        <v>#N/A</v>
      </c>
      <c r="D192" s="2" t="e">
        <f t="shared" si="26"/>
        <v>#N/A</v>
      </c>
      <c r="E192" s="13" t="e">
        <f t="shared" si="27"/>
        <v>#N/A</v>
      </c>
      <c r="F192" s="13" t="e">
        <f t="shared" si="37"/>
        <v>#N/A</v>
      </c>
      <c r="G192" s="13" t="e">
        <f t="shared" si="37"/>
        <v>#N/A</v>
      </c>
      <c r="H192" s="13" t="e">
        <f t="shared" si="30"/>
        <v>#N/A</v>
      </c>
      <c r="I192" s="13" t="e">
        <f t="shared" si="28"/>
        <v>#N/A</v>
      </c>
      <c r="M192" s="2"/>
    </row>
    <row r="193" spans="1:13" x14ac:dyDescent="0.15">
      <c r="A193" s="1" t="str">
        <f t="shared" si="34"/>
        <v>R</v>
      </c>
      <c r="B193" s="12">
        <f t="shared" si="25"/>
        <v>45204</v>
      </c>
      <c r="C193" s="2" t="e">
        <f>'Charts - Account 2'!C193+'Charts - Account 1'!C193</f>
        <v>#N/A</v>
      </c>
      <c r="D193" s="2" t="e">
        <f t="shared" si="26"/>
        <v>#N/A</v>
      </c>
      <c r="E193" s="13" t="e">
        <f t="shared" si="27"/>
        <v>#N/A</v>
      </c>
      <c r="F193" s="13" t="e">
        <f t="shared" si="37"/>
        <v>#N/A</v>
      </c>
      <c r="G193" s="13" t="e">
        <f t="shared" si="37"/>
        <v>#N/A</v>
      </c>
      <c r="H193" s="13" t="e">
        <f t="shared" si="30"/>
        <v>#N/A</v>
      </c>
      <c r="I193" s="13" t="e">
        <f t="shared" si="28"/>
        <v>#N/A</v>
      </c>
      <c r="M193" s="2"/>
    </row>
    <row r="194" spans="1:13" x14ac:dyDescent="0.15">
      <c r="A194" s="1" t="str">
        <f t="shared" si="34"/>
        <v>F</v>
      </c>
      <c r="B194" s="12">
        <f t="shared" si="25"/>
        <v>45205</v>
      </c>
      <c r="C194" s="2" t="e">
        <f>'Charts - Account 2'!C194+'Charts - Account 1'!C194</f>
        <v>#N/A</v>
      </c>
      <c r="D194" s="2" t="e">
        <f t="shared" si="26"/>
        <v>#N/A</v>
      </c>
      <c r="E194" s="13" t="e">
        <f t="shared" si="27"/>
        <v>#N/A</v>
      </c>
      <c r="F194" s="13" t="e">
        <f t="shared" si="37"/>
        <v>#N/A</v>
      </c>
      <c r="G194" s="13" t="e">
        <f t="shared" si="37"/>
        <v>#N/A</v>
      </c>
      <c r="H194" s="13" t="e">
        <f t="shared" si="30"/>
        <v>#N/A</v>
      </c>
      <c r="I194" s="13" t="e">
        <f t="shared" si="28"/>
        <v>#N/A</v>
      </c>
      <c r="M194" s="2"/>
    </row>
    <row r="195" spans="1:13" x14ac:dyDescent="0.15">
      <c r="A195" s="1" t="str">
        <f t="shared" si="34"/>
        <v>M</v>
      </c>
      <c r="B195" s="12">
        <f t="shared" si="25"/>
        <v>45208</v>
      </c>
      <c r="C195" s="2" t="e">
        <f>'Charts - Account 2'!C195+'Charts - Account 1'!C195</f>
        <v>#N/A</v>
      </c>
      <c r="D195" s="2" t="e">
        <f t="shared" si="26"/>
        <v>#N/A</v>
      </c>
      <c r="E195" s="13" t="e">
        <f t="shared" si="27"/>
        <v>#N/A</v>
      </c>
      <c r="F195" s="13" t="e">
        <f t="shared" si="37"/>
        <v>#N/A</v>
      </c>
      <c r="G195" s="13" t="e">
        <f t="shared" si="37"/>
        <v>#N/A</v>
      </c>
      <c r="H195" s="13" t="e">
        <f t="shared" si="30"/>
        <v>#N/A</v>
      </c>
      <c r="I195" s="13" t="e">
        <f t="shared" si="28"/>
        <v>#N/A</v>
      </c>
      <c r="M195" s="2"/>
    </row>
    <row r="196" spans="1:13" x14ac:dyDescent="0.15">
      <c r="A196" s="1" t="str">
        <f t="shared" si="34"/>
        <v>T</v>
      </c>
      <c r="B196" s="12">
        <f t="shared" ref="B196:B252" si="38">WORKDAY(B195,1,$M$2:$M$16)</f>
        <v>45209</v>
      </c>
      <c r="C196" s="2" t="e">
        <f>'Charts - Account 2'!C196+'Charts - Account 1'!C196</f>
        <v>#N/A</v>
      </c>
      <c r="D196" s="2" t="e">
        <f t="shared" ref="D196:D252" si="39">$C196-$C195</f>
        <v>#N/A</v>
      </c>
      <c r="E196" s="13" t="e">
        <f t="shared" ref="E196:E252" si="40">$D196/$C195</f>
        <v>#N/A</v>
      </c>
      <c r="F196" s="13" t="e">
        <f t="shared" si="37"/>
        <v>#N/A</v>
      </c>
      <c r="G196" s="13" t="e">
        <f t="shared" si="37"/>
        <v>#N/A</v>
      </c>
      <c r="H196" s="13" t="e">
        <f t="shared" si="30"/>
        <v>#N/A</v>
      </c>
      <c r="I196" s="13" t="e">
        <f t="shared" ref="I196:I252" si="41">($C196-$I$2)/$I$2</f>
        <v>#N/A</v>
      </c>
      <c r="M196" s="2"/>
    </row>
    <row r="197" spans="1:13" x14ac:dyDescent="0.15">
      <c r="A197" s="1" t="str">
        <f t="shared" si="34"/>
        <v>W</v>
      </c>
      <c r="B197" s="12">
        <f t="shared" si="38"/>
        <v>45210</v>
      </c>
      <c r="C197" s="2" t="e">
        <f>'Charts - Account 2'!C197+'Charts - Account 1'!C197</f>
        <v>#N/A</v>
      </c>
      <c r="D197" s="2" t="e">
        <f t="shared" si="39"/>
        <v>#N/A</v>
      </c>
      <c r="E197" s="13" t="e">
        <f t="shared" si="40"/>
        <v>#N/A</v>
      </c>
      <c r="F197" s="13" t="e">
        <f t="shared" si="37"/>
        <v>#N/A</v>
      </c>
      <c r="G197" s="13" t="e">
        <f t="shared" si="37"/>
        <v>#N/A</v>
      </c>
      <c r="H197" s="13" t="e">
        <f t="shared" si="30"/>
        <v>#N/A</v>
      </c>
      <c r="I197" s="13" t="e">
        <f t="shared" si="41"/>
        <v>#N/A</v>
      </c>
      <c r="M197" s="2"/>
    </row>
    <row r="198" spans="1:13" x14ac:dyDescent="0.15">
      <c r="A198" s="1" t="str">
        <f t="shared" si="34"/>
        <v>R</v>
      </c>
      <c r="B198" s="12">
        <f t="shared" si="38"/>
        <v>45211</v>
      </c>
      <c r="C198" s="2" t="e">
        <f>'Charts - Account 2'!C198+'Charts - Account 1'!C198</f>
        <v>#N/A</v>
      </c>
      <c r="D198" s="2" t="e">
        <f t="shared" si="39"/>
        <v>#N/A</v>
      </c>
      <c r="E198" s="13" t="e">
        <f t="shared" si="40"/>
        <v>#N/A</v>
      </c>
      <c r="F198" s="13" t="e">
        <f t="shared" si="37"/>
        <v>#N/A</v>
      </c>
      <c r="G198" s="13" t="e">
        <f t="shared" si="37"/>
        <v>#N/A</v>
      </c>
      <c r="H198" s="13" t="e">
        <f t="shared" si="30"/>
        <v>#N/A</v>
      </c>
      <c r="I198" s="13" t="e">
        <f t="shared" si="41"/>
        <v>#N/A</v>
      </c>
    </row>
    <row r="199" spans="1:13" x14ac:dyDescent="0.15">
      <c r="A199" s="1" t="str">
        <f>CHOOSE(WEEKDAY(B199,1),"Su","M","T","W","R","F","Sa")</f>
        <v>F</v>
      </c>
      <c r="B199" s="12">
        <f t="shared" si="38"/>
        <v>45212</v>
      </c>
      <c r="C199" s="2" t="e">
        <f>'Charts - Account 2'!C199+'Charts - Account 1'!C199</f>
        <v>#N/A</v>
      </c>
      <c r="D199" s="2" t="e">
        <f t="shared" si="39"/>
        <v>#N/A</v>
      </c>
      <c r="E199" s="13" t="e">
        <f t="shared" si="40"/>
        <v>#N/A</v>
      </c>
      <c r="F199" s="13" t="e">
        <f t="shared" si="37"/>
        <v>#N/A</v>
      </c>
      <c r="G199" s="13" t="e">
        <f t="shared" si="37"/>
        <v>#N/A</v>
      </c>
      <c r="H199" s="13" t="e">
        <f t="shared" si="30"/>
        <v>#N/A</v>
      </c>
      <c r="I199" s="13" t="e">
        <f t="shared" si="41"/>
        <v>#N/A</v>
      </c>
    </row>
    <row r="200" spans="1:13" x14ac:dyDescent="0.15">
      <c r="A200" s="1" t="str">
        <f>CHOOSE(WEEKDAY(B200,1),"Su","M","T","W","R","F","Sa")</f>
        <v>M</v>
      </c>
      <c r="B200" s="12">
        <f t="shared" si="38"/>
        <v>45215</v>
      </c>
      <c r="C200" s="2" t="e">
        <f>'Charts - Account 2'!C200+'Charts - Account 1'!C200</f>
        <v>#N/A</v>
      </c>
      <c r="D200" s="2" t="e">
        <f t="shared" si="39"/>
        <v>#N/A</v>
      </c>
      <c r="E200" s="13" t="e">
        <f t="shared" si="40"/>
        <v>#N/A</v>
      </c>
      <c r="F200" s="13" t="e">
        <f t="shared" si="37"/>
        <v>#N/A</v>
      </c>
      <c r="G200" s="13" t="e">
        <f t="shared" si="37"/>
        <v>#N/A</v>
      </c>
      <c r="H200" s="13" t="e">
        <f t="shared" si="30"/>
        <v>#N/A</v>
      </c>
      <c r="I200" s="13" t="e">
        <f t="shared" si="41"/>
        <v>#N/A</v>
      </c>
    </row>
    <row r="201" spans="1:13" x14ac:dyDescent="0.15">
      <c r="A201" s="1" t="str">
        <f>CHOOSE(WEEKDAY(B201,1),"Su","M","T","W","R","F","Sa")</f>
        <v>T</v>
      </c>
      <c r="B201" s="12">
        <f t="shared" si="38"/>
        <v>45216</v>
      </c>
      <c r="C201" s="2" t="e">
        <f>'Charts - Account 2'!C201+'Charts - Account 1'!C201</f>
        <v>#N/A</v>
      </c>
      <c r="D201" s="2" t="e">
        <f t="shared" si="39"/>
        <v>#N/A</v>
      </c>
      <c r="E201" s="13" t="e">
        <f t="shared" si="40"/>
        <v>#N/A</v>
      </c>
      <c r="F201" s="13" t="e">
        <f t="shared" si="37"/>
        <v>#N/A</v>
      </c>
      <c r="G201" s="13" t="e">
        <f t="shared" si="37"/>
        <v>#N/A</v>
      </c>
      <c r="H201" s="13" t="e">
        <f t="shared" si="30"/>
        <v>#N/A</v>
      </c>
      <c r="I201" s="13" t="e">
        <f t="shared" si="41"/>
        <v>#N/A</v>
      </c>
    </row>
    <row r="202" spans="1:13" x14ac:dyDescent="0.15">
      <c r="A202" s="1" t="str">
        <f t="shared" si="34"/>
        <v>W</v>
      </c>
      <c r="B202" s="12">
        <f t="shared" si="38"/>
        <v>45217</v>
      </c>
      <c r="C202" s="2" t="e">
        <f>'Charts - Account 2'!C202+'Charts - Account 1'!C202</f>
        <v>#N/A</v>
      </c>
      <c r="D202" s="2" t="e">
        <f t="shared" si="39"/>
        <v>#N/A</v>
      </c>
      <c r="E202" s="13" t="e">
        <f t="shared" si="40"/>
        <v>#N/A</v>
      </c>
      <c r="F202" s="13" t="e">
        <f t="shared" si="37"/>
        <v>#N/A</v>
      </c>
      <c r="G202" s="13" t="e">
        <f t="shared" si="37"/>
        <v>#N/A</v>
      </c>
      <c r="H202" s="13" t="e">
        <f t="shared" si="30"/>
        <v>#N/A</v>
      </c>
      <c r="I202" s="13" t="e">
        <f t="shared" si="41"/>
        <v>#N/A</v>
      </c>
    </row>
    <row r="203" spans="1:13" x14ac:dyDescent="0.15">
      <c r="A203" s="1" t="str">
        <f t="shared" si="34"/>
        <v>R</v>
      </c>
      <c r="B203" s="12">
        <f t="shared" si="38"/>
        <v>45218</v>
      </c>
      <c r="C203" s="2" t="e">
        <f>'Charts - Account 2'!C203+'Charts - Account 1'!C203</f>
        <v>#N/A</v>
      </c>
      <c r="D203" s="2" t="e">
        <f t="shared" si="39"/>
        <v>#N/A</v>
      </c>
      <c r="E203" s="13" t="e">
        <f t="shared" si="40"/>
        <v>#N/A</v>
      </c>
      <c r="F203" s="13" t="e">
        <f t="shared" si="37"/>
        <v>#N/A</v>
      </c>
      <c r="G203" s="13" t="e">
        <f t="shared" si="37"/>
        <v>#N/A</v>
      </c>
      <c r="H203" s="13" t="e">
        <f t="shared" si="30"/>
        <v>#N/A</v>
      </c>
      <c r="I203" s="13" t="e">
        <f t="shared" si="41"/>
        <v>#N/A</v>
      </c>
    </row>
    <row r="204" spans="1:13" x14ac:dyDescent="0.15">
      <c r="A204" s="1" t="str">
        <f t="shared" si="34"/>
        <v>F</v>
      </c>
      <c r="B204" s="12">
        <f t="shared" si="38"/>
        <v>45219</v>
      </c>
      <c r="C204" s="2" t="e">
        <f>'Charts - Account 2'!C204+'Charts - Account 1'!C204</f>
        <v>#N/A</v>
      </c>
      <c r="D204" s="2" t="e">
        <f t="shared" si="39"/>
        <v>#N/A</v>
      </c>
      <c r="E204" s="13" t="e">
        <f t="shared" si="40"/>
        <v>#N/A</v>
      </c>
      <c r="F204" s="13" t="e">
        <f t="shared" si="37"/>
        <v>#N/A</v>
      </c>
      <c r="G204" s="13" t="e">
        <f t="shared" si="37"/>
        <v>#N/A</v>
      </c>
      <c r="H204" s="13" t="e">
        <f t="shared" si="30"/>
        <v>#N/A</v>
      </c>
      <c r="I204" s="13" t="e">
        <f t="shared" si="41"/>
        <v>#N/A</v>
      </c>
    </row>
    <row r="205" spans="1:13" x14ac:dyDescent="0.15">
      <c r="A205" s="1" t="str">
        <f t="shared" si="34"/>
        <v>M</v>
      </c>
      <c r="B205" s="12">
        <f t="shared" si="38"/>
        <v>45222</v>
      </c>
      <c r="C205" s="2" t="e">
        <f>'Charts - Account 2'!C205+'Charts - Account 1'!C205</f>
        <v>#N/A</v>
      </c>
      <c r="D205" s="2" t="e">
        <f t="shared" si="39"/>
        <v>#N/A</v>
      </c>
      <c r="E205" s="13" t="e">
        <f t="shared" si="40"/>
        <v>#N/A</v>
      </c>
      <c r="F205" s="13" t="e">
        <f t="shared" si="37"/>
        <v>#N/A</v>
      </c>
      <c r="G205" s="13" t="e">
        <f t="shared" si="37"/>
        <v>#N/A</v>
      </c>
      <c r="H205" s="13" t="e">
        <f t="shared" si="30"/>
        <v>#N/A</v>
      </c>
      <c r="I205" s="13" t="e">
        <f t="shared" si="41"/>
        <v>#N/A</v>
      </c>
    </row>
    <row r="206" spans="1:13" x14ac:dyDescent="0.15">
      <c r="A206" s="1" t="str">
        <f t="shared" si="34"/>
        <v>T</v>
      </c>
      <c r="B206" s="12">
        <f t="shared" si="38"/>
        <v>45223</v>
      </c>
      <c r="C206" s="2" t="e">
        <f>'Charts - Account 2'!C206+'Charts - Account 1'!C206</f>
        <v>#N/A</v>
      </c>
      <c r="D206" s="2" t="e">
        <f t="shared" si="39"/>
        <v>#N/A</v>
      </c>
      <c r="E206" s="13" t="e">
        <f t="shared" si="40"/>
        <v>#N/A</v>
      </c>
      <c r="F206" s="13" t="e">
        <f t="shared" si="37"/>
        <v>#N/A</v>
      </c>
      <c r="G206" s="13" t="e">
        <f t="shared" si="37"/>
        <v>#N/A</v>
      </c>
      <c r="H206" s="13" t="e">
        <f t="shared" si="30"/>
        <v>#N/A</v>
      </c>
      <c r="I206" s="13" t="e">
        <f t="shared" si="41"/>
        <v>#N/A</v>
      </c>
    </row>
    <row r="207" spans="1:13" x14ac:dyDescent="0.15">
      <c r="A207" s="1" t="str">
        <f t="shared" si="34"/>
        <v>W</v>
      </c>
      <c r="B207" s="12">
        <f t="shared" si="38"/>
        <v>45224</v>
      </c>
      <c r="C207" s="2" t="e">
        <f>'Charts - Account 2'!C207+'Charts - Account 1'!C207</f>
        <v>#N/A</v>
      </c>
      <c r="D207" s="2" t="e">
        <f t="shared" si="39"/>
        <v>#N/A</v>
      </c>
      <c r="E207" s="13" t="e">
        <f t="shared" si="40"/>
        <v>#N/A</v>
      </c>
      <c r="F207" s="13" t="e">
        <f t="shared" si="37"/>
        <v>#N/A</v>
      </c>
      <c r="G207" s="13" t="e">
        <f t="shared" si="37"/>
        <v>#N/A</v>
      </c>
      <c r="H207" s="13" t="e">
        <f t="shared" si="30"/>
        <v>#N/A</v>
      </c>
      <c r="I207" s="13" t="e">
        <f t="shared" si="41"/>
        <v>#N/A</v>
      </c>
    </row>
    <row r="208" spans="1:13" x14ac:dyDescent="0.15">
      <c r="A208" s="1" t="str">
        <f t="shared" si="34"/>
        <v>R</v>
      </c>
      <c r="B208" s="12">
        <f t="shared" si="38"/>
        <v>45225</v>
      </c>
      <c r="C208" s="2" t="e">
        <f>'Charts - Account 2'!C208+'Charts - Account 1'!C208</f>
        <v>#N/A</v>
      </c>
      <c r="D208" s="2" t="e">
        <f t="shared" si="39"/>
        <v>#N/A</v>
      </c>
      <c r="E208" s="13" t="e">
        <f t="shared" si="40"/>
        <v>#N/A</v>
      </c>
      <c r="F208" s="13" t="e">
        <f t="shared" si="37"/>
        <v>#N/A</v>
      </c>
      <c r="G208" s="13" t="e">
        <f t="shared" si="37"/>
        <v>#N/A</v>
      </c>
      <c r="H208" s="13" t="e">
        <f t="shared" ref="H208:H252" si="42">($C208-$C$2)/$C$2</f>
        <v>#N/A</v>
      </c>
      <c r="I208" s="13" t="e">
        <f t="shared" si="41"/>
        <v>#N/A</v>
      </c>
      <c r="L208" s="2"/>
      <c r="M208" s="2"/>
    </row>
    <row r="209" spans="1:12" x14ac:dyDescent="0.15">
      <c r="A209" s="1" t="str">
        <f t="shared" si="34"/>
        <v>F</v>
      </c>
      <c r="B209" s="12">
        <f t="shared" si="38"/>
        <v>45226</v>
      </c>
      <c r="C209" s="2" t="e">
        <f>'Charts - Account 2'!C209+'Charts - Account 1'!C209</f>
        <v>#N/A</v>
      </c>
      <c r="D209" s="2" t="e">
        <f t="shared" si="39"/>
        <v>#N/A</v>
      </c>
      <c r="E209" s="13" t="e">
        <f t="shared" si="40"/>
        <v>#N/A</v>
      </c>
      <c r="F209" s="13" t="e">
        <f t="shared" si="37"/>
        <v>#N/A</v>
      </c>
      <c r="G209" s="13" t="e">
        <f t="shared" si="37"/>
        <v>#N/A</v>
      </c>
      <c r="H209" s="13" t="e">
        <f t="shared" si="42"/>
        <v>#N/A</v>
      </c>
      <c r="I209" s="13" t="e">
        <f t="shared" si="41"/>
        <v>#N/A</v>
      </c>
    </row>
    <row r="210" spans="1:12" x14ac:dyDescent="0.15">
      <c r="A210" s="1" t="str">
        <f>CHOOSE(WEEKDAY(B210,1),"Su","M","T","W","R","F","Sa")</f>
        <v>M</v>
      </c>
      <c r="B210" s="12">
        <f t="shared" si="38"/>
        <v>45229</v>
      </c>
      <c r="C210" s="2" t="e">
        <f>'Charts - Account 2'!C210+'Charts - Account 1'!C210</f>
        <v>#N/A</v>
      </c>
      <c r="D210" s="2" t="e">
        <f t="shared" si="39"/>
        <v>#N/A</v>
      </c>
      <c r="E210" s="13" t="e">
        <f t="shared" si="40"/>
        <v>#N/A</v>
      </c>
      <c r="F210" s="13" t="e">
        <f t="shared" si="37"/>
        <v>#N/A</v>
      </c>
      <c r="G210" s="13" t="e">
        <f t="shared" si="37"/>
        <v>#N/A</v>
      </c>
      <c r="H210" s="13" t="e">
        <f t="shared" si="42"/>
        <v>#N/A</v>
      </c>
      <c r="I210" s="13" t="e">
        <f t="shared" si="41"/>
        <v>#N/A</v>
      </c>
    </row>
    <row r="211" spans="1:12" x14ac:dyDescent="0.15">
      <c r="A211" s="1" t="str">
        <f>CHOOSE(WEEKDAY(B211,1),"Su","M","T","W","R","F","Sa")</f>
        <v>T</v>
      </c>
      <c r="B211" s="12">
        <f t="shared" si="38"/>
        <v>45230</v>
      </c>
      <c r="C211" s="2" t="e">
        <f>'Charts - Account 2'!C211+'Charts - Account 1'!C211</f>
        <v>#N/A</v>
      </c>
      <c r="D211" s="2" t="e">
        <f t="shared" si="39"/>
        <v>#N/A</v>
      </c>
      <c r="E211" s="13" t="e">
        <f t="shared" si="40"/>
        <v>#N/A</v>
      </c>
      <c r="F211" s="13" t="e">
        <f t="shared" si="37"/>
        <v>#N/A</v>
      </c>
      <c r="G211" s="13" t="e">
        <f t="shared" si="37"/>
        <v>#N/A</v>
      </c>
      <c r="H211" s="13" t="e">
        <f t="shared" si="42"/>
        <v>#N/A</v>
      </c>
      <c r="I211" s="13" t="e">
        <f t="shared" si="41"/>
        <v>#N/A</v>
      </c>
    </row>
    <row r="212" spans="1:12" x14ac:dyDescent="0.15">
      <c r="A212" s="1" t="str">
        <f t="shared" si="34"/>
        <v>W</v>
      </c>
      <c r="B212" s="12">
        <f t="shared" si="38"/>
        <v>45231</v>
      </c>
      <c r="C212" s="2" t="e">
        <f>'Charts - Account 2'!C212+'Charts - Account 1'!C212</f>
        <v>#N/A</v>
      </c>
      <c r="D212" s="2" t="e">
        <f t="shared" si="39"/>
        <v>#N/A</v>
      </c>
      <c r="E212" s="13" t="e">
        <f t="shared" si="40"/>
        <v>#N/A</v>
      </c>
      <c r="F212" s="13" t="e">
        <f>($C212-$C$211)/$C$211</f>
        <v>#N/A</v>
      </c>
      <c r="G212" s="13" t="e">
        <f t="shared" ref="G212:G252" si="43">($C212-$C$189)/$C$189</f>
        <v>#N/A</v>
      </c>
      <c r="H212" s="13" t="e">
        <f t="shared" si="42"/>
        <v>#N/A</v>
      </c>
      <c r="I212" s="13" t="e">
        <f t="shared" si="41"/>
        <v>#N/A</v>
      </c>
    </row>
    <row r="213" spans="1:12" x14ac:dyDescent="0.15">
      <c r="A213" s="1" t="str">
        <f t="shared" si="34"/>
        <v>R</v>
      </c>
      <c r="B213" s="12">
        <f t="shared" si="38"/>
        <v>45232</v>
      </c>
      <c r="C213" s="2" t="e">
        <f>'Charts - Account 2'!C213+'Charts - Account 1'!C213</f>
        <v>#N/A</v>
      </c>
      <c r="D213" s="2" t="e">
        <f t="shared" si="39"/>
        <v>#N/A</v>
      </c>
      <c r="E213" s="13" t="e">
        <f t="shared" si="40"/>
        <v>#N/A</v>
      </c>
      <c r="F213" s="13" t="e">
        <f t="shared" ref="F213:F232" si="44">($C213-$C$211)/$C$211</f>
        <v>#N/A</v>
      </c>
      <c r="G213" s="13" t="e">
        <f t="shared" si="43"/>
        <v>#N/A</v>
      </c>
      <c r="H213" s="13" t="e">
        <f t="shared" si="42"/>
        <v>#N/A</v>
      </c>
      <c r="I213" s="13" t="e">
        <f t="shared" si="41"/>
        <v>#N/A</v>
      </c>
    </row>
    <row r="214" spans="1:12" x14ac:dyDescent="0.15">
      <c r="A214" s="1" t="str">
        <f t="shared" si="34"/>
        <v>F</v>
      </c>
      <c r="B214" s="12">
        <f t="shared" si="38"/>
        <v>45233</v>
      </c>
      <c r="C214" s="2" t="e">
        <f>'Charts - Account 2'!C214+'Charts - Account 1'!C214</f>
        <v>#N/A</v>
      </c>
      <c r="D214" s="2" t="e">
        <f t="shared" si="39"/>
        <v>#N/A</v>
      </c>
      <c r="E214" s="13" t="e">
        <f t="shared" si="40"/>
        <v>#N/A</v>
      </c>
      <c r="F214" s="13" t="e">
        <f t="shared" si="44"/>
        <v>#N/A</v>
      </c>
      <c r="G214" s="13" t="e">
        <f t="shared" si="43"/>
        <v>#N/A</v>
      </c>
      <c r="H214" s="13" t="e">
        <f t="shared" si="42"/>
        <v>#N/A</v>
      </c>
      <c r="I214" s="13" t="e">
        <f t="shared" si="41"/>
        <v>#N/A</v>
      </c>
      <c r="L214" s="2"/>
    </row>
    <row r="215" spans="1:12" x14ac:dyDescent="0.15">
      <c r="A215" s="1" t="str">
        <f t="shared" si="34"/>
        <v>M</v>
      </c>
      <c r="B215" s="12">
        <f t="shared" si="38"/>
        <v>45236</v>
      </c>
      <c r="C215" s="2" t="e">
        <f>'Charts - Account 2'!C215+'Charts - Account 1'!C215</f>
        <v>#N/A</v>
      </c>
      <c r="D215" s="2" t="e">
        <f t="shared" si="39"/>
        <v>#N/A</v>
      </c>
      <c r="E215" s="13" t="e">
        <f t="shared" si="40"/>
        <v>#N/A</v>
      </c>
      <c r="F215" s="13" t="e">
        <f t="shared" si="44"/>
        <v>#N/A</v>
      </c>
      <c r="G215" s="13" t="e">
        <f t="shared" si="43"/>
        <v>#N/A</v>
      </c>
      <c r="H215" s="13" t="e">
        <f t="shared" si="42"/>
        <v>#N/A</v>
      </c>
      <c r="I215" s="13" t="e">
        <f t="shared" si="41"/>
        <v>#N/A</v>
      </c>
      <c r="L215" s="2"/>
    </row>
    <row r="216" spans="1:12" x14ac:dyDescent="0.15">
      <c r="A216" s="1" t="str">
        <f t="shared" si="34"/>
        <v>T</v>
      </c>
      <c r="B216" s="12">
        <f t="shared" si="38"/>
        <v>45237</v>
      </c>
      <c r="C216" s="2" t="e">
        <f>'Charts - Account 2'!C216+'Charts - Account 1'!C216</f>
        <v>#N/A</v>
      </c>
      <c r="D216" s="2" t="e">
        <f t="shared" si="39"/>
        <v>#N/A</v>
      </c>
      <c r="E216" s="13" t="e">
        <f t="shared" si="40"/>
        <v>#N/A</v>
      </c>
      <c r="F216" s="13" t="e">
        <f t="shared" si="44"/>
        <v>#N/A</v>
      </c>
      <c r="G216" s="13" t="e">
        <f t="shared" si="43"/>
        <v>#N/A</v>
      </c>
      <c r="H216" s="13" t="e">
        <f t="shared" si="42"/>
        <v>#N/A</v>
      </c>
      <c r="I216" s="13" t="e">
        <f t="shared" si="41"/>
        <v>#N/A</v>
      </c>
      <c r="L216" s="2"/>
    </row>
    <row r="217" spans="1:12" x14ac:dyDescent="0.15">
      <c r="A217" s="1" t="str">
        <f t="shared" si="34"/>
        <v>W</v>
      </c>
      <c r="B217" s="12">
        <f t="shared" si="38"/>
        <v>45238</v>
      </c>
      <c r="C217" s="2" t="e">
        <f>'Charts - Account 2'!C217+'Charts - Account 1'!C217</f>
        <v>#N/A</v>
      </c>
      <c r="D217" s="2" t="e">
        <f t="shared" si="39"/>
        <v>#N/A</v>
      </c>
      <c r="E217" s="13" t="e">
        <f t="shared" si="40"/>
        <v>#N/A</v>
      </c>
      <c r="F217" s="13" t="e">
        <f t="shared" si="44"/>
        <v>#N/A</v>
      </c>
      <c r="G217" s="13" t="e">
        <f t="shared" si="43"/>
        <v>#N/A</v>
      </c>
      <c r="H217" s="13" t="e">
        <f t="shared" si="42"/>
        <v>#N/A</v>
      </c>
      <c r="I217" s="13" t="e">
        <f t="shared" si="41"/>
        <v>#N/A</v>
      </c>
      <c r="L217" s="2"/>
    </row>
    <row r="218" spans="1:12" x14ac:dyDescent="0.15">
      <c r="A218" s="1" t="str">
        <f>CHOOSE(WEEKDAY(B218,1),"Su","M","T","W","R","F","Sa")</f>
        <v>R</v>
      </c>
      <c r="B218" s="12">
        <f t="shared" si="38"/>
        <v>45239</v>
      </c>
      <c r="C218" s="2" t="e">
        <f>'Charts - Account 2'!C218+'Charts - Account 1'!C218</f>
        <v>#N/A</v>
      </c>
      <c r="D218" s="2" t="e">
        <f t="shared" si="39"/>
        <v>#N/A</v>
      </c>
      <c r="E218" s="13" t="e">
        <f t="shared" si="40"/>
        <v>#N/A</v>
      </c>
      <c r="F218" s="13" t="e">
        <f t="shared" si="44"/>
        <v>#N/A</v>
      </c>
      <c r="G218" s="13" t="e">
        <f t="shared" si="43"/>
        <v>#N/A</v>
      </c>
      <c r="H218" s="13" t="e">
        <f t="shared" si="42"/>
        <v>#N/A</v>
      </c>
      <c r="I218" s="13" t="e">
        <f t="shared" si="41"/>
        <v>#N/A</v>
      </c>
      <c r="L218" s="2"/>
    </row>
    <row r="219" spans="1:12" x14ac:dyDescent="0.15">
      <c r="A219" s="1" t="str">
        <f>CHOOSE(WEEKDAY(B219,1),"Su","M","T","W","R","F","Sa")</f>
        <v>F</v>
      </c>
      <c r="B219" s="12">
        <f t="shared" si="38"/>
        <v>45240</v>
      </c>
      <c r="C219" s="2" t="e">
        <f>'Charts - Account 2'!C219+'Charts - Account 1'!C219</f>
        <v>#N/A</v>
      </c>
      <c r="D219" s="2" t="e">
        <f t="shared" si="39"/>
        <v>#N/A</v>
      </c>
      <c r="E219" s="13" t="e">
        <f t="shared" si="40"/>
        <v>#N/A</v>
      </c>
      <c r="F219" s="13" t="e">
        <f t="shared" si="44"/>
        <v>#N/A</v>
      </c>
      <c r="G219" s="13" t="e">
        <f t="shared" si="43"/>
        <v>#N/A</v>
      </c>
      <c r="H219" s="13" t="e">
        <f t="shared" si="42"/>
        <v>#N/A</v>
      </c>
      <c r="I219" s="13" t="e">
        <f t="shared" si="41"/>
        <v>#N/A</v>
      </c>
      <c r="L219" s="2"/>
    </row>
    <row r="220" spans="1:12" x14ac:dyDescent="0.15">
      <c r="A220" s="1" t="str">
        <f>CHOOSE(WEEKDAY(B220,1),"Su","M","T","W","R","F","Sa")</f>
        <v>M</v>
      </c>
      <c r="B220" s="12">
        <f t="shared" si="38"/>
        <v>45243</v>
      </c>
      <c r="C220" s="2" t="e">
        <f>'Charts - Account 2'!C220+'Charts - Account 1'!C220</f>
        <v>#N/A</v>
      </c>
      <c r="D220" s="2" t="e">
        <f t="shared" si="39"/>
        <v>#N/A</v>
      </c>
      <c r="E220" s="13" t="e">
        <f t="shared" si="40"/>
        <v>#N/A</v>
      </c>
      <c r="F220" s="13" t="e">
        <f t="shared" si="44"/>
        <v>#N/A</v>
      </c>
      <c r="G220" s="13" t="e">
        <f t="shared" si="43"/>
        <v>#N/A</v>
      </c>
      <c r="H220" s="13" t="e">
        <f t="shared" si="42"/>
        <v>#N/A</v>
      </c>
      <c r="I220" s="13" t="e">
        <f t="shared" si="41"/>
        <v>#N/A</v>
      </c>
      <c r="L220" s="2"/>
    </row>
    <row r="221" spans="1:12" x14ac:dyDescent="0.15">
      <c r="A221" s="1" t="str">
        <f t="shared" ref="A221:A246" si="45">CHOOSE(WEEKDAY(B221,1),"Su","M","T","W","R","F","Sa")</f>
        <v>T</v>
      </c>
      <c r="B221" s="12">
        <f t="shared" si="38"/>
        <v>45244</v>
      </c>
      <c r="C221" s="2" t="e">
        <f>'Charts - Account 2'!C221+'Charts - Account 1'!C221</f>
        <v>#N/A</v>
      </c>
      <c r="D221" s="2" t="e">
        <f t="shared" si="39"/>
        <v>#N/A</v>
      </c>
      <c r="E221" s="13" t="e">
        <f t="shared" si="40"/>
        <v>#N/A</v>
      </c>
      <c r="F221" s="13" t="e">
        <f t="shared" si="44"/>
        <v>#N/A</v>
      </c>
      <c r="G221" s="13" t="e">
        <f t="shared" si="43"/>
        <v>#N/A</v>
      </c>
      <c r="H221" s="13" t="e">
        <f t="shared" si="42"/>
        <v>#N/A</v>
      </c>
      <c r="I221" s="13" t="e">
        <f t="shared" si="41"/>
        <v>#N/A</v>
      </c>
    </row>
    <row r="222" spans="1:12" x14ac:dyDescent="0.15">
      <c r="A222" s="1" t="str">
        <f t="shared" si="45"/>
        <v>W</v>
      </c>
      <c r="B222" s="12">
        <f t="shared" si="38"/>
        <v>45245</v>
      </c>
      <c r="C222" s="2" t="e">
        <f>'Charts - Account 2'!C222+'Charts - Account 1'!C222</f>
        <v>#N/A</v>
      </c>
      <c r="D222" s="2" t="e">
        <f t="shared" si="39"/>
        <v>#N/A</v>
      </c>
      <c r="E222" s="13" t="e">
        <f t="shared" si="40"/>
        <v>#N/A</v>
      </c>
      <c r="F222" s="13" t="e">
        <f t="shared" si="44"/>
        <v>#N/A</v>
      </c>
      <c r="G222" s="13" t="e">
        <f t="shared" si="43"/>
        <v>#N/A</v>
      </c>
      <c r="H222" s="13" t="e">
        <f t="shared" si="42"/>
        <v>#N/A</v>
      </c>
      <c r="I222" s="13" t="e">
        <f t="shared" si="41"/>
        <v>#N/A</v>
      </c>
    </row>
    <row r="223" spans="1:12" x14ac:dyDescent="0.15">
      <c r="A223" s="1" t="str">
        <f t="shared" si="45"/>
        <v>R</v>
      </c>
      <c r="B223" s="12">
        <f t="shared" si="38"/>
        <v>45246</v>
      </c>
      <c r="C223" s="2" t="e">
        <f>'Charts - Account 2'!C223+'Charts - Account 1'!C223</f>
        <v>#N/A</v>
      </c>
      <c r="D223" s="2" t="e">
        <f t="shared" si="39"/>
        <v>#N/A</v>
      </c>
      <c r="E223" s="13" t="e">
        <f t="shared" si="40"/>
        <v>#N/A</v>
      </c>
      <c r="F223" s="13" t="e">
        <f t="shared" si="44"/>
        <v>#N/A</v>
      </c>
      <c r="G223" s="13" t="e">
        <f t="shared" si="43"/>
        <v>#N/A</v>
      </c>
      <c r="H223" s="13" t="e">
        <f t="shared" si="42"/>
        <v>#N/A</v>
      </c>
      <c r="I223" s="13" t="e">
        <f t="shared" si="41"/>
        <v>#N/A</v>
      </c>
    </row>
    <row r="224" spans="1:12" x14ac:dyDescent="0.15">
      <c r="A224" s="1" t="str">
        <f t="shared" si="45"/>
        <v>F</v>
      </c>
      <c r="B224" s="12">
        <f t="shared" si="38"/>
        <v>45247</v>
      </c>
      <c r="C224" s="2" t="e">
        <f>'Charts - Account 2'!C224+'Charts - Account 1'!C224</f>
        <v>#N/A</v>
      </c>
      <c r="D224" s="2" t="e">
        <f t="shared" si="39"/>
        <v>#N/A</v>
      </c>
      <c r="E224" s="13" t="e">
        <f t="shared" si="40"/>
        <v>#N/A</v>
      </c>
      <c r="F224" s="13" t="e">
        <f t="shared" si="44"/>
        <v>#N/A</v>
      </c>
      <c r="G224" s="13" t="e">
        <f t="shared" si="43"/>
        <v>#N/A</v>
      </c>
      <c r="H224" s="13" t="e">
        <f t="shared" si="42"/>
        <v>#N/A</v>
      </c>
      <c r="I224" s="13" t="e">
        <f t="shared" si="41"/>
        <v>#N/A</v>
      </c>
    </row>
    <row r="225" spans="1:13" x14ac:dyDescent="0.15">
      <c r="A225" s="1" t="str">
        <f t="shared" si="45"/>
        <v>M</v>
      </c>
      <c r="B225" s="12">
        <f t="shared" si="38"/>
        <v>45250</v>
      </c>
      <c r="C225" s="2" t="e">
        <f>'Charts - Account 2'!C225+'Charts - Account 1'!C225</f>
        <v>#N/A</v>
      </c>
      <c r="D225" s="2" t="e">
        <f t="shared" si="39"/>
        <v>#N/A</v>
      </c>
      <c r="E225" s="13" t="e">
        <f t="shared" si="40"/>
        <v>#N/A</v>
      </c>
      <c r="F225" s="13" t="e">
        <f t="shared" si="44"/>
        <v>#N/A</v>
      </c>
      <c r="G225" s="13" t="e">
        <f t="shared" si="43"/>
        <v>#N/A</v>
      </c>
      <c r="H225" s="13" t="e">
        <f t="shared" si="42"/>
        <v>#N/A</v>
      </c>
      <c r="I225" s="13" t="e">
        <f t="shared" si="41"/>
        <v>#N/A</v>
      </c>
      <c r="M225" s="2"/>
    </row>
    <row r="226" spans="1:13" x14ac:dyDescent="0.15">
      <c r="A226" s="1" t="str">
        <f>CHOOSE(WEEKDAY(B226,1),"Su","M","T","W","R","F","Sa")</f>
        <v>T</v>
      </c>
      <c r="B226" s="12">
        <f t="shared" si="38"/>
        <v>45251</v>
      </c>
      <c r="C226" s="2" t="e">
        <f>'Charts - Account 2'!C226+'Charts - Account 1'!C226</f>
        <v>#N/A</v>
      </c>
      <c r="D226" s="2" t="e">
        <f t="shared" si="39"/>
        <v>#N/A</v>
      </c>
      <c r="E226" s="13" t="e">
        <f t="shared" si="40"/>
        <v>#N/A</v>
      </c>
      <c r="F226" s="13" t="e">
        <f t="shared" si="44"/>
        <v>#N/A</v>
      </c>
      <c r="G226" s="13" t="e">
        <f t="shared" si="43"/>
        <v>#N/A</v>
      </c>
      <c r="H226" s="13" t="e">
        <f t="shared" si="42"/>
        <v>#N/A</v>
      </c>
      <c r="I226" s="13" t="e">
        <f t="shared" si="41"/>
        <v>#N/A</v>
      </c>
      <c r="M226" s="2"/>
    </row>
    <row r="227" spans="1:13" x14ac:dyDescent="0.15">
      <c r="A227" s="1" t="str">
        <f t="shared" ref="A227:A228" si="46">CHOOSE(WEEKDAY(B227,1),"Su","M","T","W","R","F","Sa")</f>
        <v>W</v>
      </c>
      <c r="B227" s="12">
        <f t="shared" si="38"/>
        <v>45252</v>
      </c>
      <c r="C227" s="2" t="e">
        <f>'Charts - Account 2'!C227+'Charts - Account 1'!C227</f>
        <v>#N/A</v>
      </c>
      <c r="D227" s="2" t="e">
        <f t="shared" si="39"/>
        <v>#N/A</v>
      </c>
      <c r="E227" s="13" t="e">
        <f t="shared" si="40"/>
        <v>#N/A</v>
      </c>
      <c r="F227" s="13" t="e">
        <f t="shared" si="44"/>
        <v>#N/A</v>
      </c>
      <c r="G227" s="13" t="e">
        <f t="shared" si="43"/>
        <v>#N/A</v>
      </c>
      <c r="H227" s="13" t="e">
        <f t="shared" si="42"/>
        <v>#N/A</v>
      </c>
      <c r="I227" s="13" t="e">
        <f t="shared" si="41"/>
        <v>#N/A</v>
      </c>
      <c r="M227" s="2"/>
    </row>
    <row r="228" spans="1:13" x14ac:dyDescent="0.15">
      <c r="A228" s="1" t="str">
        <f t="shared" si="46"/>
        <v>F</v>
      </c>
      <c r="B228" s="12">
        <f t="shared" si="38"/>
        <v>45254</v>
      </c>
      <c r="C228" s="2" t="e">
        <f>'Charts - Account 2'!C228+'Charts - Account 1'!C228</f>
        <v>#N/A</v>
      </c>
      <c r="D228" s="2" t="e">
        <f t="shared" si="39"/>
        <v>#N/A</v>
      </c>
      <c r="E228" s="13" t="e">
        <f t="shared" si="40"/>
        <v>#N/A</v>
      </c>
      <c r="F228" s="13" t="e">
        <f t="shared" si="44"/>
        <v>#N/A</v>
      </c>
      <c r="G228" s="13" t="e">
        <f t="shared" si="43"/>
        <v>#N/A</v>
      </c>
      <c r="H228" s="13" t="e">
        <f t="shared" si="42"/>
        <v>#N/A</v>
      </c>
      <c r="I228" s="13" t="e">
        <f t="shared" si="41"/>
        <v>#N/A</v>
      </c>
      <c r="M228" s="2"/>
    </row>
    <row r="229" spans="1:13" x14ac:dyDescent="0.15">
      <c r="A229" s="1" t="str">
        <f t="shared" si="45"/>
        <v>M</v>
      </c>
      <c r="B229" s="12">
        <f t="shared" si="38"/>
        <v>45257</v>
      </c>
      <c r="C229" s="2" t="e">
        <f>'Charts - Account 2'!C229+'Charts - Account 1'!C229</f>
        <v>#N/A</v>
      </c>
      <c r="D229" s="2" t="e">
        <f t="shared" si="39"/>
        <v>#N/A</v>
      </c>
      <c r="E229" s="13" t="e">
        <f t="shared" si="40"/>
        <v>#N/A</v>
      </c>
      <c r="F229" s="13" t="e">
        <f t="shared" si="44"/>
        <v>#N/A</v>
      </c>
      <c r="G229" s="13" t="e">
        <f t="shared" si="43"/>
        <v>#N/A</v>
      </c>
      <c r="H229" s="13" t="e">
        <f t="shared" si="42"/>
        <v>#N/A</v>
      </c>
      <c r="I229" s="13" t="e">
        <f t="shared" si="41"/>
        <v>#N/A</v>
      </c>
    </row>
    <row r="230" spans="1:13" x14ac:dyDescent="0.15">
      <c r="A230" s="1" t="str">
        <f t="shared" si="45"/>
        <v>T</v>
      </c>
      <c r="B230" s="12">
        <f t="shared" si="38"/>
        <v>45258</v>
      </c>
      <c r="C230" s="2" t="e">
        <f>'Charts - Account 2'!C230+'Charts - Account 1'!C230</f>
        <v>#N/A</v>
      </c>
      <c r="D230" s="2" t="e">
        <f t="shared" si="39"/>
        <v>#N/A</v>
      </c>
      <c r="E230" s="13" t="e">
        <f t="shared" si="40"/>
        <v>#N/A</v>
      </c>
      <c r="F230" s="13" t="e">
        <f t="shared" si="44"/>
        <v>#N/A</v>
      </c>
      <c r="G230" s="13" t="e">
        <f t="shared" si="43"/>
        <v>#N/A</v>
      </c>
      <c r="H230" s="13" t="e">
        <f t="shared" si="42"/>
        <v>#N/A</v>
      </c>
      <c r="I230" s="13" t="e">
        <f t="shared" si="41"/>
        <v>#N/A</v>
      </c>
    </row>
    <row r="231" spans="1:13" x14ac:dyDescent="0.15">
      <c r="A231" s="1" t="str">
        <f t="shared" si="45"/>
        <v>W</v>
      </c>
      <c r="B231" s="12">
        <f t="shared" si="38"/>
        <v>45259</v>
      </c>
      <c r="C231" s="2" t="e">
        <f>'Charts - Account 2'!C231+'Charts - Account 1'!C231</f>
        <v>#N/A</v>
      </c>
      <c r="D231" s="2" t="e">
        <f t="shared" si="39"/>
        <v>#N/A</v>
      </c>
      <c r="E231" s="13" t="e">
        <f t="shared" si="40"/>
        <v>#N/A</v>
      </c>
      <c r="F231" s="13" t="e">
        <f t="shared" si="44"/>
        <v>#N/A</v>
      </c>
      <c r="G231" s="13" t="e">
        <f t="shared" si="43"/>
        <v>#N/A</v>
      </c>
      <c r="H231" s="13" t="e">
        <f t="shared" si="42"/>
        <v>#N/A</v>
      </c>
      <c r="I231" s="13" t="e">
        <f t="shared" si="41"/>
        <v>#N/A</v>
      </c>
    </row>
    <row r="232" spans="1:13" x14ac:dyDescent="0.15">
      <c r="A232" s="1" t="str">
        <f t="shared" si="45"/>
        <v>R</v>
      </c>
      <c r="B232" s="12">
        <f t="shared" si="38"/>
        <v>45260</v>
      </c>
      <c r="C232" s="2" t="e">
        <f>'Charts - Account 2'!C232+'Charts - Account 1'!C232</f>
        <v>#N/A</v>
      </c>
      <c r="D232" s="2" t="e">
        <f t="shared" si="39"/>
        <v>#N/A</v>
      </c>
      <c r="E232" s="13" t="e">
        <f t="shared" si="40"/>
        <v>#N/A</v>
      </c>
      <c r="F232" s="13" t="e">
        <f t="shared" si="44"/>
        <v>#N/A</v>
      </c>
      <c r="G232" s="13" t="e">
        <f t="shared" si="43"/>
        <v>#N/A</v>
      </c>
      <c r="H232" s="13" t="e">
        <f t="shared" si="42"/>
        <v>#N/A</v>
      </c>
      <c r="I232" s="13" t="e">
        <f t="shared" si="41"/>
        <v>#N/A</v>
      </c>
    </row>
    <row r="233" spans="1:13" x14ac:dyDescent="0.15">
      <c r="A233" s="1" t="str">
        <f t="shared" si="45"/>
        <v>F</v>
      </c>
      <c r="B233" s="12">
        <f t="shared" si="38"/>
        <v>45261</v>
      </c>
      <c r="C233" s="2" t="e">
        <f>'Charts - Account 2'!C233+'Charts - Account 1'!C233</f>
        <v>#N/A</v>
      </c>
      <c r="D233" s="2" t="e">
        <f t="shared" si="39"/>
        <v>#N/A</v>
      </c>
      <c r="E233" s="13" t="e">
        <f t="shared" si="40"/>
        <v>#N/A</v>
      </c>
      <c r="F233" s="13" t="e">
        <f>($C233-$C$232)/$C$232</f>
        <v>#N/A</v>
      </c>
      <c r="G233" s="13" t="e">
        <f t="shared" si="43"/>
        <v>#N/A</v>
      </c>
      <c r="H233" s="13" t="e">
        <f t="shared" si="42"/>
        <v>#N/A</v>
      </c>
      <c r="I233" s="13" t="e">
        <f t="shared" si="41"/>
        <v>#N/A</v>
      </c>
    </row>
    <row r="234" spans="1:13" x14ac:dyDescent="0.15">
      <c r="A234" s="1" t="str">
        <f t="shared" si="45"/>
        <v>M</v>
      </c>
      <c r="B234" s="12">
        <f t="shared" si="38"/>
        <v>45264</v>
      </c>
      <c r="C234" s="2" t="e">
        <f>'Charts - Account 2'!C234+'Charts - Account 1'!C234</f>
        <v>#N/A</v>
      </c>
      <c r="D234" s="2" t="e">
        <f t="shared" si="39"/>
        <v>#N/A</v>
      </c>
      <c r="E234" s="13" t="e">
        <f t="shared" si="40"/>
        <v>#N/A</v>
      </c>
      <c r="F234" s="13" t="e">
        <f t="shared" ref="F234:F252" si="47">($C234-$C$232)/$C$232</f>
        <v>#N/A</v>
      </c>
      <c r="G234" s="13" t="e">
        <f t="shared" si="43"/>
        <v>#N/A</v>
      </c>
      <c r="H234" s="13" t="e">
        <f t="shared" si="42"/>
        <v>#N/A</v>
      </c>
      <c r="I234" s="13" t="e">
        <f t="shared" si="41"/>
        <v>#N/A</v>
      </c>
    </row>
    <row r="235" spans="1:13" x14ac:dyDescent="0.15">
      <c r="A235" s="1" t="str">
        <f t="shared" si="45"/>
        <v>T</v>
      </c>
      <c r="B235" s="12">
        <f t="shared" si="38"/>
        <v>45265</v>
      </c>
      <c r="C235" s="2" t="e">
        <f>'Charts - Account 2'!C235+'Charts - Account 1'!C235</f>
        <v>#N/A</v>
      </c>
      <c r="D235" s="2" t="e">
        <f t="shared" si="39"/>
        <v>#N/A</v>
      </c>
      <c r="E235" s="13" t="e">
        <f t="shared" si="40"/>
        <v>#N/A</v>
      </c>
      <c r="F235" s="13" t="e">
        <f t="shared" si="47"/>
        <v>#N/A</v>
      </c>
      <c r="G235" s="13" t="e">
        <f t="shared" si="43"/>
        <v>#N/A</v>
      </c>
      <c r="H235" s="13" t="e">
        <f t="shared" si="42"/>
        <v>#N/A</v>
      </c>
      <c r="I235" s="13" t="e">
        <f t="shared" si="41"/>
        <v>#N/A</v>
      </c>
    </row>
    <row r="236" spans="1:13" x14ac:dyDescent="0.15">
      <c r="A236" s="1" t="str">
        <f t="shared" si="45"/>
        <v>W</v>
      </c>
      <c r="B236" s="12">
        <f t="shared" si="38"/>
        <v>45266</v>
      </c>
      <c r="C236" s="2" t="e">
        <f>'Charts - Account 2'!C236+'Charts - Account 1'!C236</f>
        <v>#N/A</v>
      </c>
      <c r="D236" s="2" t="e">
        <f t="shared" si="39"/>
        <v>#N/A</v>
      </c>
      <c r="E236" s="13" t="e">
        <f t="shared" si="40"/>
        <v>#N/A</v>
      </c>
      <c r="F236" s="13" t="e">
        <f t="shared" si="47"/>
        <v>#N/A</v>
      </c>
      <c r="G236" s="13" t="e">
        <f t="shared" si="43"/>
        <v>#N/A</v>
      </c>
      <c r="H236" s="13" t="e">
        <f t="shared" si="42"/>
        <v>#N/A</v>
      </c>
      <c r="I236" s="13" t="e">
        <f t="shared" si="41"/>
        <v>#N/A</v>
      </c>
    </row>
    <row r="237" spans="1:13" x14ac:dyDescent="0.15">
      <c r="A237" s="1" t="str">
        <f t="shared" si="45"/>
        <v>R</v>
      </c>
      <c r="B237" s="12">
        <f t="shared" si="38"/>
        <v>45267</v>
      </c>
      <c r="C237" s="2" t="e">
        <f>'Charts - Account 2'!C237+'Charts - Account 1'!C237</f>
        <v>#N/A</v>
      </c>
      <c r="D237" s="2" t="e">
        <f t="shared" si="39"/>
        <v>#N/A</v>
      </c>
      <c r="E237" s="13" t="e">
        <f t="shared" si="40"/>
        <v>#N/A</v>
      </c>
      <c r="F237" s="13" t="e">
        <f t="shared" si="47"/>
        <v>#N/A</v>
      </c>
      <c r="G237" s="13" t="e">
        <f t="shared" si="43"/>
        <v>#N/A</v>
      </c>
      <c r="H237" s="13" t="e">
        <f t="shared" si="42"/>
        <v>#N/A</v>
      </c>
      <c r="I237" s="13" t="e">
        <f t="shared" si="41"/>
        <v>#N/A</v>
      </c>
    </row>
    <row r="238" spans="1:13" x14ac:dyDescent="0.15">
      <c r="A238" s="1" t="str">
        <f t="shared" si="45"/>
        <v>F</v>
      </c>
      <c r="B238" s="12">
        <f t="shared" si="38"/>
        <v>45268</v>
      </c>
      <c r="C238" s="2" t="e">
        <f>'Charts - Account 2'!C238+'Charts - Account 1'!C238</f>
        <v>#N/A</v>
      </c>
      <c r="D238" s="2" t="e">
        <f t="shared" si="39"/>
        <v>#N/A</v>
      </c>
      <c r="E238" s="13" t="e">
        <f t="shared" si="40"/>
        <v>#N/A</v>
      </c>
      <c r="F238" s="13" t="e">
        <f t="shared" si="47"/>
        <v>#N/A</v>
      </c>
      <c r="G238" s="13" t="e">
        <f t="shared" si="43"/>
        <v>#N/A</v>
      </c>
      <c r="H238" s="13" t="e">
        <f t="shared" si="42"/>
        <v>#N/A</v>
      </c>
      <c r="I238" s="13" t="e">
        <f t="shared" si="41"/>
        <v>#N/A</v>
      </c>
    </row>
    <row r="239" spans="1:13" x14ac:dyDescent="0.15">
      <c r="A239" s="1" t="str">
        <f t="shared" si="45"/>
        <v>M</v>
      </c>
      <c r="B239" s="12">
        <f t="shared" si="38"/>
        <v>45271</v>
      </c>
      <c r="C239" s="2" t="e">
        <f>'Charts - Account 2'!C239+'Charts - Account 1'!C239</f>
        <v>#N/A</v>
      </c>
      <c r="D239" s="2" t="e">
        <f t="shared" si="39"/>
        <v>#N/A</v>
      </c>
      <c r="E239" s="13" t="e">
        <f t="shared" si="40"/>
        <v>#N/A</v>
      </c>
      <c r="F239" s="13" t="e">
        <f t="shared" si="47"/>
        <v>#N/A</v>
      </c>
      <c r="G239" s="13" t="e">
        <f t="shared" si="43"/>
        <v>#N/A</v>
      </c>
      <c r="H239" s="13" t="e">
        <f t="shared" si="42"/>
        <v>#N/A</v>
      </c>
      <c r="I239" s="13" t="e">
        <f t="shared" si="41"/>
        <v>#N/A</v>
      </c>
    </row>
    <row r="240" spans="1:13" x14ac:dyDescent="0.15">
      <c r="A240" s="1" t="str">
        <f t="shared" si="45"/>
        <v>T</v>
      </c>
      <c r="B240" s="12">
        <f t="shared" si="38"/>
        <v>45272</v>
      </c>
      <c r="C240" s="2" t="e">
        <f>'Charts - Account 2'!C240+'Charts - Account 1'!C240</f>
        <v>#N/A</v>
      </c>
      <c r="D240" s="2" t="e">
        <f t="shared" si="39"/>
        <v>#N/A</v>
      </c>
      <c r="E240" s="13" t="e">
        <f t="shared" si="40"/>
        <v>#N/A</v>
      </c>
      <c r="F240" s="13" t="e">
        <f t="shared" si="47"/>
        <v>#N/A</v>
      </c>
      <c r="G240" s="13" t="e">
        <f t="shared" si="43"/>
        <v>#N/A</v>
      </c>
      <c r="H240" s="13" t="e">
        <f t="shared" si="42"/>
        <v>#N/A</v>
      </c>
      <c r="I240" s="13" t="e">
        <f t="shared" si="41"/>
        <v>#N/A</v>
      </c>
    </row>
    <row r="241" spans="1:9" x14ac:dyDescent="0.15">
      <c r="A241" s="1" t="str">
        <f t="shared" si="45"/>
        <v>W</v>
      </c>
      <c r="B241" s="12">
        <f t="shared" si="38"/>
        <v>45273</v>
      </c>
      <c r="C241" s="2" t="e">
        <f>'Charts - Account 2'!C241+'Charts - Account 1'!C241</f>
        <v>#N/A</v>
      </c>
      <c r="D241" s="2" t="e">
        <f t="shared" si="39"/>
        <v>#N/A</v>
      </c>
      <c r="E241" s="13" t="e">
        <f t="shared" si="40"/>
        <v>#N/A</v>
      </c>
      <c r="F241" s="13" t="e">
        <f t="shared" si="47"/>
        <v>#N/A</v>
      </c>
      <c r="G241" s="13" t="e">
        <f t="shared" si="43"/>
        <v>#N/A</v>
      </c>
      <c r="H241" s="13" t="e">
        <f t="shared" si="42"/>
        <v>#N/A</v>
      </c>
      <c r="I241" s="13" t="e">
        <f t="shared" si="41"/>
        <v>#N/A</v>
      </c>
    </row>
    <row r="242" spans="1:9" x14ac:dyDescent="0.15">
      <c r="A242" s="1" t="str">
        <f t="shared" si="45"/>
        <v>R</v>
      </c>
      <c r="B242" s="12">
        <f t="shared" si="38"/>
        <v>45274</v>
      </c>
      <c r="C242" s="2" t="e">
        <f>'Charts - Account 2'!C242+'Charts - Account 1'!C242</f>
        <v>#N/A</v>
      </c>
      <c r="D242" s="2" t="e">
        <f t="shared" si="39"/>
        <v>#N/A</v>
      </c>
      <c r="E242" s="13" t="e">
        <f t="shared" si="40"/>
        <v>#N/A</v>
      </c>
      <c r="F242" s="13" t="e">
        <f t="shared" si="47"/>
        <v>#N/A</v>
      </c>
      <c r="G242" s="13" t="e">
        <f t="shared" si="43"/>
        <v>#N/A</v>
      </c>
      <c r="H242" s="13" t="e">
        <f t="shared" si="42"/>
        <v>#N/A</v>
      </c>
      <c r="I242" s="13" t="e">
        <f t="shared" si="41"/>
        <v>#N/A</v>
      </c>
    </row>
    <row r="243" spans="1:9" x14ac:dyDescent="0.15">
      <c r="A243" s="1" t="str">
        <f t="shared" si="45"/>
        <v>F</v>
      </c>
      <c r="B243" s="12">
        <f t="shared" si="38"/>
        <v>45275</v>
      </c>
      <c r="C243" s="2" t="e">
        <f>'Charts - Account 2'!C243+'Charts - Account 1'!C243</f>
        <v>#N/A</v>
      </c>
      <c r="D243" s="2" t="e">
        <f t="shared" si="39"/>
        <v>#N/A</v>
      </c>
      <c r="E243" s="13" t="e">
        <f t="shared" si="40"/>
        <v>#N/A</v>
      </c>
      <c r="F243" s="13" t="e">
        <f t="shared" si="47"/>
        <v>#N/A</v>
      </c>
      <c r="G243" s="13" t="e">
        <f t="shared" si="43"/>
        <v>#N/A</v>
      </c>
      <c r="H243" s="13" t="e">
        <f t="shared" si="42"/>
        <v>#N/A</v>
      </c>
      <c r="I243" s="13" t="e">
        <f t="shared" si="41"/>
        <v>#N/A</v>
      </c>
    </row>
    <row r="244" spans="1:9" x14ac:dyDescent="0.15">
      <c r="A244" s="1" t="str">
        <f t="shared" si="45"/>
        <v>M</v>
      </c>
      <c r="B244" s="12">
        <f t="shared" si="38"/>
        <v>45278</v>
      </c>
      <c r="C244" s="2" t="e">
        <f>'Charts - Account 2'!C244+'Charts - Account 1'!C244</f>
        <v>#N/A</v>
      </c>
      <c r="D244" s="2" t="e">
        <f t="shared" si="39"/>
        <v>#N/A</v>
      </c>
      <c r="E244" s="13" t="e">
        <f t="shared" si="40"/>
        <v>#N/A</v>
      </c>
      <c r="F244" s="13" t="e">
        <f t="shared" si="47"/>
        <v>#N/A</v>
      </c>
      <c r="G244" s="13" t="e">
        <f t="shared" si="43"/>
        <v>#N/A</v>
      </c>
      <c r="H244" s="13" t="e">
        <f t="shared" si="42"/>
        <v>#N/A</v>
      </c>
      <c r="I244" s="13" t="e">
        <f t="shared" si="41"/>
        <v>#N/A</v>
      </c>
    </row>
    <row r="245" spans="1:9" x14ac:dyDescent="0.15">
      <c r="A245" s="1" t="str">
        <f>CHOOSE(WEEKDAY(B245,1),"Su","M","T","W","R","F","Sa")</f>
        <v>T</v>
      </c>
      <c r="B245" s="12">
        <f t="shared" si="38"/>
        <v>45279</v>
      </c>
      <c r="C245" s="2" t="e">
        <f>'Charts - Account 2'!C245+'Charts - Account 1'!C245</f>
        <v>#N/A</v>
      </c>
      <c r="D245" s="2" t="e">
        <f t="shared" si="39"/>
        <v>#N/A</v>
      </c>
      <c r="E245" s="13" t="e">
        <f t="shared" si="40"/>
        <v>#N/A</v>
      </c>
      <c r="F245" s="13" t="e">
        <f t="shared" si="47"/>
        <v>#N/A</v>
      </c>
      <c r="G245" s="13" t="e">
        <f t="shared" si="43"/>
        <v>#N/A</v>
      </c>
      <c r="H245" s="13" t="e">
        <f t="shared" si="42"/>
        <v>#N/A</v>
      </c>
      <c r="I245" s="13" t="e">
        <f t="shared" si="41"/>
        <v>#N/A</v>
      </c>
    </row>
    <row r="246" spans="1:9" x14ac:dyDescent="0.15">
      <c r="A246" s="1" t="str">
        <f t="shared" si="45"/>
        <v>W</v>
      </c>
      <c r="B246" s="12">
        <f t="shared" si="38"/>
        <v>45280</v>
      </c>
      <c r="C246" s="2" t="e">
        <f>'Charts - Account 2'!C246+'Charts - Account 1'!C246</f>
        <v>#N/A</v>
      </c>
      <c r="D246" s="2" t="e">
        <f t="shared" si="39"/>
        <v>#N/A</v>
      </c>
      <c r="E246" s="13" t="e">
        <f t="shared" si="40"/>
        <v>#N/A</v>
      </c>
      <c r="F246" s="13" t="e">
        <f t="shared" si="47"/>
        <v>#N/A</v>
      </c>
      <c r="G246" s="13" t="e">
        <f t="shared" si="43"/>
        <v>#N/A</v>
      </c>
      <c r="H246" s="13" t="e">
        <f t="shared" si="42"/>
        <v>#N/A</v>
      </c>
      <c r="I246" s="13" t="e">
        <f t="shared" si="41"/>
        <v>#N/A</v>
      </c>
    </row>
    <row r="247" spans="1:9" x14ac:dyDescent="0.15">
      <c r="A247" s="1" t="str">
        <f>CHOOSE(WEEKDAY(B247,1),"Su","M","T","W","R","F","Sa")</f>
        <v>R</v>
      </c>
      <c r="B247" s="12">
        <f t="shared" si="38"/>
        <v>45281</v>
      </c>
      <c r="C247" s="2" t="e">
        <f>'Charts - Account 2'!C247+'Charts - Account 1'!C247</f>
        <v>#N/A</v>
      </c>
      <c r="D247" s="2" t="e">
        <f t="shared" si="39"/>
        <v>#N/A</v>
      </c>
      <c r="E247" s="13" t="e">
        <f t="shared" si="40"/>
        <v>#N/A</v>
      </c>
      <c r="F247" s="13" t="e">
        <f t="shared" si="47"/>
        <v>#N/A</v>
      </c>
      <c r="G247" s="13" t="e">
        <f t="shared" si="43"/>
        <v>#N/A</v>
      </c>
      <c r="H247" s="13" t="e">
        <f t="shared" si="42"/>
        <v>#N/A</v>
      </c>
      <c r="I247" s="13" t="e">
        <f t="shared" si="41"/>
        <v>#N/A</v>
      </c>
    </row>
    <row r="248" spans="1:9" x14ac:dyDescent="0.15">
      <c r="A248" s="1" t="str">
        <f t="shared" ref="A248:A252" si="48">CHOOSE(WEEKDAY(B248,1),"Su","M","T","W","R","F","Sa")</f>
        <v>F</v>
      </c>
      <c r="B248" s="12">
        <f t="shared" si="38"/>
        <v>45282</v>
      </c>
      <c r="C248" s="2" t="e">
        <f>'Charts - Account 2'!C248+'Charts - Account 1'!C248</f>
        <v>#N/A</v>
      </c>
      <c r="D248" s="2" t="e">
        <f t="shared" si="39"/>
        <v>#N/A</v>
      </c>
      <c r="E248" s="13" t="e">
        <f t="shared" si="40"/>
        <v>#N/A</v>
      </c>
      <c r="F248" s="13" t="e">
        <f t="shared" si="47"/>
        <v>#N/A</v>
      </c>
      <c r="G248" s="13" t="e">
        <f t="shared" si="43"/>
        <v>#N/A</v>
      </c>
      <c r="H248" s="13" t="e">
        <f t="shared" si="42"/>
        <v>#N/A</v>
      </c>
      <c r="I248" s="13" t="e">
        <f t="shared" si="41"/>
        <v>#N/A</v>
      </c>
    </row>
    <row r="249" spans="1:9" x14ac:dyDescent="0.15">
      <c r="A249" s="1" t="str">
        <f t="shared" si="48"/>
        <v>T</v>
      </c>
      <c r="B249" s="12">
        <f t="shared" si="38"/>
        <v>45286</v>
      </c>
      <c r="C249" s="2" t="e">
        <f>'Charts - Account 2'!C249+'Charts - Account 1'!C249</f>
        <v>#N/A</v>
      </c>
      <c r="D249" s="2" t="e">
        <f t="shared" si="39"/>
        <v>#N/A</v>
      </c>
      <c r="E249" s="13" t="e">
        <f t="shared" si="40"/>
        <v>#N/A</v>
      </c>
      <c r="F249" s="13" t="e">
        <f t="shared" si="47"/>
        <v>#N/A</v>
      </c>
      <c r="G249" s="13" t="e">
        <f t="shared" si="43"/>
        <v>#N/A</v>
      </c>
      <c r="H249" s="13" t="e">
        <f t="shared" si="42"/>
        <v>#N/A</v>
      </c>
      <c r="I249" s="13" t="e">
        <f t="shared" si="41"/>
        <v>#N/A</v>
      </c>
    </row>
    <row r="250" spans="1:9" x14ac:dyDescent="0.15">
      <c r="A250" s="1" t="str">
        <f t="shared" si="48"/>
        <v>W</v>
      </c>
      <c r="B250" s="12">
        <f t="shared" si="38"/>
        <v>45287</v>
      </c>
      <c r="C250" s="2" t="e">
        <f>'Charts - Account 2'!C250+'Charts - Account 1'!C250</f>
        <v>#N/A</v>
      </c>
      <c r="D250" s="2" t="e">
        <f t="shared" si="39"/>
        <v>#N/A</v>
      </c>
      <c r="E250" s="13" t="e">
        <f t="shared" si="40"/>
        <v>#N/A</v>
      </c>
      <c r="F250" s="13" t="e">
        <f t="shared" si="47"/>
        <v>#N/A</v>
      </c>
      <c r="G250" s="13" t="e">
        <f t="shared" si="43"/>
        <v>#N/A</v>
      </c>
      <c r="H250" s="13" t="e">
        <f t="shared" si="42"/>
        <v>#N/A</v>
      </c>
      <c r="I250" s="13" t="e">
        <f t="shared" si="41"/>
        <v>#N/A</v>
      </c>
    </row>
    <row r="251" spans="1:9" x14ac:dyDescent="0.15">
      <c r="A251" s="1" t="str">
        <f t="shared" si="48"/>
        <v>R</v>
      </c>
      <c r="B251" s="12">
        <f t="shared" si="38"/>
        <v>45288</v>
      </c>
      <c r="C251" s="2" t="e">
        <f>'Charts - Account 2'!C251+'Charts - Account 1'!C251</f>
        <v>#N/A</v>
      </c>
      <c r="D251" s="2" t="e">
        <f t="shared" si="39"/>
        <v>#N/A</v>
      </c>
      <c r="E251" s="13" t="e">
        <f t="shared" si="40"/>
        <v>#N/A</v>
      </c>
      <c r="F251" s="13" t="e">
        <f t="shared" si="47"/>
        <v>#N/A</v>
      </c>
      <c r="G251" s="13" t="e">
        <f t="shared" si="43"/>
        <v>#N/A</v>
      </c>
      <c r="H251" s="13" t="e">
        <f t="shared" si="42"/>
        <v>#N/A</v>
      </c>
      <c r="I251" s="13" t="e">
        <f t="shared" si="41"/>
        <v>#N/A</v>
      </c>
    </row>
    <row r="252" spans="1:9" x14ac:dyDescent="0.15">
      <c r="A252" s="1" t="str">
        <f t="shared" si="48"/>
        <v>F</v>
      </c>
      <c r="B252" s="12">
        <f t="shared" si="38"/>
        <v>45289</v>
      </c>
      <c r="C252" s="2" t="e">
        <f>'Charts - Account 2'!C252+'Charts - Account 1'!C252</f>
        <v>#N/A</v>
      </c>
      <c r="D252" s="2" t="e">
        <f t="shared" si="39"/>
        <v>#N/A</v>
      </c>
      <c r="E252" s="13" t="e">
        <f t="shared" si="40"/>
        <v>#N/A</v>
      </c>
      <c r="F252" s="13" t="e">
        <f t="shared" si="47"/>
        <v>#N/A</v>
      </c>
      <c r="G252" s="13" t="e">
        <f t="shared" si="43"/>
        <v>#N/A</v>
      </c>
      <c r="H252" s="13" t="e">
        <f t="shared" si="42"/>
        <v>#N/A</v>
      </c>
      <c r="I252" s="13" t="e">
        <f t="shared" si="41"/>
        <v>#N/A</v>
      </c>
    </row>
  </sheetData>
  <mergeCells count="1">
    <mergeCell ref="M1:N1"/>
  </mergeCells>
  <conditionalFormatting sqref="C3:C252">
    <cfRule type="expression" dxfId="8" priority="8">
      <formula>(C3&lt;MIN(INDIRECT("C2:C"&amp;ROW()-1)))*(C3&lt;INDIRECT("C"&amp;ROW()+1))</formula>
    </cfRule>
    <cfRule type="expression" dxfId="7" priority="9">
      <formula>(C3&gt;MAX(INDIRECT("C2:C"&amp;ROW()-1)))*(C3&gt;INDIRECT("C"&amp;ROW()+1))</formula>
    </cfRule>
  </conditionalFormatting>
  <conditionalFormatting sqref="A2:I252">
    <cfRule type="expression" dxfId="6" priority="5">
      <formula>MONTH(INDIRECT("B"&amp;ROW()))&lt;&gt;MONTH(INDIRECT("B"&amp;ROW()+1))</formula>
    </cfRule>
  </conditionalFormatting>
  <pageMargins left="0.75" right="0.75" top="1" bottom="1" header="0.5" footer="0.5"/>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C9DFA-9766-C040-82C6-97EE9027304D}">
  <dimension ref="A1:N252"/>
  <sheetViews>
    <sheetView showRuler="0" workbookViewId="0">
      <pane xSplit="2" ySplit="1" topLeftCell="C2" activePane="bottomRight" state="frozenSplit"/>
      <selection pane="topRight" activeCell="C1" sqref="C1"/>
      <selection pane="bottomLeft" activeCell="A2" sqref="A2"/>
      <selection pane="bottomRight" activeCell="M11" sqref="M11"/>
    </sheetView>
    <sheetView workbookViewId="1"/>
  </sheetViews>
  <sheetFormatPr baseColWidth="10" defaultColWidth="9.33203125" defaultRowHeight="13" x14ac:dyDescent="0.15"/>
  <cols>
    <col min="1" max="1" width="4.6640625" style="1" customWidth="1"/>
    <col min="2" max="2" width="9" style="12" bestFit="1" customWidth="1"/>
    <col min="3" max="3" width="14.1640625" style="2" bestFit="1" customWidth="1"/>
    <col min="4" max="4" width="12.5" style="2" bestFit="1" customWidth="1"/>
    <col min="5" max="6" width="10" style="13" bestFit="1" customWidth="1"/>
    <col min="7" max="8" width="10.5" style="13" bestFit="1" customWidth="1"/>
    <col min="9" max="9" width="11.5" style="13" bestFit="1" customWidth="1"/>
    <col min="10" max="10" width="1.6640625" style="1" customWidth="1"/>
    <col min="11" max="11" width="79" style="1" customWidth="1"/>
    <col min="12" max="12" width="11.33203125" style="1" bestFit="1" customWidth="1"/>
    <col min="13" max="13" width="11.83203125" style="1" bestFit="1" customWidth="1"/>
    <col min="14" max="14" width="22.6640625" style="1" customWidth="1"/>
    <col min="15" max="16384" width="9.33203125" style="1"/>
  </cols>
  <sheetData>
    <row r="1" spans="1:14" s="29" customFormat="1" ht="29" thickBot="1" x14ac:dyDescent="0.2">
      <c r="A1" s="29" t="s">
        <v>9</v>
      </c>
      <c r="B1" s="30" t="s">
        <v>0</v>
      </c>
      <c r="C1" s="11" t="s">
        <v>1</v>
      </c>
      <c r="D1" s="11" t="s">
        <v>6</v>
      </c>
      <c r="E1" s="29" t="s">
        <v>19</v>
      </c>
      <c r="F1" s="29" t="s">
        <v>11</v>
      </c>
      <c r="G1" s="29" t="s">
        <v>10</v>
      </c>
      <c r="H1" s="29" t="s">
        <v>12</v>
      </c>
      <c r="I1" s="29" t="s">
        <v>13</v>
      </c>
      <c r="K1" s="31"/>
      <c r="M1" s="66" t="s">
        <v>34</v>
      </c>
      <c r="N1" s="66"/>
    </row>
    <row r="2" spans="1:14" ht="14" thickBot="1" x14ac:dyDescent="0.2">
      <c r="A2" s="33" t="str">
        <f>CHOOSE(WEEKDAY(B2,1),"Su","M","T","W","R","F","Sa")</f>
        <v>F</v>
      </c>
      <c r="B2" s="34">
        <v>44925</v>
      </c>
      <c r="C2" s="56">
        <v>145678</v>
      </c>
      <c r="D2" s="35"/>
      <c r="E2" s="36"/>
      <c r="F2" s="36"/>
      <c r="G2" s="36"/>
      <c r="H2" s="36"/>
      <c r="I2" s="37">
        <v>75000</v>
      </c>
      <c r="L2" s="32"/>
      <c r="M2" s="9">
        <v>44928</v>
      </c>
      <c r="N2" s="1" t="s">
        <v>35</v>
      </c>
    </row>
    <row r="3" spans="1:14" x14ac:dyDescent="0.15">
      <c r="A3" s="1" t="str">
        <f>CHOOSE(WEEKDAY(B3,1),"Su","M","T","W","R","F","Sa")</f>
        <v>T</v>
      </c>
      <c r="B3" s="12">
        <f>WORKDAY(B2,1,$M$2:$M$16)</f>
        <v>44929</v>
      </c>
      <c r="C3" s="2">
        <v>148345.20000000001</v>
      </c>
      <c r="D3" s="2">
        <f>$C3-$C2</f>
        <v>2667.2000000000116</v>
      </c>
      <c r="E3" s="13">
        <f>$D3/$C2</f>
        <v>1.8308872993863256E-2</v>
      </c>
      <c r="F3" s="13">
        <f t="shared" ref="F3:H18" si="0">($C3-$C$2)/$C$2</f>
        <v>1.8308872993863256E-2</v>
      </c>
      <c r="G3" s="13">
        <f t="shared" si="0"/>
        <v>1.8308872993863256E-2</v>
      </c>
      <c r="H3" s="13">
        <f t="shared" si="0"/>
        <v>1.8308872993863256E-2</v>
      </c>
      <c r="I3" s="13">
        <f t="shared" ref="I3:I66" si="1">($C3-$I$2)/$I$2</f>
        <v>0.97793600000000014</v>
      </c>
      <c r="M3" s="9">
        <v>44942</v>
      </c>
      <c r="N3" s="2" t="s">
        <v>36</v>
      </c>
    </row>
    <row r="4" spans="1:14" x14ac:dyDescent="0.15">
      <c r="A4" s="1" t="str">
        <f t="shared" ref="A4:A65" si="2">CHOOSE(WEEKDAY(B4,1),"Su","M","T","W","R","F","Sa")</f>
        <v>W</v>
      </c>
      <c r="B4" s="12">
        <f t="shared" ref="B4:B67" si="3">WORKDAY(B3,1,$M$2:$M$16)</f>
        <v>44930</v>
      </c>
      <c r="C4" s="2" t="e">
        <v>#N/A</v>
      </c>
      <c r="D4" s="2" t="e">
        <f t="shared" ref="D4:D67" si="4">$C4-$C3</f>
        <v>#N/A</v>
      </c>
      <c r="E4" s="13" t="e">
        <f t="shared" ref="E4:E67" si="5">$D4/$C3</f>
        <v>#N/A</v>
      </c>
      <c r="F4" s="13" t="e">
        <f t="shared" si="0"/>
        <v>#N/A</v>
      </c>
      <c r="G4" s="13" t="e">
        <f t="shared" si="0"/>
        <v>#N/A</v>
      </c>
      <c r="H4" s="13" t="e">
        <f t="shared" si="0"/>
        <v>#N/A</v>
      </c>
      <c r="I4" s="13" t="e">
        <f t="shared" si="1"/>
        <v>#N/A</v>
      </c>
      <c r="M4" s="9">
        <v>44977</v>
      </c>
      <c r="N4" s="2" t="s">
        <v>37</v>
      </c>
    </row>
    <row r="5" spans="1:14" x14ac:dyDescent="0.15">
      <c r="A5" s="1" t="str">
        <f t="shared" si="2"/>
        <v>R</v>
      </c>
      <c r="B5" s="12">
        <f t="shared" si="3"/>
        <v>44931</v>
      </c>
      <c r="C5" s="2" t="e">
        <v>#N/A</v>
      </c>
      <c r="D5" s="2" t="e">
        <f t="shared" si="4"/>
        <v>#N/A</v>
      </c>
      <c r="E5" s="13" t="e">
        <f t="shared" si="5"/>
        <v>#N/A</v>
      </c>
      <c r="F5" s="13" t="e">
        <f t="shared" si="0"/>
        <v>#N/A</v>
      </c>
      <c r="G5" s="13" t="e">
        <f t="shared" si="0"/>
        <v>#N/A</v>
      </c>
      <c r="H5" s="13" t="e">
        <f t="shared" si="0"/>
        <v>#N/A</v>
      </c>
      <c r="I5" s="13" t="e">
        <f t="shared" si="1"/>
        <v>#N/A</v>
      </c>
      <c r="M5" s="9">
        <v>45023</v>
      </c>
      <c r="N5" s="2" t="s">
        <v>38</v>
      </c>
    </row>
    <row r="6" spans="1:14" x14ac:dyDescent="0.15">
      <c r="A6" s="1" t="str">
        <f t="shared" si="2"/>
        <v>F</v>
      </c>
      <c r="B6" s="12">
        <f t="shared" si="3"/>
        <v>44932</v>
      </c>
      <c r="C6" s="2" t="e">
        <v>#N/A</v>
      </c>
      <c r="D6" s="2" t="e">
        <f t="shared" si="4"/>
        <v>#N/A</v>
      </c>
      <c r="E6" s="13" t="e">
        <f t="shared" si="5"/>
        <v>#N/A</v>
      </c>
      <c r="F6" s="13" t="e">
        <f t="shared" si="0"/>
        <v>#N/A</v>
      </c>
      <c r="G6" s="13" t="e">
        <f t="shared" si="0"/>
        <v>#N/A</v>
      </c>
      <c r="H6" s="13" t="e">
        <f t="shared" si="0"/>
        <v>#N/A</v>
      </c>
      <c r="I6" s="13" t="e">
        <f t="shared" si="1"/>
        <v>#N/A</v>
      </c>
      <c r="M6" s="9">
        <v>45075</v>
      </c>
      <c r="N6" s="2" t="s">
        <v>39</v>
      </c>
    </row>
    <row r="7" spans="1:14" x14ac:dyDescent="0.15">
      <c r="A7" s="1" t="str">
        <f t="shared" si="2"/>
        <v>M</v>
      </c>
      <c r="B7" s="12">
        <f t="shared" si="3"/>
        <v>44935</v>
      </c>
      <c r="C7" s="2" t="e">
        <v>#N/A</v>
      </c>
      <c r="D7" s="2" t="e">
        <f t="shared" si="4"/>
        <v>#N/A</v>
      </c>
      <c r="E7" s="13" t="e">
        <f t="shared" si="5"/>
        <v>#N/A</v>
      </c>
      <c r="F7" s="13" t="e">
        <f t="shared" si="0"/>
        <v>#N/A</v>
      </c>
      <c r="G7" s="13" t="e">
        <f t="shared" si="0"/>
        <v>#N/A</v>
      </c>
      <c r="H7" s="13" t="e">
        <f t="shared" si="0"/>
        <v>#N/A</v>
      </c>
      <c r="I7" s="13" t="e">
        <f t="shared" si="1"/>
        <v>#N/A</v>
      </c>
      <c r="M7" s="9">
        <v>45096</v>
      </c>
      <c r="N7" s="2" t="s">
        <v>44</v>
      </c>
    </row>
    <row r="8" spans="1:14" x14ac:dyDescent="0.15">
      <c r="A8" s="1" t="str">
        <f t="shared" si="2"/>
        <v>T</v>
      </c>
      <c r="B8" s="12">
        <f t="shared" si="3"/>
        <v>44936</v>
      </c>
      <c r="C8" s="2" t="e">
        <v>#N/A</v>
      </c>
      <c r="D8" s="2" t="e">
        <f t="shared" si="4"/>
        <v>#N/A</v>
      </c>
      <c r="E8" s="13" t="e">
        <f t="shared" si="5"/>
        <v>#N/A</v>
      </c>
      <c r="F8" s="13" t="e">
        <f t="shared" si="0"/>
        <v>#N/A</v>
      </c>
      <c r="G8" s="13" t="e">
        <f t="shared" si="0"/>
        <v>#N/A</v>
      </c>
      <c r="H8" s="13" t="e">
        <f t="shared" si="0"/>
        <v>#N/A</v>
      </c>
      <c r="I8" s="13" t="e">
        <f t="shared" si="1"/>
        <v>#N/A</v>
      </c>
      <c r="M8" s="9">
        <v>45111</v>
      </c>
      <c r="N8" s="2" t="s">
        <v>40</v>
      </c>
    </row>
    <row r="9" spans="1:14" x14ac:dyDescent="0.15">
      <c r="A9" s="1" t="str">
        <f t="shared" si="2"/>
        <v>W</v>
      </c>
      <c r="B9" s="12">
        <f t="shared" si="3"/>
        <v>44937</v>
      </c>
      <c r="C9" s="2" t="e">
        <v>#N/A</v>
      </c>
      <c r="D9" s="2" t="e">
        <f t="shared" si="4"/>
        <v>#N/A</v>
      </c>
      <c r="E9" s="13" t="e">
        <f t="shared" si="5"/>
        <v>#N/A</v>
      </c>
      <c r="F9" s="13" t="e">
        <f t="shared" si="0"/>
        <v>#N/A</v>
      </c>
      <c r="G9" s="13" t="e">
        <f t="shared" si="0"/>
        <v>#N/A</v>
      </c>
      <c r="H9" s="13" t="e">
        <f t="shared" si="0"/>
        <v>#N/A</v>
      </c>
      <c r="I9" s="13" t="e">
        <f t="shared" si="1"/>
        <v>#N/A</v>
      </c>
      <c r="M9" s="9">
        <v>45173</v>
      </c>
      <c r="N9" s="2" t="s">
        <v>41</v>
      </c>
    </row>
    <row r="10" spans="1:14" x14ac:dyDescent="0.15">
      <c r="A10" s="1" t="str">
        <f t="shared" si="2"/>
        <v>R</v>
      </c>
      <c r="B10" s="12">
        <f t="shared" si="3"/>
        <v>44938</v>
      </c>
      <c r="C10" s="2" t="e">
        <v>#N/A</v>
      </c>
      <c r="D10" s="2" t="e">
        <f t="shared" si="4"/>
        <v>#N/A</v>
      </c>
      <c r="E10" s="13" t="e">
        <f t="shared" si="5"/>
        <v>#N/A</v>
      </c>
      <c r="F10" s="13" t="e">
        <f t="shared" si="0"/>
        <v>#N/A</v>
      </c>
      <c r="G10" s="13" t="e">
        <f t="shared" si="0"/>
        <v>#N/A</v>
      </c>
      <c r="H10" s="13" t="e">
        <f t="shared" si="0"/>
        <v>#N/A</v>
      </c>
      <c r="I10" s="13" t="e">
        <f t="shared" si="1"/>
        <v>#N/A</v>
      </c>
      <c r="M10" s="9">
        <v>45253</v>
      </c>
      <c r="N10" s="2" t="s">
        <v>42</v>
      </c>
    </row>
    <row r="11" spans="1:14" x14ac:dyDescent="0.15">
      <c r="A11" s="1" t="str">
        <f>CHOOSE(WEEKDAY(B11,1),"Su","M","T","W","R","F","Sa")</f>
        <v>F</v>
      </c>
      <c r="B11" s="12">
        <f t="shared" si="3"/>
        <v>44939</v>
      </c>
      <c r="C11" s="2" t="e">
        <v>#N/A</v>
      </c>
      <c r="D11" s="2" t="e">
        <f t="shared" si="4"/>
        <v>#N/A</v>
      </c>
      <c r="E11" s="13" t="e">
        <f t="shared" si="5"/>
        <v>#N/A</v>
      </c>
      <c r="F11" s="13" t="e">
        <f t="shared" si="0"/>
        <v>#N/A</v>
      </c>
      <c r="G11" s="13" t="e">
        <f t="shared" si="0"/>
        <v>#N/A</v>
      </c>
      <c r="H11" s="13" t="e">
        <f t="shared" si="0"/>
        <v>#N/A</v>
      </c>
      <c r="I11" s="13" t="e">
        <f t="shared" si="1"/>
        <v>#N/A</v>
      </c>
      <c r="M11" s="9">
        <v>45285</v>
      </c>
      <c r="N11" s="2" t="s">
        <v>43</v>
      </c>
    </row>
    <row r="12" spans="1:14" x14ac:dyDescent="0.15">
      <c r="A12" s="1" t="str">
        <f>CHOOSE(WEEKDAY(B12,1),"Su","M","T","W","R","F","Sa")</f>
        <v>T</v>
      </c>
      <c r="B12" s="12">
        <f t="shared" si="3"/>
        <v>44943</v>
      </c>
      <c r="C12" s="2" t="e">
        <v>#N/A</v>
      </c>
      <c r="D12" s="2" t="e">
        <f t="shared" si="4"/>
        <v>#N/A</v>
      </c>
      <c r="E12" s="13" t="e">
        <f t="shared" si="5"/>
        <v>#N/A</v>
      </c>
      <c r="F12" s="13" t="e">
        <f t="shared" si="0"/>
        <v>#N/A</v>
      </c>
      <c r="G12" s="13" t="e">
        <f t="shared" si="0"/>
        <v>#N/A</v>
      </c>
      <c r="H12" s="13" t="e">
        <f t="shared" si="0"/>
        <v>#N/A</v>
      </c>
      <c r="I12" s="13" t="e">
        <f t="shared" si="1"/>
        <v>#N/A</v>
      </c>
      <c r="M12" s="2"/>
      <c r="N12" s="2"/>
    </row>
    <row r="13" spans="1:14" x14ac:dyDescent="0.15">
      <c r="A13" s="1" t="str">
        <f t="shared" si="2"/>
        <v>W</v>
      </c>
      <c r="B13" s="12">
        <f t="shared" si="3"/>
        <v>44944</v>
      </c>
      <c r="C13" s="2" t="e">
        <v>#N/A</v>
      </c>
      <c r="D13" s="2" t="e">
        <f t="shared" si="4"/>
        <v>#N/A</v>
      </c>
      <c r="E13" s="13" t="e">
        <f t="shared" si="5"/>
        <v>#N/A</v>
      </c>
      <c r="F13" s="13" t="e">
        <f t="shared" si="0"/>
        <v>#N/A</v>
      </c>
      <c r="G13" s="13" t="e">
        <f t="shared" si="0"/>
        <v>#N/A</v>
      </c>
      <c r="H13" s="13" t="e">
        <f t="shared" si="0"/>
        <v>#N/A</v>
      </c>
      <c r="I13" s="13" t="e">
        <f t="shared" si="1"/>
        <v>#N/A</v>
      </c>
      <c r="M13" s="2"/>
      <c r="N13" s="2"/>
    </row>
    <row r="14" spans="1:14" x14ac:dyDescent="0.15">
      <c r="A14" s="1" t="str">
        <f>CHOOSE(WEEKDAY(B14,1),"Su","M","T","W","R","F","Sa")</f>
        <v>R</v>
      </c>
      <c r="B14" s="12">
        <f t="shared" si="3"/>
        <v>44945</v>
      </c>
      <c r="C14" s="2" t="e">
        <v>#N/A</v>
      </c>
      <c r="D14" s="2" t="e">
        <f t="shared" si="4"/>
        <v>#N/A</v>
      </c>
      <c r="E14" s="13" t="e">
        <f t="shared" si="5"/>
        <v>#N/A</v>
      </c>
      <c r="F14" s="13" t="e">
        <f t="shared" si="0"/>
        <v>#N/A</v>
      </c>
      <c r="G14" s="13" t="e">
        <f t="shared" si="0"/>
        <v>#N/A</v>
      </c>
      <c r="H14" s="13" t="e">
        <f t="shared" si="0"/>
        <v>#N/A</v>
      </c>
      <c r="I14" s="13" t="e">
        <f t="shared" si="1"/>
        <v>#N/A</v>
      </c>
      <c r="M14" s="2"/>
      <c r="N14" s="2"/>
    </row>
    <row r="15" spans="1:14" x14ac:dyDescent="0.15">
      <c r="A15" s="1" t="str">
        <f>CHOOSE(WEEKDAY(B15,1),"Su","M","T","W","R","F","Sa")</f>
        <v>F</v>
      </c>
      <c r="B15" s="12">
        <f t="shared" si="3"/>
        <v>44946</v>
      </c>
      <c r="C15" s="2" t="e">
        <v>#N/A</v>
      </c>
      <c r="D15" s="2" t="e">
        <f t="shared" si="4"/>
        <v>#N/A</v>
      </c>
      <c r="E15" s="13" t="e">
        <f t="shared" si="5"/>
        <v>#N/A</v>
      </c>
      <c r="F15" s="13" t="e">
        <f t="shared" si="0"/>
        <v>#N/A</v>
      </c>
      <c r="G15" s="13" t="e">
        <f t="shared" si="0"/>
        <v>#N/A</v>
      </c>
      <c r="H15" s="13" t="e">
        <f t="shared" si="0"/>
        <v>#N/A</v>
      </c>
      <c r="I15" s="13" t="e">
        <f t="shared" si="1"/>
        <v>#N/A</v>
      </c>
      <c r="M15" s="2"/>
      <c r="N15" s="2"/>
    </row>
    <row r="16" spans="1:14" x14ac:dyDescent="0.15">
      <c r="A16" s="1" t="str">
        <f t="shared" ref="A16:A20" si="6">CHOOSE(WEEKDAY(B16,1),"Su","M","T","W","R","F","Sa")</f>
        <v>M</v>
      </c>
      <c r="B16" s="12">
        <f t="shared" si="3"/>
        <v>44949</v>
      </c>
      <c r="C16" s="2" t="e">
        <v>#N/A</v>
      </c>
      <c r="D16" s="2" t="e">
        <f t="shared" si="4"/>
        <v>#N/A</v>
      </c>
      <c r="E16" s="13" t="e">
        <f t="shared" si="5"/>
        <v>#N/A</v>
      </c>
      <c r="F16" s="13" t="e">
        <f t="shared" si="0"/>
        <v>#N/A</v>
      </c>
      <c r="G16" s="13" t="e">
        <f t="shared" si="0"/>
        <v>#N/A</v>
      </c>
      <c r="H16" s="13" t="e">
        <f t="shared" si="0"/>
        <v>#N/A</v>
      </c>
      <c r="I16" s="13" t="e">
        <f t="shared" si="1"/>
        <v>#N/A</v>
      </c>
      <c r="M16" s="2"/>
      <c r="N16" s="2"/>
    </row>
    <row r="17" spans="1:14" x14ac:dyDescent="0.15">
      <c r="A17" s="1" t="str">
        <f t="shared" si="6"/>
        <v>T</v>
      </c>
      <c r="B17" s="12">
        <f t="shared" si="3"/>
        <v>44950</v>
      </c>
      <c r="C17" s="2" t="e">
        <v>#N/A</v>
      </c>
      <c r="D17" s="2" t="e">
        <f t="shared" si="4"/>
        <v>#N/A</v>
      </c>
      <c r="E17" s="13" t="e">
        <f t="shared" si="5"/>
        <v>#N/A</v>
      </c>
      <c r="F17" s="13" t="e">
        <f t="shared" si="0"/>
        <v>#N/A</v>
      </c>
      <c r="G17" s="13" t="e">
        <f t="shared" si="0"/>
        <v>#N/A</v>
      </c>
      <c r="H17" s="13" t="e">
        <f t="shared" si="0"/>
        <v>#N/A</v>
      </c>
      <c r="I17" s="13" t="e">
        <f t="shared" si="1"/>
        <v>#N/A</v>
      </c>
      <c r="M17" s="2"/>
      <c r="N17" s="2"/>
    </row>
    <row r="18" spans="1:14" x14ac:dyDescent="0.15">
      <c r="A18" s="1" t="str">
        <f t="shared" si="6"/>
        <v>W</v>
      </c>
      <c r="B18" s="12">
        <f t="shared" si="3"/>
        <v>44951</v>
      </c>
      <c r="C18" s="2" t="e">
        <v>#N/A</v>
      </c>
      <c r="D18" s="2" t="e">
        <f t="shared" si="4"/>
        <v>#N/A</v>
      </c>
      <c r="E18" s="13" t="e">
        <f t="shared" si="5"/>
        <v>#N/A</v>
      </c>
      <c r="F18" s="13" t="e">
        <f t="shared" si="0"/>
        <v>#N/A</v>
      </c>
      <c r="G18" s="13" t="e">
        <f t="shared" si="0"/>
        <v>#N/A</v>
      </c>
      <c r="H18" s="13" t="e">
        <f t="shared" si="0"/>
        <v>#N/A</v>
      </c>
      <c r="I18" s="13" t="e">
        <f t="shared" si="1"/>
        <v>#N/A</v>
      </c>
      <c r="M18" s="2"/>
      <c r="N18" s="2"/>
    </row>
    <row r="19" spans="1:14" x14ac:dyDescent="0.15">
      <c r="A19" s="1" t="str">
        <f t="shared" si="6"/>
        <v>R</v>
      </c>
      <c r="B19" s="12">
        <f t="shared" si="3"/>
        <v>44952</v>
      </c>
      <c r="C19" s="2" t="e">
        <v>#N/A</v>
      </c>
      <c r="D19" s="2" t="e">
        <f t="shared" si="4"/>
        <v>#N/A</v>
      </c>
      <c r="E19" s="13" t="e">
        <f t="shared" si="5"/>
        <v>#N/A</v>
      </c>
      <c r="F19" s="13" t="e">
        <f t="shared" ref="F19:H64" si="7">($C19-$C$2)/$C$2</f>
        <v>#N/A</v>
      </c>
      <c r="G19" s="13" t="e">
        <f t="shared" si="7"/>
        <v>#N/A</v>
      </c>
      <c r="H19" s="13" t="e">
        <f t="shared" si="7"/>
        <v>#N/A</v>
      </c>
      <c r="I19" s="13" t="e">
        <f t="shared" si="1"/>
        <v>#N/A</v>
      </c>
      <c r="M19" s="2"/>
      <c r="N19" s="2"/>
    </row>
    <row r="20" spans="1:14" x14ac:dyDescent="0.15">
      <c r="A20" s="1" t="str">
        <f t="shared" si="6"/>
        <v>F</v>
      </c>
      <c r="B20" s="12">
        <f t="shared" si="3"/>
        <v>44953</v>
      </c>
      <c r="C20" s="2" t="e">
        <v>#N/A</v>
      </c>
      <c r="D20" s="2" t="e">
        <f t="shared" si="4"/>
        <v>#N/A</v>
      </c>
      <c r="E20" s="13" t="e">
        <f t="shared" si="5"/>
        <v>#N/A</v>
      </c>
      <c r="F20" s="13" t="e">
        <f t="shared" si="7"/>
        <v>#N/A</v>
      </c>
      <c r="G20" s="13" t="e">
        <f t="shared" si="7"/>
        <v>#N/A</v>
      </c>
      <c r="H20" s="13" t="e">
        <f t="shared" si="7"/>
        <v>#N/A</v>
      </c>
      <c r="I20" s="13" t="e">
        <f t="shared" si="1"/>
        <v>#N/A</v>
      </c>
      <c r="M20" s="2"/>
      <c r="N20" s="2"/>
    </row>
    <row r="21" spans="1:14" x14ac:dyDescent="0.15">
      <c r="A21" s="1" t="str">
        <f t="shared" si="2"/>
        <v>M</v>
      </c>
      <c r="B21" s="12">
        <f t="shared" si="3"/>
        <v>44956</v>
      </c>
      <c r="C21" s="2" t="e">
        <v>#N/A</v>
      </c>
      <c r="D21" s="2" t="e">
        <f t="shared" si="4"/>
        <v>#N/A</v>
      </c>
      <c r="E21" s="13" t="e">
        <f t="shared" si="5"/>
        <v>#N/A</v>
      </c>
      <c r="F21" s="13" t="e">
        <f t="shared" si="7"/>
        <v>#N/A</v>
      </c>
      <c r="G21" s="13" t="e">
        <f t="shared" si="7"/>
        <v>#N/A</v>
      </c>
      <c r="H21" s="13" t="e">
        <f t="shared" si="7"/>
        <v>#N/A</v>
      </c>
      <c r="I21" s="13" t="e">
        <f t="shared" si="1"/>
        <v>#N/A</v>
      </c>
      <c r="M21" s="2"/>
      <c r="N21" s="2"/>
    </row>
    <row r="22" spans="1:14" x14ac:dyDescent="0.15">
      <c r="A22" s="1" t="str">
        <f t="shared" si="2"/>
        <v>T</v>
      </c>
      <c r="B22" s="12">
        <f t="shared" si="3"/>
        <v>44957</v>
      </c>
      <c r="C22" s="2" t="e">
        <v>#N/A</v>
      </c>
      <c r="D22" s="2" t="e">
        <f t="shared" si="4"/>
        <v>#N/A</v>
      </c>
      <c r="E22" s="13" t="e">
        <f t="shared" si="5"/>
        <v>#N/A</v>
      </c>
      <c r="F22" s="13" t="e">
        <f t="shared" si="7"/>
        <v>#N/A</v>
      </c>
      <c r="G22" s="13" t="e">
        <f t="shared" si="7"/>
        <v>#N/A</v>
      </c>
      <c r="H22" s="13" t="e">
        <f t="shared" si="7"/>
        <v>#N/A</v>
      </c>
      <c r="I22" s="13" t="e">
        <f t="shared" si="1"/>
        <v>#N/A</v>
      </c>
      <c r="M22" s="2"/>
      <c r="N22" s="2"/>
    </row>
    <row r="23" spans="1:14" x14ac:dyDescent="0.15">
      <c r="A23" s="1" t="str">
        <f>CHOOSE(WEEKDAY(B23,1),"Su","M","T","W","R","F","Sa")</f>
        <v>W</v>
      </c>
      <c r="B23" s="12">
        <f t="shared" si="3"/>
        <v>44958</v>
      </c>
      <c r="C23" s="2" t="e">
        <v>#N/A</v>
      </c>
      <c r="D23" s="2" t="e">
        <f t="shared" si="4"/>
        <v>#N/A</v>
      </c>
      <c r="E23" s="13" t="e">
        <f t="shared" si="5"/>
        <v>#N/A</v>
      </c>
      <c r="F23" s="13" t="e">
        <f>($C23-$C$22)/$C$22</f>
        <v>#N/A</v>
      </c>
      <c r="G23" s="13" t="e">
        <f t="shared" si="7"/>
        <v>#N/A</v>
      </c>
      <c r="H23" s="13" t="e">
        <f t="shared" si="7"/>
        <v>#N/A</v>
      </c>
      <c r="I23" s="13" t="e">
        <f t="shared" si="1"/>
        <v>#N/A</v>
      </c>
      <c r="M23" s="2"/>
      <c r="N23" s="2"/>
    </row>
    <row r="24" spans="1:14" x14ac:dyDescent="0.15">
      <c r="A24" s="1" t="str">
        <f t="shared" si="2"/>
        <v>R</v>
      </c>
      <c r="B24" s="12">
        <f t="shared" si="3"/>
        <v>44959</v>
      </c>
      <c r="C24" s="2" t="e">
        <v>#N/A</v>
      </c>
      <c r="D24" s="2" t="e">
        <f t="shared" si="4"/>
        <v>#N/A</v>
      </c>
      <c r="E24" s="13" t="e">
        <f t="shared" si="5"/>
        <v>#N/A</v>
      </c>
      <c r="F24" s="13" t="e">
        <f t="shared" ref="F24:F41" si="8">($C24-$C$22)/$C$22</f>
        <v>#N/A</v>
      </c>
      <c r="G24" s="13" t="e">
        <f t="shared" si="7"/>
        <v>#N/A</v>
      </c>
      <c r="H24" s="13" t="e">
        <f t="shared" si="7"/>
        <v>#N/A</v>
      </c>
      <c r="I24" s="13" t="e">
        <f t="shared" si="1"/>
        <v>#N/A</v>
      </c>
      <c r="M24" s="2"/>
      <c r="N24" s="2"/>
    </row>
    <row r="25" spans="1:14" x14ac:dyDescent="0.15">
      <c r="A25" s="1" t="str">
        <f>CHOOSE(WEEKDAY(B25,1),"Su","M","T","W","R","F","Sa")</f>
        <v>F</v>
      </c>
      <c r="B25" s="12">
        <f t="shared" si="3"/>
        <v>44960</v>
      </c>
      <c r="C25" s="2" t="e">
        <v>#N/A</v>
      </c>
      <c r="D25" s="2" t="e">
        <f t="shared" si="4"/>
        <v>#N/A</v>
      </c>
      <c r="E25" s="13" t="e">
        <f t="shared" si="5"/>
        <v>#N/A</v>
      </c>
      <c r="F25" s="13" t="e">
        <f t="shared" si="8"/>
        <v>#N/A</v>
      </c>
      <c r="G25" s="13" t="e">
        <f t="shared" si="7"/>
        <v>#N/A</v>
      </c>
      <c r="H25" s="13" t="e">
        <f t="shared" si="7"/>
        <v>#N/A</v>
      </c>
      <c r="I25" s="13" t="e">
        <f t="shared" si="1"/>
        <v>#N/A</v>
      </c>
      <c r="M25" s="2"/>
      <c r="N25" s="2"/>
    </row>
    <row r="26" spans="1:14" x14ac:dyDescent="0.15">
      <c r="A26" s="1" t="str">
        <f t="shared" si="2"/>
        <v>M</v>
      </c>
      <c r="B26" s="12">
        <f t="shared" si="3"/>
        <v>44963</v>
      </c>
      <c r="C26" s="2" t="e">
        <v>#N/A</v>
      </c>
      <c r="D26" s="2" t="e">
        <f t="shared" si="4"/>
        <v>#N/A</v>
      </c>
      <c r="E26" s="13" t="e">
        <f t="shared" si="5"/>
        <v>#N/A</v>
      </c>
      <c r="F26" s="13" t="e">
        <f t="shared" si="8"/>
        <v>#N/A</v>
      </c>
      <c r="G26" s="13" t="e">
        <f t="shared" si="7"/>
        <v>#N/A</v>
      </c>
      <c r="H26" s="13" t="e">
        <f t="shared" si="7"/>
        <v>#N/A</v>
      </c>
      <c r="I26" s="13" t="e">
        <f t="shared" si="1"/>
        <v>#N/A</v>
      </c>
      <c r="M26" s="2"/>
      <c r="N26" s="2"/>
    </row>
    <row r="27" spans="1:14" x14ac:dyDescent="0.15">
      <c r="A27" s="1" t="str">
        <f t="shared" si="2"/>
        <v>T</v>
      </c>
      <c r="B27" s="12">
        <f t="shared" si="3"/>
        <v>44964</v>
      </c>
      <c r="C27" s="2" t="e">
        <v>#N/A</v>
      </c>
      <c r="D27" s="2" t="e">
        <f t="shared" si="4"/>
        <v>#N/A</v>
      </c>
      <c r="E27" s="13" t="e">
        <f t="shared" si="5"/>
        <v>#N/A</v>
      </c>
      <c r="F27" s="13" t="e">
        <f t="shared" si="8"/>
        <v>#N/A</v>
      </c>
      <c r="G27" s="13" t="e">
        <f t="shared" si="7"/>
        <v>#N/A</v>
      </c>
      <c r="H27" s="13" t="e">
        <f t="shared" si="7"/>
        <v>#N/A</v>
      </c>
      <c r="I27" s="13" t="e">
        <f t="shared" si="1"/>
        <v>#N/A</v>
      </c>
      <c r="M27" s="2"/>
      <c r="N27" s="2"/>
    </row>
    <row r="28" spans="1:14" x14ac:dyDescent="0.15">
      <c r="A28" s="1" t="str">
        <f t="shared" si="2"/>
        <v>W</v>
      </c>
      <c r="B28" s="12">
        <f t="shared" si="3"/>
        <v>44965</v>
      </c>
      <c r="C28" s="2" t="e">
        <v>#N/A</v>
      </c>
      <c r="D28" s="2" t="e">
        <f t="shared" si="4"/>
        <v>#N/A</v>
      </c>
      <c r="E28" s="13" t="e">
        <f t="shared" si="5"/>
        <v>#N/A</v>
      </c>
      <c r="F28" s="13" t="e">
        <f t="shared" si="8"/>
        <v>#N/A</v>
      </c>
      <c r="G28" s="13" t="e">
        <f t="shared" si="7"/>
        <v>#N/A</v>
      </c>
      <c r="H28" s="13" t="e">
        <f t="shared" si="7"/>
        <v>#N/A</v>
      </c>
      <c r="I28" s="13" t="e">
        <f t="shared" si="1"/>
        <v>#N/A</v>
      </c>
      <c r="M28" s="2"/>
      <c r="N28" s="2"/>
    </row>
    <row r="29" spans="1:14" x14ac:dyDescent="0.15">
      <c r="A29" s="1" t="str">
        <f t="shared" si="2"/>
        <v>R</v>
      </c>
      <c r="B29" s="12">
        <f t="shared" si="3"/>
        <v>44966</v>
      </c>
      <c r="C29" s="2" t="e">
        <v>#N/A</v>
      </c>
      <c r="D29" s="2" t="e">
        <f t="shared" si="4"/>
        <v>#N/A</v>
      </c>
      <c r="E29" s="13" t="e">
        <f t="shared" si="5"/>
        <v>#N/A</v>
      </c>
      <c r="F29" s="13" t="e">
        <f t="shared" si="8"/>
        <v>#N/A</v>
      </c>
      <c r="G29" s="13" t="e">
        <f t="shared" si="7"/>
        <v>#N/A</v>
      </c>
      <c r="H29" s="13" t="e">
        <f t="shared" si="7"/>
        <v>#N/A</v>
      </c>
      <c r="I29" s="13" t="e">
        <f t="shared" si="1"/>
        <v>#N/A</v>
      </c>
      <c r="M29" s="2"/>
      <c r="N29" s="2"/>
    </row>
    <row r="30" spans="1:14" x14ac:dyDescent="0.15">
      <c r="A30" s="1" t="str">
        <f t="shared" si="2"/>
        <v>F</v>
      </c>
      <c r="B30" s="12">
        <f t="shared" si="3"/>
        <v>44967</v>
      </c>
      <c r="C30" s="2" t="e">
        <v>#N/A</v>
      </c>
      <c r="D30" s="2" t="e">
        <f t="shared" si="4"/>
        <v>#N/A</v>
      </c>
      <c r="E30" s="13" t="e">
        <f t="shared" si="5"/>
        <v>#N/A</v>
      </c>
      <c r="F30" s="13" t="e">
        <f t="shared" si="8"/>
        <v>#N/A</v>
      </c>
      <c r="G30" s="13" t="e">
        <f t="shared" si="7"/>
        <v>#N/A</v>
      </c>
      <c r="H30" s="13" t="e">
        <f t="shared" si="7"/>
        <v>#N/A</v>
      </c>
      <c r="I30" s="13" t="e">
        <f t="shared" si="1"/>
        <v>#N/A</v>
      </c>
      <c r="M30" s="2"/>
      <c r="N30" s="2"/>
    </row>
    <row r="31" spans="1:14" x14ac:dyDescent="0.15">
      <c r="A31" s="1" t="str">
        <f t="shared" si="2"/>
        <v>M</v>
      </c>
      <c r="B31" s="12">
        <f t="shared" si="3"/>
        <v>44970</v>
      </c>
      <c r="C31" s="2" t="e">
        <v>#N/A</v>
      </c>
      <c r="D31" s="2" t="e">
        <f t="shared" si="4"/>
        <v>#N/A</v>
      </c>
      <c r="E31" s="13" t="e">
        <f t="shared" si="5"/>
        <v>#N/A</v>
      </c>
      <c r="F31" s="13" t="e">
        <f t="shared" si="8"/>
        <v>#N/A</v>
      </c>
      <c r="G31" s="13" t="e">
        <f t="shared" si="7"/>
        <v>#N/A</v>
      </c>
      <c r="H31" s="13" t="e">
        <f t="shared" si="7"/>
        <v>#N/A</v>
      </c>
      <c r="I31" s="13" t="e">
        <f t="shared" si="1"/>
        <v>#N/A</v>
      </c>
      <c r="M31" s="2"/>
      <c r="N31" s="2"/>
    </row>
    <row r="32" spans="1:14" x14ac:dyDescent="0.15">
      <c r="A32" s="1" t="str">
        <f t="shared" si="2"/>
        <v>T</v>
      </c>
      <c r="B32" s="12">
        <f t="shared" si="3"/>
        <v>44971</v>
      </c>
      <c r="C32" s="2" t="e">
        <v>#N/A</v>
      </c>
      <c r="D32" s="2" t="e">
        <f t="shared" si="4"/>
        <v>#N/A</v>
      </c>
      <c r="E32" s="13" t="e">
        <f t="shared" si="5"/>
        <v>#N/A</v>
      </c>
      <c r="F32" s="13" t="e">
        <f t="shared" si="8"/>
        <v>#N/A</v>
      </c>
      <c r="G32" s="13" t="e">
        <f t="shared" si="7"/>
        <v>#N/A</v>
      </c>
      <c r="H32" s="13" t="e">
        <f t="shared" si="7"/>
        <v>#N/A</v>
      </c>
      <c r="I32" s="13" t="e">
        <f t="shared" si="1"/>
        <v>#N/A</v>
      </c>
      <c r="M32" s="2"/>
      <c r="N32" s="2"/>
    </row>
    <row r="33" spans="1:14" x14ac:dyDescent="0.15">
      <c r="A33" s="1" t="str">
        <f t="shared" si="2"/>
        <v>W</v>
      </c>
      <c r="B33" s="12">
        <f t="shared" si="3"/>
        <v>44972</v>
      </c>
      <c r="C33" s="2" t="e">
        <v>#N/A</v>
      </c>
      <c r="D33" s="2" t="e">
        <f t="shared" si="4"/>
        <v>#N/A</v>
      </c>
      <c r="E33" s="13" t="e">
        <f t="shared" si="5"/>
        <v>#N/A</v>
      </c>
      <c r="F33" s="13" t="e">
        <f t="shared" si="8"/>
        <v>#N/A</v>
      </c>
      <c r="G33" s="13" t="e">
        <f t="shared" si="7"/>
        <v>#N/A</v>
      </c>
      <c r="H33" s="13" t="e">
        <f t="shared" si="7"/>
        <v>#N/A</v>
      </c>
      <c r="I33" s="13" t="e">
        <f t="shared" si="1"/>
        <v>#N/A</v>
      </c>
      <c r="M33" s="2"/>
      <c r="N33" s="2"/>
    </row>
    <row r="34" spans="1:14" x14ac:dyDescent="0.15">
      <c r="A34" s="1" t="str">
        <f>CHOOSE(WEEKDAY(B34,1),"Su","M","T","W","R","F","Sa")</f>
        <v>R</v>
      </c>
      <c r="B34" s="12">
        <f t="shared" si="3"/>
        <v>44973</v>
      </c>
      <c r="C34" s="2" t="e">
        <v>#N/A</v>
      </c>
      <c r="D34" s="2" t="e">
        <f t="shared" si="4"/>
        <v>#N/A</v>
      </c>
      <c r="E34" s="13" t="e">
        <f t="shared" si="5"/>
        <v>#N/A</v>
      </c>
      <c r="F34" s="13" t="e">
        <f t="shared" si="8"/>
        <v>#N/A</v>
      </c>
      <c r="G34" s="13" t="e">
        <f t="shared" si="7"/>
        <v>#N/A</v>
      </c>
      <c r="H34" s="13" t="e">
        <f t="shared" si="7"/>
        <v>#N/A</v>
      </c>
      <c r="I34" s="13" t="e">
        <f t="shared" si="1"/>
        <v>#N/A</v>
      </c>
      <c r="M34" s="2"/>
      <c r="N34" s="2"/>
    </row>
    <row r="35" spans="1:14" x14ac:dyDescent="0.15">
      <c r="A35" s="1" t="str">
        <f>CHOOSE(WEEKDAY(B35,1),"Su","M","T","W","R","F","Sa")</f>
        <v>F</v>
      </c>
      <c r="B35" s="12">
        <f t="shared" si="3"/>
        <v>44974</v>
      </c>
      <c r="C35" s="2" t="e">
        <v>#N/A</v>
      </c>
      <c r="D35" s="2" t="e">
        <f t="shared" si="4"/>
        <v>#N/A</v>
      </c>
      <c r="E35" s="13" t="e">
        <f t="shared" si="5"/>
        <v>#N/A</v>
      </c>
      <c r="F35" s="13" t="e">
        <f t="shared" si="8"/>
        <v>#N/A</v>
      </c>
      <c r="G35" s="13" t="e">
        <f t="shared" si="7"/>
        <v>#N/A</v>
      </c>
      <c r="H35" s="13" t="e">
        <f t="shared" si="7"/>
        <v>#N/A</v>
      </c>
      <c r="I35" s="13" t="e">
        <f t="shared" si="1"/>
        <v>#N/A</v>
      </c>
    </row>
    <row r="36" spans="1:14" x14ac:dyDescent="0.15">
      <c r="A36" s="1" t="str">
        <f t="shared" ref="A36:A39" si="9">CHOOSE(WEEKDAY(B36,1),"Su","M","T","W","R","F","Sa")</f>
        <v>T</v>
      </c>
      <c r="B36" s="12">
        <f t="shared" si="3"/>
        <v>44978</v>
      </c>
      <c r="C36" s="2" t="e">
        <v>#N/A</v>
      </c>
      <c r="D36" s="2" t="e">
        <f t="shared" si="4"/>
        <v>#N/A</v>
      </c>
      <c r="E36" s="13" t="e">
        <f t="shared" si="5"/>
        <v>#N/A</v>
      </c>
      <c r="F36" s="13" t="e">
        <f t="shared" si="8"/>
        <v>#N/A</v>
      </c>
      <c r="G36" s="13" t="e">
        <f t="shared" si="7"/>
        <v>#N/A</v>
      </c>
      <c r="H36" s="13" t="e">
        <f t="shared" si="7"/>
        <v>#N/A</v>
      </c>
      <c r="I36" s="13" t="e">
        <f t="shared" si="1"/>
        <v>#N/A</v>
      </c>
    </row>
    <row r="37" spans="1:14" x14ac:dyDescent="0.15">
      <c r="A37" s="1" t="str">
        <f t="shared" si="9"/>
        <v>W</v>
      </c>
      <c r="B37" s="12">
        <f t="shared" si="3"/>
        <v>44979</v>
      </c>
      <c r="C37" s="2" t="e">
        <v>#N/A</v>
      </c>
      <c r="D37" s="2" t="e">
        <f t="shared" si="4"/>
        <v>#N/A</v>
      </c>
      <c r="E37" s="13" t="e">
        <f t="shared" si="5"/>
        <v>#N/A</v>
      </c>
      <c r="F37" s="13" t="e">
        <f t="shared" si="8"/>
        <v>#N/A</v>
      </c>
      <c r="G37" s="13" t="e">
        <f t="shared" si="7"/>
        <v>#N/A</v>
      </c>
      <c r="H37" s="13" t="e">
        <f t="shared" si="7"/>
        <v>#N/A</v>
      </c>
      <c r="I37" s="13" t="e">
        <f t="shared" si="1"/>
        <v>#N/A</v>
      </c>
    </row>
    <row r="38" spans="1:14" x14ac:dyDescent="0.15">
      <c r="A38" s="1" t="str">
        <f t="shared" si="9"/>
        <v>R</v>
      </c>
      <c r="B38" s="12">
        <f t="shared" si="3"/>
        <v>44980</v>
      </c>
      <c r="C38" s="2" t="e">
        <v>#N/A</v>
      </c>
      <c r="D38" s="2" t="e">
        <f t="shared" si="4"/>
        <v>#N/A</v>
      </c>
      <c r="E38" s="13" t="e">
        <f t="shared" si="5"/>
        <v>#N/A</v>
      </c>
      <c r="F38" s="13" t="e">
        <f t="shared" si="8"/>
        <v>#N/A</v>
      </c>
      <c r="G38" s="13" t="e">
        <f t="shared" si="7"/>
        <v>#N/A</v>
      </c>
      <c r="H38" s="13" t="e">
        <f t="shared" si="7"/>
        <v>#N/A</v>
      </c>
      <c r="I38" s="13" t="e">
        <f t="shared" si="1"/>
        <v>#N/A</v>
      </c>
    </row>
    <row r="39" spans="1:14" x14ac:dyDescent="0.15">
      <c r="A39" s="1" t="str">
        <f t="shared" si="9"/>
        <v>F</v>
      </c>
      <c r="B39" s="12">
        <f t="shared" si="3"/>
        <v>44981</v>
      </c>
      <c r="C39" s="2" t="e">
        <v>#N/A</v>
      </c>
      <c r="D39" s="2" t="e">
        <f t="shared" si="4"/>
        <v>#N/A</v>
      </c>
      <c r="E39" s="13" t="e">
        <f t="shared" si="5"/>
        <v>#N/A</v>
      </c>
      <c r="F39" s="13" t="e">
        <f t="shared" si="8"/>
        <v>#N/A</v>
      </c>
      <c r="G39" s="13" t="e">
        <f t="shared" si="7"/>
        <v>#N/A</v>
      </c>
      <c r="H39" s="13" t="e">
        <f t="shared" si="7"/>
        <v>#N/A</v>
      </c>
      <c r="I39" s="13" t="e">
        <f t="shared" si="1"/>
        <v>#N/A</v>
      </c>
    </row>
    <row r="40" spans="1:14" x14ac:dyDescent="0.15">
      <c r="A40" s="1" t="str">
        <f t="shared" si="2"/>
        <v>M</v>
      </c>
      <c r="B40" s="12">
        <f t="shared" si="3"/>
        <v>44984</v>
      </c>
      <c r="C40" s="2" t="e">
        <v>#N/A</v>
      </c>
      <c r="D40" s="2" t="e">
        <f t="shared" si="4"/>
        <v>#N/A</v>
      </c>
      <c r="E40" s="13" t="e">
        <f t="shared" si="5"/>
        <v>#N/A</v>
      </c>
      <c r="F40" s="13" t="e">
        <f t="shared" si="8"/>
        <v>#N/A</v>
      </c>
      <c r="G40" s="13" t="e">
        <f t="shared" si="7"/>
        <v>#N/A</v>
      </c>
      <c r="H40" s="13" t="e">
        <f t="shared" si="7"/>
        <v>#N/A</v>
      </c>
      <c r="I40" s="13" t="e">
        <f t="shared" si="1"/>
        <v>#N/A</v>
      </c>
      <c r="M40" s="2"/>
    </row>
    <row r="41" spans="1:14" x14ac:dyDescent="0.15">
      <c r="A41" s="1" t="str">
        <f t="shared" si="2"/>
        <v>T</v>
      </c>
      <c r="B41" s="12">
        <f t="shared" si="3"/>
        <v>44985</v>
      </c>
      <c r="C41" s="2" t="e">
        <v>#N/A</v>
      </c>
      <c r="D41" s="2" t="e">
        <f t="shared" si="4"/>
        <v>#N/A</v>
      </c>
      <c r="E41" s="13" t="e">
        <f t="shared" si="5"/>
        <v>#N/A</v>
      </c>
      <c r="F41" s="13" t="e">
        <f t="shared" si="8"/>
        <v>#N/A</v>
      </c>
      <c r="G41" s="13" t="e">
        <f t="shared" si="7"/>
        <v>#N/A</v>
      </c>
      <c r="H41" s="13" t="e">
        <f t="shared" si="7"/>
        <v>#N/A</v>
      </c>
      <c r="I41" s="13" t="e">
        <f t="shared" si="1"/>
        <v>#N/A</v>
      </c>
    </row>
    <row r="42" spans="1:14" x14ac:dyDescent="0.15">
      <c r="A42" s="1" t="str">
        <f t="shared" si="2"/>
        <v>W</v>
      </c>
      <c r="B42" s="12">
        <f t="shared" si="3"/>
        <v>44986</v>
      </c>
      <c r="C42" s="2" t="e">
        <v>#N/A</v>
      </c>
      <c r="D42" s="2" t="e">
        <f t="shared" si="4"/>
        <v>#N/A</v>
      </c>
      <c r="E42" s="13" t="e">
        <f t="shared" si="5"/>
        <v>#N/A</v>
      </c>
      <c r="F42" s="13" t="e">
        <f>($C42-$C$41)/$C$41</f>
        <v>#N/A</v>
      </c>
      <c r="G42" s="13" t="e">
        <f t="shared" si="7"/>
        <v>#N/A</v>
      </c>
      <c r="H42" s="13" t="e">
        <f t="shared" si="7"/>
        <v>#N/A</v>
      </c>
      <c r="I42" s="13" t="e">
        <f t="shared" si="1"/>
        <v>#N/A</v>
      </c>
    </row>
    <row r="43" spans="1:14" x14ac:dyDescent="0.15">
      <c r="A43" s="1" t="str">
        <f t="shared" si="2"/>
        <v>R</v>
      </c>
      <c r="B43" s="12">
        <f t="shared" si="3"/>
        <v>44987</v>
      </c>
      <c r="C43" s="2" t="e">
        <v>#N/A</v>
      </c>
      <c r="D43" s="2" t="e">
        <f t="shared" si="4"/>
        <v>#N/A</v>
      </c>
      <c r="E43" s="13" t="e">
        <f t="shared" si="5"/>
        <v>#N/A</v>
      </c>
      <c r="F43" s="13" t="e">
        <f t="shared" ref="F43:F64" si="10">($C43-$C$41)/$C$41</f>
        <v>#N/A</v>
      </c>
      <c r="G43" s="13" t="e">
        <f t="shared" si="7"/>
        <v>#N/A</v>
      </c>
      <c r="H43" s="13" t="e">
        <f t="shared" si="7"/>
        <v>#N/A</v>
      </c>
      <c r="I43" s="13" t="e">
        <f t="shared" si="1"/>
        <v>#N/A</v>
      </c>
    </row>
    <row r="44" spans="1:14" x14ac:dyDescent="0.15">
      <c r="A44" s="1" t="str">
        <f t="shared" si="2"/>
        <v>F</v>
      </c>
      <c r="B44" s="12">
        <f t="shared" si="3"/>
        <v>44988</v>
      </c>
      <c r="C44" s="2" t="e">
        <v>#N/A</v>
      </c>
      <c r="D44" s="2" t="e">
        <f t="shared" si="4"/>
        <v>#N/A</v>
      </c>
      <c r="E44" s="13" t="e">
        <f t="shared" si="5"/>
        <v>#N/A</v>
      </c>
      <c r="F44" s="13" t="e">
        <f t="shared" si="10"/>
        <v>#N/A</v>
      </c>
      <c r="G44" s="13" t="e">
        <f t="shared" si="7"/>
        <v>#N/A</v>
      </c>
      <c r="H44" s="13" t="e">
        <f t="shared" si="7"/>
        <v>#N/A</v>
      </c>
      <c r="I44" s="13" t="e">
        <f t="shared" si="1"/>
        <v>#N/A</v>
      </c>
    </row>
    <row r="45" spans="1:14" x14ac:dyDescent="0.15">
      <c r="A45" s="1" t="str">
        <f t="shared" si="2"/>
        <v>M</v>
      </c>
      <c r="B45" s="12">
        <f t="shared" si="3"/>
        <v>44991</v>
      </c>
      <c r="C45" s="2" t="e">
        <v>#N/A</v>
      </c>
      <c r="D45" s="2" t="e">
        <f t="shared" si="4"/>
        <v>#N/A</v>
      </c>
      <c r="E45" s="13" t="e">
        <f t="shared" si="5"/>
        <v>#N/A</v>
      </c>
      <c r="F45" s="13" t="e">
        <f t="shared" si="10"/>
        <v>#N/A</v>
      </c>
      <c r="G45" s="13" t="e">
        <f t="shared" si="7"/>
        <v>#N/A</v>
      </c>
      <c r="H45" s="13" t="e">
        <f t="shared" si="7"/>
        <v>#N/A</v>
      </c>
      <c r="I45" s="13" t="e">
        <f t="shared" si="1"/>
        <v>#N/A</v>
      </c>
    </row>
    <row r="46" spans="1:14" x14ac:dyDescent="0.15">
      <c r="A46" s="1" t="str">
        <f>CHOOSE(WEEKDAY(B46,1),"Su","M","T","W","R","F","Sa")</f>
        <v>T</v>
      </c>
      <c r="B46" s="12">
        <f t="shared" si="3"/>
        <v>44992</v>
      </c>
      <c r="C46" s="2" t="e">
        <v>#N/A</v>
      </c>
      <c r="D46" s="2" t="e">
        <f t="shared" si="4"/>
        <v>#N/A</v>
      </c>
      <c r="E46" s="13" t="e">
        <f t="shared" si="5"/>
        <v>#N/A</v>
      </c>
      <c r="F46" s="13" t="e">
        <f t="shared" si="10"/>
        <v>#N/A</v>
      </c>
      <c r="G46" s="13" t="e">
        <f t="shared" si="7"/>
        <v>#N/A</v>
      </c>
      <c r="H46" s="13" t="e">
        <f t="shared" si="7"/>
        <v>#N/A</v>
      </c>
      <c r="I46" s="13" t="e">
        <f t="shared" si="1"/>
        <v>#N/A</v>
      </c>
    </row>
    <row r="47" spans="1:14" x14ac:dyDescent="0.15">
      <c r="A47" s="1" t="str">
        <f>CHOOSE(WEEKDAY(B47,1),"Su","M","T","W","R","F","Sa")</f>
        <v>W</v>
      </c>
      <c r="B47" s="12">
        <f t="shared" si="3"/>
        <v>44993</v>
      </c>
      <c r="C47" s="2" t="e">
        <v>#N/A</v>
      </c>
      <c r="D47" s="2" t="e">
        <f t="shared" si="4"/>
        <v>#N/A</v>
      </c>
      <c r="E47" s="13" t="e">
        <f t="shared" si="5"/>
        <v>#N/A</v>
      </c>
      <c r="F47" s="13" t="e">
        <f t="shared" si="10"/>
        <v>#N/A</v>
      </c>
      <c r="G47" s="13" t="e">
        <f t="shared" si="7"/>
        <v>#N/A</v>
      </c>
      <c r="H47" s="13" t="e">
        <f t="shared" si="7"/>
        <v>#N/A</v>
      </c>
      <c r="I47" s="13" t="e">
        <f t="shared" si="1"/>
        <v>#N/A</v>
      </c>
    </row>
    <row r="48" spans="1:14" x14ac:dyDescent="0.15">
      <c r="A48" s="1" t="str">
        <f t="shared" si="2"/>
        <v>R</v>
      </c>
      <c r="B48" s="12">
        <f t="shared" si="3"/>
        <v>44994</v>
      </c>
      <c r="C48" s="2" t="e">
        <v>#N/A</v>
      </c>
      <c r="D48" s="2" t="e">
        <f t="shared" si="4"/>
        <v>#N/A</v>
      </c>
      <c r="E48" s="13" t="e">
        <f t="shared" si="5"/>
        <v>#N/A</v>
      </c>
      <c r="F48" s="13" t="e">
        <f t="shared" si="10"/>
        <v>#N/A</v>
      </c>
      <c r="G48" s="13" t="e">
        <f t="shared" si="7"/>
        <v>#N/A</v>
      </c>
      <c r="H48" s="13" t="e">
        <f t="shared" si="7"/>
        <v>#N/A</v>
      </c>
      <c r="I48" s="13" t="e">
        <f t="shared" si="1"/>
        <v>#N/A</v>
      </c>
    </row>
    <row r="49" spans="1:13" x14ac:dyDescent="0.15">
      <c r="A49" s="1" t="str">
        <f t="shared" si="2"/>
        <v>F</v>
      </c>
      <c r="B49" s="12">
        <f t="shared" si="3"/>
        <v>44995</v>
      </c>
      <c r="C49" s="2" t="e">
        <v>#N/A</v>
      </c>
      <c r="D49" s="2" t="e">
        <f t="shared" si="4"/>
        <v>#N/A</v>
      </c>
      <c r="E49" s="13" t="e">
        <f t="shared" si="5"/>
        <v>#N/A</v>
      </c>
      <c r="F49" s="13" t="e">
        <f t="shared" si="10"/>
        <v>#N/A</v>
      </c>
      <c r="G49" s="13" t="e">
        <f t="shared" si="7"/>
        <v>#N/A</v>
      </c>
      <c r="H49" s="13" t="e">
        <f t="shared" si="7"/>
        <v>#N/A</v>
      </c>
      <c r="I49" s="13" t="e">
        <f t="shared" si="1"/>
        <v>#N/A</v>
      </c>
    </row>
    <row r="50" spans="1:13" x14ac:dyDescent="0.15">
      <c r="A50" s="1" t="str">
        <f t="shared" si="2"/>
        <v>M</v>
      </c>
      <c r="B50" s="12">
        <f t="shared" si="3"/>
        <v>44998</v>
      </c>
      <c r="C50" s="2" t="e">
        <v>#N/A</v>
      </c>
      <c r="D50" s="2" t="e">
        <f t="shared" si="4"/>
        <v>#N/A</v>
      </c>
      <c r="E50" s="13" t="e">
        <f t="shared" si="5"/>
        <v>#N/A</v>
      </c>
      <c r="F50" s="13" t="e">
        <f t="shared" si="10"/>
        <v>#N/A</v>
      </c>
      <c r="G50" s="13" t="e">
        <f t="shared" si="7"/>
        <v>#N/A</v>
      </c>
      <c r="H50" s="13" t="e">
        <f t="shared" si="7"/>
        <v>#N/A</v>
      </c>
      <c r="I50" s="13" t="e">
        <f t="shared" si="1"/>
        <v>#N/A</v>
      </c>
    </row>
    <row r="51" spans="1:13" x14ac:dyDescent="0.15">
      <c r="A51" s="1" t="str">
        <f t="shared" si="2"/>
        <v>T</v>
      </c>
      <c r="B51" s="12">
        <f t="shared" si="3"/>
        <v>44999</v>
      </c>
      <c r="C51" s="2" t="e">
        <v>#N/A</v>
      </c>
      <c r="D51" s="2" t="e">
        <f t="shared" si="4"/>
        <v>#N/A</v>
      </c>
      <c r="E51" s="13" t="e">
        <f t="shared" si="5"/>
        <v>#N/A</v>
      </c>
      <c r="F51" s="13" t="e">
        <f t="shared" si="10"/>
        <v>#N/A</v>
      </c>
      <c r="G51" s="13" t="e">
        <f t="shared" si="7"/>
        <v>#N/A</v>
      </c>
      <c r="H51" s="13" t="e">
        <f t="shared" si="7"/>
        <v>#N/A</v>
      </c>
      <c r="I51" s="13" t="e">
        <f t="shared" si="1"/>
        <v>#N/A</v>
      </c>
    </row>
    <row r="52" spans="1:13" x14ac:dyDescent="0.15">
      <c r="A52" s="1" t="str">
        <f t="shared" si="2"/>
        <v>W</v>
      </c>
      <c r="B52" s="12">
        <f t="shared" si="3"/>
        <v>45000</v>
      </c>
      <c r="C52" s="2" t="e">
        <v>#N/A</v>
      </c>
      <c r="D52" s="2" t="e">
        <f t="shared" si="4"/>
        <v>#N/A</v>
      </c>
      <c r="E52" s="13" t="e">
        <f t="shared" si="5"/>
        <v>#N/A</v>
      </c>
      <c r="F52" s="13" t="e">
        <f t="shared" si="10"/>
        <v>#N/A</v>
      </c>
      <c r="G52" s="13" t="e">
        <f t="shared" si="7"/>
        <v>#N/A</v>
      </c>
      <c r="H52" s="13" t="e">
        <f t="shared" si="7"/>
        <v>#N/A</v>
      </c>
      <c r="I52" s="13" t="e">
        <f t="shared" si="1"/>
        <v>#N/A</v>
      </c>
    </row>
    <row r="53" spans="1:13" x14ac:dyDescent="0.15">
      <c r="A53" s="1" t="str">
        <f t="shared" si="2"/>
        <v>R</v>
      </c>
      <c r="B53" s="12">
        <f t="shared" si="3"/>
        <v>45001</v>
      </c>
      <c r="C53" s="2" t="e">
        <v>#N/A</v>
      </c>
      <c r="D53" s="2" t="e">
        <f t="shared" si="4"/>
        <v>#N/A</v>
      </c>
      <c r="E53" s="13" t="e">
        <f t="shared" si="5"/>
        <v>#N/A</v>
      </c>
      <c r="F53" s="13" t="e">
        <f t="shared" si="10"/>
        <v>#N/A</v>
      </c>
      <c r="G53" s="13" t="e">
        <f t="shared" si="7"/>
        <v>#N/A</v>
      </c>
      <c r="H53" s="13" t="e">
        <f t="shared" si="7"/>
        <v>#N/A</v>
      </c>
      <c r="I53" s="13" t="e">
        <f t="shared" si="1"/>
        <v>#N/A</v>
      </c>
    </row>
    <row r="54" spans="1:13" x14ac:dyDescent="0.15">
      <c r="A54" s="1" t="str">
        <f t="shared" si="2"/>
        <v>F</v>
      </c>
      <c r="B54" s="12">
        <f t="shared" si="3"/>
        <v>45002</v>
      </c>
      <c r="C54" s="2" t="e">
        <v>#N/A</v>
      </c>
      <c r="D54" s="2" t="e">
        <f t="shared" si="4"/>
        <v>#N/A</v>
      </c>
      <c r="E54" s="13" t="e">
        <f t="shared" si="5"/>
        <v>#N/A</v>
      </c>
      <c r="F54" s="13" t="e">
        <f t="shared" si="10"/>
        <v>#N/A</v>
      </c>
      <c r="G54" s="13" t="e">
        <f t="shared" si="7"/>
        <v>#N/A</v>
      </c>
      <c r="H54" s="13" t="e">
        <f t="shared" si="7"/>
        <v>#N/A</v>
      </c>
      <c r="I54" s="13" t="e">
        <f t="shared" si="1"/>
        <v>#N/A</v>
      </c>
    </row>
    <row r="55" spans="1:13" x14ac:dyDescent="0.15">
      <c r="A55" s="1" t="str">
        <f t="shared" si="2"/>
        <v>M</v>
      </c>
      <c r="B55" s="12">
        <f t="shared" si="3"/>
        <v>45005</v>
      </c>
      <c r="C55" s="2" t="e">
        <v>#N/A</v>
      </c>
      <c r="D55" s="2" t="e">
        <f t="shared" si="4"/>
        <v>#N/A</v>
      </c>
      <c r="E55" s="13" t="e">
        <f t="shared" si="5"/>
        <v>#N/A</v>
      </c>
      <c r="F55" s="13" t="e">
        <f t="shared" si="10"/>
        <v>#N/A</v>
      </c>
      <c r="G55" s="13" t="e">
        <f t="shared" si="7"/>
        <v>#N/A</v>
      </c>
      <c r="H55" s="13" t="e">
        <f t="shared" si="7"/>
        <v>#N/A</v>
      </c>
      <c r="I55" s="13" t="e">
        <f t="shared" si="1"/>
        <v>#N/A</v>
      </c>
    </row>
    <row r="56" spans="1:13" x14ac:dyDescent="0.15">
      <c r="A56" s="1" t="str">
        <f t="shared" si="2"/>
        <v>T</v>
      </c>
      <c r="B56" s="12">
        <f t="shared" si="3"/>
        <v>45006</v>
      </c>
      <c r="C56" s="2" t="e">
        <v>#N/A</v>
      </c>
      <c r="D56" s="2" t="e">
        <f t="shared" si="4"/>
        <v>#N/A</v>
      </c>
      <c r="E56" s="13" t="e">
        <f t="shared" si="5"/>
        <v>#N/A</v>
      </c>
      <c r="F56" s="13" t="e">
        <f t="shared" si="10"/>
        <v>#N/A</v>
      </c>
      <c r="G56" s="13" t="e">
        <f t="shared" si="7"/>
        <v>#N/A</v>
      </c>
      <c r="H56" s="13" t="e">
        <f t="shared" si="7"/>
        <v>#N/A</v>
      </c>
      <c r="I56" s="13" t="e">
        <f t="shared" si="1"/>
        <v>#N/A</v>
      </c>
    </row>
    <row r="57" spans="1:13" x14ac:dyDescent="0.15">
      <c r="A57" s="1" t="str">
        <f t="shared" si="2"/>
        <v>W</v>
      </c>
      <c r="B57" s="12">
        <f t="shared" si="3"/>
        <v>45007</v>
      </c>
      <c r="C57" s="2" t="e">
        <v>#N/A</v>
      </c>
      <c r="D57" s="2" t="e">
        <f t="shared" si="4"/>
        <v>#N/A</v>
      </c>
      <c r="E57" s="13" t="e">
        <f t="shared" si="5"/>
        <v>#N/A</v>
      </c>
      <c r="F57" s="13" t="e">
        <f t="shared" si="10"/>
        <v>#N/A</v>
      </c>
      <c r="G57" s="13" t="e">
        <f t="shared" si="7"/>
        <v>#N/A</v>
      </c>
      <c r="H57" s="13" t="e">
        <f t="shared" si="7"/>
        <v>#N/A</v>
      </c>
      <c r="I57" s="13" t="e">
        <f t="shared" si="1"/>
        <v>#N/A</v>
      </c>
    </row>
    <row r="58" spans="1:13" x14ac:dyDescent="0.15">
      <c r="A58" s="1" t="str">
        <f t="shared" si="2"/>
        <v>R</v>
      </c>
      <c r="B58" s="12">
        <f t="shared" si="3"/>
        <v>45008</v>
      </c>
      <c r="C58" s="2" t="e">
        <v>#N/A</v>
      </c>
      <c r="D58" s="2" t="e">
        <f t="shared" si="4"/>
        <v>#N/A</v>
      </c>
      <c r="E58" s="13" t="e">
        <f t="shared" si="5"/>
        <v>#N/A</v>
      </c>
      <c r="F58" s="13" t="e">
        <f t="shared" si="10"/>
        <v>#N/A</v>
      </c>
      <c r="G58" s="13" t="e">
        <f t="shared" si="7"/>
        <v>#N/A</v>
      </c>
      <c r="H58" s="13" t="e">
        <f t="shared" si="7"/>
        <v>#N/A</v>
      </c>
      <c r="I58" s="13" t="e">
        <f t="shared" si="1"/>
        <v>#N/A</v>
      </c>
    </row>
    <row r="59" spans="1:13" x14ac:dyDescent="0.15">
      <c r="A59" s="1" t="str">
        <f t="shared" si="2"/>
        <v>F</v>
      </c>
      <c r="B59" s="12">
        <f t="shared" si="3"/>
        <v>45009</v>
      </c>
      <c r="C59" s="2" t="e">
        <v>#N/A</v>
      </c>
      <c r="D59" s="2" t="e">
        <f t="shared" si="4"/>
        <v>#N/A</v>
      </c>
      <c r="E59" s="13" t="e">
        <f t="shared" si="5"/>
        <v>#N/A</v>
      </c>
      <c r="F59" s="13" t="e">
        <f t="shared" si="10"/>
        <v>#N/A</v>
      </c>
      <c r="G59" s="13" t="e">
        <f t="shared" si="7"/>
        <v>#N/A</v>
      </c>
      <c r="H59" s="13" t="e">
        <f t="shared" si="7"/>
        <v>#N/A</v>
      </c>
      <c r="I59" s="13" t="e">
        <f t="shared" si="1"/>
        <v>#N/A</v>
      </c>
    </row>
    <row r="60" spans="1:13" x14ac:dyDescent="0.15">
      <c r="A60" s="1" t="str">
        <f t="shared" si="2"/>
        <v>M</v>
      </c>
      <c r="B60" s="12">
        <f t="shared" si="3"/>
        <v>45012</v>
      </c>
      <c r="C60" s="2" t="e">
        <v>#N/A</v>
      </c>
      <c r="D60" s="2" t="e">
        <f t="shared" si="4"/>
        <v>#N/A</v>
      </c>
      <c r="E60" s="13" t="e">
        <f t="shared" si="5"/>
        <v>#N/A</v>
      </c>
      <c r="F60" s="13" t="e">
        <f t="shared" si="10"/>
        <v>#N/A</v>
      </c>
      <c r="G60" s="13" t="e">
        <f t="shared" si="7"/>
        <v>#N/A</v>
      </c>
      <c r="H60" s="13" t="e">
        <f t="shared" si="7"/>
        <v>#N/A</v>
      </c>
      <c r="I60" s="13" t="e">
        <f t="shared" si="1"/>
        <v>#N/A</v>
      </c>
    </row>
    <row r="61" spans="1:13" x14ac:dyDescent="0.15">
      <c r="A61" s="1" t="str">
        <f t="shared" si="2"/>
        <v>T</v>
      </c>
      <c r="B61" s="12">
        <f t="shared" si="3"/>
        <v>45013</v>
      </c>
      <c r="C61" s="2" t="e">
        <v>#N/A</v>
      </c>
      <c r="D61" s="2" t="e">
        <f t="shared" si="4"/>
        <v>#N/A</v>
      </c>
      <c r="E61" s="13" t="e">
        <f t="shared" si="5"/>
        <v>#N/A</v>
      </c>
      <c r="F61" s="13" t="e">
        <f t="shared" si="10"/>
        <v>#N/A</v>
      </c>
      <c r="G61" s="13" t="e">
        <f t="shared" si="7"/>
        <v>#N/A</v>
      </c>
      <c r="H61" s="13" t="e">
        <f t="shared" si="7"/>
        <v>#N/A</v>
      </c>
      <c r="I61" s="13" t="e">
        <f t="shared" si="1"/>
        <v>#N/A</v>
      </c>
    </row>
    <row r="62" spans="1:13" x14ac:dyDescent="0.15">
      <c r="A62" s="1" t="str">
        <f t="shared" si="2"/>
        <v>W</v>
      </c>
      <c r="B62" s="12">
        <f t="shared" si="3"/>
        <v>45014</v>
      </c>
      <c r="C62" s="2" t="e">
        <v>#N/A</v>
      </c>
      <c r="D62" s="2" t="e">
        <f t="shared" si="4"/>
        <v>#N/A</v>
      </c>
      <c r="E62" s="13" t="e">
        <f t="shared" si="5"/>
        <v>#N/A</v>
      </c>
      <c r="F62" s="13" t="e">
        <f t="shared" si="10"/>
        <v>#N/A</v>
      </c>
      <c r="G62" s="13" t="e">
        <f t="shared" si="7"/>
        <v>#N/A</v>
      </c>
      <c r="H62" s="13" t="e">
        <f t="shared" si="7"/>
        <v>#N/A</v>
      </c>
      <c r="I62" s="13" t="e">
        <f t="shared" si="1"/>
        <v>#N/A</v>
      </c>
    </row>
    <row r="63" spans="1:13" x14ac:dyDescent="0.15">
      <c r="A63" s="1" t="str">
        <f t="shared" si="2"/>
        <v>R</v>
      </c>
      <c r="B63" s="12">
        <f t="shared" si="3"/>
        <v>45015</v>
      </c>
      <c r="C63" s="2" t="e">
        <v>#N/A</v>
      </c>
      <c r="D63" s="2" t="e">
        <f t="shared" si="4"/>
        <v>#N/A</v>
      </c>
      <c r="E63" s="13" t="e">
        <f t="shared" si="5"/>
        <v>#N/A</v>
      </c>
      <c r="F63" s="13" t="e">
        <f t="shared" si="10"/>
        <v>#N/A</v>
      </c>
      <c r="G63" s="13" t="e">
        <f t="shared" si="7"/>
        <v>#N/A</v>
      </c>
      <c r="H63" s="13" t="e">
        <f t="shared" si="7"/>
        <v>#N/A</v>
      </c>
      <c r="I63" s="13" t="e">
        <f t="shared" si="1"/>
        <v>#N/A</v>
      </c>
      <c r="M63" s="2"/>
    </row>
    <row r="64" spans="1:13" x14ac:dyDescent="0.15">
      <c r="A64" s="1" t="str">
        <f t="shared" si="2"/>
        <v>F</v>
      </c>
      <c r="B64" s="12">
        <f t="shared" si="3"/>
        <v>45016</v>
      </c>
      <c r="C64" s="2" t="e">
        <v>#N/A</v>
      </c>
      <c r="D64" s="2" t="e">
        <f t="shared" si="4"/>
        <v>#N/A</v>
      </c>
      <c r="E64" s="13" t="e">
        <f t="shared" si="5"/>
        <v>#N/A</v>
      </c>
      <c r="F64" s="13" t="e">
        <f t="shared" si="10"/>
        <v>#N/A</v>
      </c>
      <c r="G64" s="13" t="e">
        <f t="shared" si="7"/>
        <v>#N/A</v>
      </c>
      <c r="H64" s="13" t="e">
        <f t="shared" ref="H64:H127" si="11">($C64-$C$2)/$C$2</f>
        <v>#N/A</v>
      </c>
      <c r="I64" s="13" t="e">
        <f t="shared" si="1"/>
        <v>#N/A</v>
      </c>
    </row>
    <row r="65" spans="1:13" x14ac:dyDescent="0.15">
      <c r="A65" s="1" t="str">
        <f t="shared" si="2"/>
        <v>M</v>
      </c>
      <c r="B65" s="12">
        <f t="shared" si="3"/>
        <v>45019</v>
      </c>
      <c r="C65" s="2" t="e">
        <v>#N/A</v>
      </c>
      <c r="D65" s="2" t="e">
        <f t="shared" si="4"/>
        <v>#N/A</v>
      </c>
      <c r="E65" s="13" t="e">
        <f t="shared" si="5"/>
        <v>#N/A</v>
      </c>
      <c r="F65" s="13" t="e">
        <f>($C65-$C$64)/$C$64</f>
        <v>#N/A</v>
      </c>
      <c r="G65" s="13" t="e">
        <f>($C65-$C$64)/$C$64</f>
        <v>#N/A</v>
      </c>
      <c r="H65" s="13" t="e">
        <f t="shared" si="11"/>
        <v>#N/A</v>
      </c>
      <c r="I65" s="13" t="e">
        <f t="shared" si="1"/>
        <v>#N/A</v>
      </c>
    </row>
    <row r="66" spans="1:13" x14ac:dyDescent="0.15">
      <c r="A66" s="1" t="str">
        <f>CHOOSE(WEEKDAY(B66,1),"Su","M","T","W","R","F","Sa")</f>
        <v>T</v>
      </c>
      <c r="B66" s="12">
        <f t="shared" si="3"/>
        <v>45020</v>
      </c>
      <c r="C66" s="2" t="e">
        <v>#N/A</v>
      </c>
      <c r="D66" s="2" t="e">
        <f t="shared" si="4"/>
        <v>#N/A</v>
      </c>
      <c r="E66" s="13" t="e">
        <f t="shared" si="5"/>
        <v>#N/A</v>
      </c>
      <c r="F66" s="13" t="e">
        <f t="shared" ref="F66:G84" si="12">($C66-$C$64)/$C$64</f>
        <v>#N/A</v>
      </c>
      <c r="G66" s="13" t="e">
        <f t="shared" si="12"/>
        <v>#N/A</v>
      </c>
      <c r="H66" s="13" t="e">
        <f t="shared" si="11"/>
        <v>#N/A</v>
      </c>
      <c r="I66" s="13" t="e">
        <f t="shared" si="1"/>
        <v>#N/A</v>
      </c>
      <c r="M66" s="2"/>
    </row>
    <row r="67" spans="1:13" x14ac:dyDescent="0.15">
      <c r="A67" s="1" t="str">
        <f>CHOOSE(WEEKDAY(B67,1),"Su","M","T","W","R","F","Sa")</f>
        <v>W</v>
      </c>
      <c r="B67" s="12">
        <f t="shared" si="3"/>
        <v>45021</v>
      </c>
      <c r="C67" s="2" t="e">
        <v>#N/A</v>
      </c>
      <c r="D67" s="2" t="e">
        <f t="shared" si="4"/>
        <v>#N/A</v>
      </c>
      <c r="E67" s="13" t="e">
        <f t="shared" si="5"/>
        <v>#N/A</v>
      </c>
      <c r="F67" s="13" t="e">
        <f t="shared" si="12"/>
        <v>#N/A</v>
      </c>
      <c r="G67" s="13" t="e">
        <f t="shared" si="12"/>
        <v>#N/A</v>
      </c>
      <c r="H67" s="13" t="e">
        <f t="shared" si="11"/>
        <v>#N/A</v>
      </c>
      <c r="I67" s="13" t="e">
        <f t="shared" ref="I67:I130" si="13">($C67-$I$2)/$I$2</f>
        <v>#N/A</v>
      </c>
      <c r="M67" s="2"/>
    </row>
    <row r="68" spans="1:13" x14ac:dyDescent="0.15">
      <c r="A68" s="1" t="str">
        <f t="shared" ref="A68:A131" si="14">CHOOSE(WEEKDAY(B68,1),"Su","M","T","W","R","F","Sa")</f>
        <v>R</v>
      </c>
      <c r="B68" s="12">
        <f t="shared" ref="B68:B131" si="15">WORKDAY(B67,1,$M$2:$M$16)</f>
        <v>45022</v>
      </c>
      <c r="C68" s="2" t="e">
        <v>#N/A</v>
      </c>
      <c r="D68" s="2" t="e">
        <f t="shared" ref="D68:D131" si="16">$C68-$C67</f>
        <v>#N/A</v>
      </c>
      <c r="E68" s="13" t="e">
        <f t="shared" ref="E68:E131" si="17">$D68/$C67</f>
        <v>#N/A</v>
      </c>
      <c r="F68" s="13" t="e">
        <f t="shared" si="12"/>
        <v>#N/A</v>
      </c>
      <c r="G68" s="13" t="e">
        <f t="shared" si="12"/>
        <v>#N/A</v>
      </c>
      <c r="H68" s="13" t="e">
        <f t="shared" si="11"/>
        <v>#N/A</v>
      </c>
      <c r="I68" s="13" t="e">
        <f t="shared" si="13"/>
        <v>#N/A</v>
      </c>
      <c r="M68" s="2"/>
    </row>
    <row r="69" spans="1:13" x14ac:dyDescent="0.15">
      <c r="A69" s="1" t="str">
        <f t="shared" si="14"/>
        <v>M</v>
      </c>
      <c r="B69" s="12">
        <f t="shared" si="15"/>
        <v>45026</v>
      </c>
      <c r="C69" s="2" t="e">
        <v>#N/A</v>
      </c>
      <c r="D69" s="2" t="e">
        <f t="shared" si="16"/>
        <v>#N/A</v>
      </c>
      <c r="E69" s="13" t="e">
        <f t="shared" si="17"/>
        <v>#N/A</v>
      </c>
      <c r="F69" s="13" t="e">
        <f t="shared" si="12"/>
        <v>#N/A</v>
      </c>
      <c r="G69" s="13" t="e">
        <f t="shared" si="12"/>
        <v>#N/A</v>
      </c>
      <c r="H69" s="13" t="e">
        <f t="shared" si="11"/>
        <v>#N/A</v>
      </c>
      <c r="I69" s="13" t="e">
        <f t="shared" si="13"/>
        <v>#N/A</v>
      </c>
    </row>
    <row r="70" spans="1:13" x14ac:dyDescent="0.15">
      <c r="A70" s="1" t="str">
        <f t="shared" si="14"/>
        <v>T</v>
      </c>
      <c r="B70" s="12">
        <f t="shared" si="15"/>
        <v>45027</v>
      </c>
      <c r="C70" s="2" t="e">
        <v>#N/A</v>
      </c>
      <c r="D70" s="2" t="e">
        <f t="shared" si="16"/>
        <v>#N/A</v>
      </c>
      <c r="E70" s="13" t="e">
        <f t="shared" si="17"/>
        <v>#N/A</v>
      </c>
      <c r="F70" s="13" t="e">
        <f t="shared" si="12"/>
        <v>#N/A</v>
      </c>
      <c r="G70" s="13" t="e">
        <f t="shared" si="12"/>
        <v>#N/A</v>
      </c>
      <c r="H70" s="13" t="e">
        <f t="shared" si="11"/>
        <v>#N/A</v>
      </c>
      <c r="I70" s="13" t="e">
        <f t="shared" si="13"/>
        <v>#N/A</v>
      </c>
    </row>
    <row r="71" spans="1:13" x14ac:dyDescent="0.15">
      <c r="A71" s="1" t="str">
        <f>CHOOSE(WEEKDAY(B71,1),"Su","M","T","W","R","F","Sa")</f>
        <v>W</v>
      </c>
      <c r="B71" s="12">
        <f t="shared" si="15"/>
        <v>45028</v>
      </c>
      <c r="C71" s="2" t="e">
        <v>#N/A</v>
      </c>
      <c r="D71" s="2" t="e">
        <f t="shared" si="16"/>
        <v>#N/A</v>
      </c>
      <c r="E71" s="13" t="e">
        <f t="shared" si="17"/>
        <v>#N/A</v>
      </c>
      <c r="F71" s="13" t="e">
        <f t="shared" si="12"/>
        <v>#N/A</v>
      </c>
      <c r="G71" s="13" t="e">
        <f t="shared" si="12"/>
        <v>#N/A</v>
      </c>
      <c r="H71" s="13" t="e">
        <f t="shared" si="11"/>
        <v>#N/A</v>
      </c>
      <c r="I71" s="13" t="e">
        <f t="shared" si="13"/>
        <v>#N/A</v>
      </c>
    </row>
    <row r="72" spans="1:13" x14ac:dyDescent="0.15">
      <c r="A72" s="1" t="str">
        <f t="shared" si="14"/>
        <v>R</v>
      </c>
      <c r="B72" s="12">
        <f t="shared" si="15"/>
        <v>45029</v>
      </c>
      <c r="C72" s="2" t="e">
        <v>#N/A</v>
      </c>
      <c r="D72" s="2" t="e">
        <f t="shared" si="16"/>
        <v>#N/A</v>
      </c>
      <c r="E72" s="13" t="e">
        <f t="shared" si="17"/>
        <v>#N/A</v>
      </c>
      <c r="F72" s="13" t="e">
        <f t="shared" si="12"/>
        <v>#N/A</v>
      </c>
      <c r="G72" s="13" t="e">
        <f t="shared" si="12"/>
        <v>#N/A</v>
      </c>
      <c r="H72" s="13" t="e">
        <f t="shared" si="11"/>
        <v>#N/A</v>
      </c>
      <c r="I72" s="13" t="e">
        <f t="shared" si="13"/>
        <v>#N/A</v>
      </c>
      <c r="M72" s="2"/>
    </row>
    <row r="73" spans="1:13" x14ac:dyDescent="0.15">
      <c r="A73" s="1" t="str">
        <f t="shared" si="14"/>
        <v>F</v>
      </c>
      <c r="B73" s="12">
        <f t="shared" si="15"/>
        <v>45030</v>
      </c>
      <c r="C73" s="2" t="e">
        <v>#N/A</v>
      </c>
      <c r="D73" s="2" t="e">
        <f t="shared" si="16"/>
        <v>#N/A</v>
      </c>
      <c r="E73" s="13" t="e">
        <f t="shared" si="17"/>
        <v>#N/A</v>
      </c>
      <c r="F73" s="13" t="e">
        <f t="shared" si="12"/>
        <v>#N/A</v>
      </c>
      <c r="G73" s="13" t="e">
        <f t="shared" si="12"/>
        <v>#N/A</v>
      </c>
      <c r="H73" s="13" t="e">
        <f t="shared" si="11"/>
        <v>#N/A</v>
      </c>
      <c r="I73" s="13" t="e">
        <f t="shared" si="13"/>
        <v>#N/A</v>
      </c>
      <c r="M73" s="2"/>
    </row>
    <row r="74" spans="1:13" x14ac:dyDescent="0.15">
      <c r="A74" s="1" t="str">
        <f t="shared" si="14"/>
        <v>M</v>
      </c>
      <c r="B74" s="12">
        <f t="shared" si="15"/>
        <v>45033</v>
      </c>
      <c r="C74" s="2" t="e">
        <v>#N/A</v>
      </c>
      <c r="D74" s="2" t="e">
        <f t="shared" si="16"/>
        <v>#N/A</v>
      </c>
      <c r="E74" s="13" t="e">
        <f t="shared" si="17"/>
        <v>#N/A</v>
      </c>
      <c r="F74" s="13" t="e">
        <f t="shared" si="12"/>
        <v>#N/A</v>
      </c>
      <c r="G74" s="13" t="e">
        <f t="shared" si="12"/>
        <v>#N/A</v>
      </c>
      <c r="H74" s="13" t="e">
        <f t="shared" si="11"/>
        <v>#N/A</v>
      </c>
      <c r="I74" s="13" t="e">
        <f t="shared" si="13"/>
        <v>#N/A</v>
      </c>
      <c r="M74" s="2"/>
    </row>
    <row r="75" spans="1:13" x14ac:dyDescent="0.15">
      <c r="A75" s="1" t="str">
        <f t="shared" si="14"/>
        <v>T</v>
      </c>
      <c r="B75" s="12">
        <f t="shared" si="15"/>
        <v>45034</v>
      </c>
      <c r="C75" s="2" t="e">
        <v>#N/A</v>
      </c>
      <c r="D75" s="2" t="e">
        <f t="shared" si="16"/>
        <v>#N/A</v>
      </c>
      <c r="E75" s="13" t="e">
        <f t="shared" si="17"/>
        <v>#N/A</v>
      </c>
      <c r="F75" s="13" t="e">
        <f t="shared" si="12"/>
        <v>#N/A</v>
      </c>
      <c r="G75" s="13" t="e">
        <f t="shared" si="12"/>
        <v>#N/A</v>
      </c>
      <c r="H75" s="13" t="e">
        <f t="shared" si="11"/>
        <v>#N/A</v>
      </c>
      <c r="I75" s="13" t="e">
        <f t="shared" si="13"/>
        <v>#N/A</v>
      </c>
    </row>
    <row r="76" spans="1:13" x14ac:dyDescent="0.15">
      <c r="A76" s="1" t="str">
        <f t="shared" si="14"/>
        <v>W</v>
      </c>
      <c r="B76" s="12">
        <f t="shared" si="15"/>
        <v>45035</v>
      </c>
      <c r="C76" s="2" t="e">
        <v>#N/A</v>
      </c>
      <c r="D76" s="2" t="e">
        <f t="shared" si="16"/>
        <v>#N/A</v>
      </c>
      <c r="E76" s="13" t="e">
        <f t="shared" si="17"/>
        <v>#N/A</v>
      </c>
      <c r="F76" s="13" t="e">
        <f t="shared" si="12"/>
        <v>#N/A</v>
      </c>
      <c r="G76" s="13" t="e">
        <f t="shared" si="12"/>
        <v>#N/A</v>
      </c>
      <c r="H76" s="13" t="e">
        <f t="shared" si="11"/>
        <v>#N/A</v>
      </c>
      <c r="I76" s="13" t="e">
        <f t="shared" si="13"/>
        <v>#N/A</v>
      </c>
    </row>
    <row r="77" spans="1:13" x14ac:dyDescent="0.15">
      <c r="A77" s="1" t="str">
        <f t="shared" si="14"/>
        <v>R</v>
      </c>
      <c r="B77" s="12">
        <f t="shared" si="15"/>
        <v>45036</v>
      </c>
      <c r="C77" s="2" t="e">
        <v>#N/A</v>
      </c>
      <c r="D77" s="2" t="e">
        <f t="shared" si="16"/>
        <v>#N/A</v>
      </c>
      <c r="E77" s="13" t="e">
        <f t="shared" si="17"/>
        <v>#N/A</v>
      </c>
      <c r="F77" s="13" t="e">
        <f t="shared" si="12"/>
        <v>#N/A</v>
      </c>
      <c r="G77" s="13" t="e">
        <f t="shared" si="12"/>
        <v>#N/A</v>
      </c>
      <c r="H77" s="13" t="e">
        <f t="shared" si="11"/>
        <v>#N/A</v>
      </c>
      <c r="I77" s="13" t="e">
        <f t="shared" si="13"/>
        <v>#N/A</v>
      </c>
    </row>
    <row r="78" spans="1:13" x14ac:dyDescent="0.15">
      <c r="A78" s="1" t="str">
        <f t="shared" si="14"/>
        <v>F</v>
      </c>
      <c r="B78" s="12">
        <f t="shared" si="15"/>
        <v>45037</v>
      </c>
      <c r="C78" s="2" t="e">
        <v>#N/A</v>
      </c>
      <c r="D78" s="2" t="e">
        <f t="shared" si="16"/>
        <v>#N/A</v>
      </c>
      <c r="E78" s="13" t="e">
        <f t="shared" si="17"/>
        <v>#N/A</v>
      </c>
      <c r="F78" s="13" t="e">
        <f t="shared" si="12"/>
        <v>#N/A</v>
      </c>
      <c r="G78" s="13" t="e">
        <f t="shared" si="12"/>
        <v>#N/A</v>
      </c>
      <c r="H78" s="13" t="e">
        <f t="shared" si="11"/>
        <v>#N/A</v>
      </c>
      <c r="I78" s="13" t="e">
        <f t="shared" si="13"/>
        <v>#N/A</v>
      </c>
    </row>
    <row r="79" spans="1:13" x14ac:dyDescent="0.15">
      <c r="A79" s="1" t="str">
        <f t="shared" si="14"/>
        <v>M</v>
      </c>
      <c r="B79" s="12">
        <f t="shared" si="15"/>
        <v>45040</v>
      </c>
      <c r="C79" s="2" t="e">
        <v>#N/A</v>
      </c>
      <c r="D79" s="2" t="e">
        <f t="shared" si="16"/>
        <v>#N/A</v>
      </c>
      <c r="E79" s="13" t="e">
        <f t="shared" si="17"/>
        <v>#N/A</v>
      </c>
      <c r="F79" s="13" t="e">
        <f t="shared" si="12"/>
        <v>#N/A</v>
      </c>
      <c r="G79" s="13" t="e">
        <f t="shared" si="12"/>
        <v>#N/A</v>
      </c>
      <c r="H79" s="13" t="e">
        <f t="shared" si="11"/>
        <v>#N/A</v>
      </c>
      <c r="I79" s="13" t="e">
        <f t="shared" si="13"/>
        <v>#N/A</v>
      </c>
    </row>
    <row r="80" spans="1:13" x14ac:dyDescent="0.15">
      <c r="A80" s="1" t="str">
        <f t="shared" si="14"/>
        <v>T</v>
      </c>
      <c r="B80" s="12">
        <f t="shared" si="15"/>
        <v>45041</v>
      </c>
      <c r="C80" s="2" t="e">
        <v>#N/A</v>
      </c>
      <c r="D80" s="2" t="e">
        <f t="shared" si="16"/>
        <v>#N/A</v>
      </c>
      <c r="E80" s="13" t="e">
        <f t="shared" si="17"/>
        <v>#N/A</v>
      </c>
      <c r="F80" s="13" t="e">
        <f t="shared" si="12"/>
        <v>#N/A</v>
      </c>
      <c r="G80" s="13" t="e">
        <f t="shared" si="12"/>
        <v>#N/A</v>
      </c>
      <c r="H80" s="13" t="e">
        <f t="shared" si="11"/>
        <v>#N/A</v>
      </c>
      <c r="I80" s="13" t="e">
        <f t="shared" si="13"/>
        <v>#N/A</v>
      </c>
    </row>
    <row r="81" spans="1:13" x14ac:dyDescent="0.15">
      <c r="A81" s="1" t="str">
        <f t="shared" si="14"/>
        <v>W</v>
      </c>
      <c r="B81" s="12">
        <f t="shared" si="15"/>
        <v>45042</v>
      </c>
      <c r="C81" s="2" t="e">
        <v>#N/A</v>
      </c>
      <c r="D81" s="2" t="e">
        <f t="shared" si="16"/>
        <v>#N/A</v>
      </c>
      <c r="E81" s="13" t="e">
        <f t="shared" si="17"/>
        <v>#N/A</v>
      </c>
      <c r="F81" s="13" t="e">
        <f t="shared" si="12"/>
        <v>#N/A</v>
      </c>
      <c r="G81" s="13" t="e">
        <f t="shared" si="12"/>
        <v>#N/A</v>
      </c>
      <c r="H81" s="13" t="e">
        <f t="shared" si="11"/>
        <v>#N/A</v>
      </c>
      <c r="I81" s="13" t="e">
        <f t="shared" si="13"/>
        <v>#N/A</v>
      </c>
    </row>
    <row r="82" spans="1:13" x14ac:dyDescent="0.15">
      <c r="A82" s="1" t="str">
        <f t="shared" si="14"/>
        <v>R</v>
      </c>
      <c r="B82" s="12">
        <f t="shared" si="15"/>
        <v>45043</v>
      </c>
      <c r="C82" s="2" t="e">
        <v>#N/A</v>
      </c>
      <c r="D82" s="2" t="e">
        <f t="shared" si="16"/>
        <v>#N/A</v>
      </c>
      <c r="E82" s="13" t="e">
        <f t="shared" si="17"/>
        <v>#N/A</v>
      </c>
      <c r="F82" s="13" t="e">
        <f t="shared" si="12"/>
        <v>#N/A</v>
      </c>
      <c r="G82" s="13" t="e">
        <f t="shared" si="12"/>
        <v>#N/A</v>
      </c>
      <c r="H82" s="13" t="e">
        <f t="shared" si="11"/>
        <v>#N/A</v>
      </c>
      <c r="I82" s="13" t="e">
        <f t="shared" si="13"/>
        <v>#N/A</v>
      </c>
    </row>
    <row r="83" spans="1:13" x14ac:dyDescent="0.15">
      <c r="A83" s="1" t="str">
        <f t="shared" si="14"/>
        <v>F</v>
      </c>
      <c r="B83" s="12">
        <f t="shared" si="15"/>
        <v>45044</v>
      </c>
      <c r="C83" s="2" t="e">
        <v>#N/A</v>
      </c>
      <c r="D83" s="2" t="e">
        <f t="shared" si="16"/>
        <v>#N/A</v>
      </c>
      <c r="E83" s="13" t="e">
        <f t="shared" si="17"/>
        <v>#N/A</v>
      </c>
      <c r="F83" s="13" t="e">
        <f t="shared" si="12"/>
        <v>#N/A</v>
      </c>
      <c r="G83" s="13" t="e">
        <f t="shared" si="12"/>
        <v>#N/A</v>
      </c>
      <c r="H83" s="13" t="e">
        <f t="shared" si="11"/>
        <v>#N/A</v>
      </c>
      <c r="I83" s="13" t="e">
        <f t="shared" si="13"/>
        <v>#N/A</v>
      </c>
      <c r="L83" s="2"/>
    </row>
    <row r="84" spans="1:13" x14ac:dyDescent="0.15">
      <c r="A84" s="1" t="str">
        <f t="shared" si="14"/>
        <v>M</v>
      </c>
      <c r="B84" s="12">
        <f t="shared" si="15"/>
        <v>45047</v>
      </c>
      <c r="C84" s="2" t="e">
        <v>#N/A</v>
      </c>
      <c r="D84" s="2" t="e">
        <f t="shared" si="16"/>
        <v>#N/A</v>
      </c>
      <c r="E84" s="13" t="e">
        <f t="shared" si="17"/>
        <v>#N/A</v>
      </c>
      <c r="F84" s="13" t="e">
        <f>($C84-$C$83)/$C$83</f>
        <v>#N/A</v>
      </c>
      <c r="G84" s="13" t="e">
        <f t="shared" si="12"/>
        <v>#N/A</v>
      </c>
      <c r="H84" s="13" t="e">
        <f t="shared" si="11"/>
        <v>#N/A</v>
      </c>
      <c r="I84" s="13" t="e">
        <f t="shared" si="13"/>
        <v>#N/A</v>
      </c>
      <c r="L84" s="14"/>
    </row>
    <row r="85" spans="1:13" x14ac:dyDescent="0.15">
      <c r="A85" s="1" t="str">
        <f t="shared" si="14"/>
        <v>T</v>
      </c>
      <c r="B85" s="12">
        <f t="shared" si="15"/>
        <v>45048</v>
      </c>
      <c r="C85" s="2" t="e">
        <v>#N/A</v>
      </c>
      <c r="D85" s="2" t="e">
        <f t="shared" si="16"/>
        <v>#N/A</v>
      </c>
      <c r="E85" s="13" t="e">
        <f t="shared" si="17"/>
        <v>#N/A</v>
      </c>
      <c r="F85" s="13" t="e">
        <f t="shared" ref="F85:F105" si="18">($C85-$C$83)/$C$83</f>
        <v>#N/A</v>
      </c>
      <c r="G85" s="13" t="e">
        <f t="shared" ref="G85:G126" si="19">($C85-$C$64)/$C$64</f>
        <v>#N/A</v>
      </c>
      <c r="H85" s="13" t="e">
        <f t="shared" si="11"/>
        <v>#N/A</v>
      </c>
      <c r="I85" s="13" t="e">
        <f t="shared" si="13"/>
        <v>#N/A</v>
      </c>
      <c r="L85" s="14"/>
    </row>
    <row r="86" spans="1:13" x14ac:dyDescent="0.15">
      <c r="A86" s="1" t="str">
        <f t="shared" si="14"/>
        <v>W</v>
      </c>
      <c r="B86" s="12">
        <f t="shared" si="15"/>
        <v>45049</v>
      </c>
      <c r="C86" s="2" t="e">
        <v>#N/A</v>
      </c>
      <c r="D86" s="2" t="e">
        <f t="shared" si="16"/>
        <v>#N/A</v>
      </c>
      <c r="E86" s="13" t="e">
        <f t="shared" si="17"/>
        <v>#N/A</v>
      </c>
      <c r="F86" s="13" t="e">
        <f t="shared" si="18"/>
        <v>#N/A</v>
      </c>
      <c r="G86" s="13" t="e">
        <f t="shared" si="19"/>
        <v>#N/A</v>
      </c>
      <c r="H86" s="13" t="e">
        <f t="shared" si="11"/>
        <v>#N/A</v>
      </c>
      <c r="I86" s="13" t="e">
        <f t="shared" si="13"/>
        <v>#N/A</v>
      </c>
      <c r="L86" s="14"/>
    </row>
    <row r="87" spans="1:13" x14ac:dyDescent="0.15">
      <c r="A87" s="1" t="str">
        <f t="shared" si="14"/>
        <v>R</v>
      </c>
      <c r="B87" s="12">
        <f t="shared" si="15"/>
        <v>45050</v>
      </c>
      <c r="C87" s="2" t="e">
        <v>#N/A</v>
      </c>
      <c r="D87" s="2" t="e">
        <f t="shared" si="16"/>
        <v>#N/A</v>
      </c>
      <c r="E87" s="13" t="e">
        <f t="shared" si="17"/>
        <v>#N/A</v>
      </c>
      <c r="F87" s="13" t="e">
        <f t="shared" si="18"/>
        <v>#N/A</v>
      </c>
      <c r="G87" s="13" t="e">
        <f t="shared" si="19"/>
        <v>#N/A</v>
      </c>
      <c r="H87" s="13" t="e">
        <f t="shared" si="11"/>
        <v>#N/A</v>
      </c>
      <c r="I87" s="13" t="e">
        <f t="shared" si="13"/>
        <v>#N/A</v>
      </c>
      <c r="L87" s="14"/>
    </row>
    <row r="88" spans="1:13" x14ac:dyDescent="0.15">
      <c r="A88" s="1" t="str">
        <f t="shared" si="14"/>
        <v>F</v>
      </c>
      <c r="B88" s="12">
        <f t="shared" si="15"/>
        <v>45051</v>
      </c>
      <c r="C88" s="2" t="e">
        <v>#N/A</v>
      </c>
      <c r="D88" s="2" t="e">
        <f t="shared" si="16"/>
        <v>#N/A</v>
      </c>
      <c r="E88" s="13" t="e">
        <f t="shared" si="17"/>
        <v>#N/A</v>
      </c>
      <c r="F88" s="13" t="e">
        <f t="shared" si="18"/>
        <v>#N/A</v>
      </c>
      <c r="G88" s="13" t="e">
        <f t="shared" si="19"/>
        <v>#N/A</v>
      </c>
      <c r="H88" s="13" t="e">
        <f t="shared" si="11"/>
        <v>#N/A</v>
      </c>
      <c r="I88" s="13" t="e">
        <f t="shared" si="13"/>
        <v>#N/A</v>
      </c>
      <c r="L88" s="14"/>
    </row>
    <row r="89" spans="1:13" x14ac:dyDescent="0.15">
      <c r="A89" s="1" t="str">
        <f t="shared" si="14"/>
        <v>M</v>
      </c>
      <c r="B89" s="12">
        <f t="shared" si="15"/>
        <v>45054</v>
      </c>
      <c r="C89" s="2" t="e">
        <v>#N/A</v>
      </c>
      <c r="D89" s="2" t="e">
        <f t="shared" si="16"/>
        <v>#N/A</v>
      </c>
      <c r="E89" s="13" t="e">
        <f t="shared" si="17"/>
        <v>#N/A</v>
      </c>
      <c r="F89" s="13" t="e">
        <f t="shared" si="18"/>
        <v>#N/A</v>
      </c>
      <c r="G89" s="13" t="e">
        <f t="shared" si="19"/>
        <v>#N/A</v>
      </c>
      <c r="H89" s="13" t="e">
        <f t="shared" si="11"/>
        <v>#N/A</v>
      </c>
      <c r="I89" s="13" t="e">
        <f t="shared" si="13"/>
        <v>#N/A</v>
      </c>
      <c r="L89" s="14"/>
    </row>
    <row r="90" spans="1:13" x14ac:dyDescent="0.15">
      <c r="A90" s="1" t="str">
        <f t="shared" si="14"/>
        <v>T</v>
      </c>
      <c r="B90" s="12">
        <f t="shared" si="15"/>
        <v>45055</v>
      </c>
      <c r="C90" s="2" t="e">
        <v>#N/A</v>
      </c>
      <c r="D90" s="2" t="e">
        <f t="shared" si="16"/>
        <v>#N/A</v>
      </c>
      <c r="E90" s="13" t="e">
        <f t="shared" si="17"/>
        <v>#N/A</v>
      </c>
      <c r="F90" s="13" t="e">
        <f t="shared" si="18"/>
        <v>#N/A</v>
      </c>
      <c r="G90" s="13" t="e">
        <f t="shared" si="19"/>
        <v>#N/A</v>
      </c>
      <c r="H90" s="13" t="e">
        <f t="shared" si="11"/>
        <v>#N/A</v>
      </c>
      <c r="I90" s="13" t="e">
        <f t="shared" si="13"/>
        <v>#N/A</v>
      </c>
      <c r="L90" s="14"/>
    </row>
    <row r="91" spans="1:13" x14ac:dyDescent="0.15">
      <c r="A91" s="1" t="str">
        <f t="shared" si="14"/>
        <v>W</v>
      </c>
      <c r="B91" s="12">
        <f t="shared" si="15"/>
        <v>45056</v>
      </c>
      <c r="C91" s="2" t="e">
        <v>#N/A</v>
      </c>
      <c r="D91" s="2" t="e">
        <f t="shared" si="16"/>
        <v>#N/A</v>
      </c>
      <c r="E91" s="13" t="e">
        <f t="shared" si="17"/>
        <v>#N/A</v>
      </c>
      <c r="F91" s="13" t="e">
        <f t="shared" si="18"/>
        <v>#N/A</v>
      </c>
      <c r="G91" s="13" t="e">
        <f t="shared" si="19"/>
        <v>#N/A</v>
      </c>
      <c r="H91" s="13" t="e">
        <f t="shared" si="11"/>
        <v>#N/A</v>
      </c>
      <c r="I91" s="13" t="e">
        <f t="shared" si="13"/>
        <v>#N/A</v>
      </c>
      <c r="L91" s="14"/>
    </row>
    <row r="92" spans="1:13" x14ac:dyDescent="0.15">
      <c r="A92" s="1" t="str">
        <f t="shared" si="14"/>
        <v>R</v>
      </c>
      <c r="B92" s="12">
        <f t="shared" si="15"/>
        <v>45057</v>
      </c>
      <c r="C92" s="2" t="e">
        <v>#N/A</v>
      </c>
      <c r="D92" s="2" t="e">
        <f t="shared" si="16"/>
        <v>#N/A</v>
      </c>
      <c r="E92" s="13" t="e">
        <f t="shared" si="17"/>
        <v>#N/A</v>
      </c>
      <c r="F92" s="13" t="e">
        <f t="shared" si="18"/>
        <v>#N/A</v>
      </c>
      <c r="G92" s="13" t="e">
        <f t="shared" si="19"/>
        <v>#N/A</v>
      </c>
      <c r="H92" s="13" t="e">
        <f t="shared" si="11"/>
        <v>#N/A</v>
      </c>
      <c r="I92" s="13" t="e">
        <f t="shared" si="13"/>
        <v>#N/A</v>
      </c>
      <c r="L92" s="14"/>
      <c r="M92" s="2"/>
    </row>
    <row r="93" spans="1:13" x14ac:dyDescent="0.15">
      <c r="A93" s="1" t="str">
        <f t="shared" si="14"/>
        <v>F</v>
      </c>
      <c r="B93" s="12">
        <f t="shared" si="15"/>
        <v>45058</v>
      </c>
      <c r="C93" s="2" t="e">
        <v>#N/A</v>
      </c>
      <c r="D93" s="2" t="e">
        <f t="shared" si="16"/>
        <v>#N/A</v>
      </c>
      <c r="E93" s="13" t="e">
        <f t="shared" si="17"/>
        <v>#N/A</v>
      </c>
      <c r="F93" s="13" t="e">
        <f t="shared" si="18"/>
        <v>#N/A</v>
      </c>
      <c r="G93" s="13" t="e">
        <f t="shared" si="19"/>
        <v>#N/A</v>
      </c>
      <c r="H93" s="13" t="e">
        <f t="shared" si="11"/>
        <v>#N/A</v>
      </c>
      <c r="I93" s="13" t="e">
        <f t="shared" si="13"/>
        <v>#N/A</v>
      </c>
      <c r="L93" s="14"/>
    </row>
    <row r="94" spans="1:13" x14ac:dyDescent="0.15">
      <c r="A94" s="1" t="str">
        <f t="shared" si="14"/>
        <v>M</v>
      </c>
      <c r="B94" s="12">
        <f t="shared" si="15"/>
        <v>45061</v>
      </c>
      <c r="C94" s="2" t="e">
        <v>#N/A</v>
      </c>
      <c r="D94" s="2" t="e">
        <f t="shared" si="16"/>
        <v>#N/A</v>
      </c>
      <c r="E94" s="13" t="e">
        <f t="shared" si="17"/>
        <v>#N/A</v>
      </c>
      <c r="F94" s="13" t="e">
        <f t="shared" si="18"/>
        <v>#N/A</v>
      </c>
      <c r="G94" s="13" t="e">
        <f t="shared" si="19"/>
        <v>#N/A</v>
      </c>
      <c r="H94" s="13" t="e">
        <f t="shared" si="11"/>
        <v>#N/A</v>
      </c>
      <c r="I94" s="13" t="e">
        <f t="shared" si="13"/>
        <v>#N/A</v>
      </c>
      <c r="L94" s="14"/>
    </row>
    <row r="95" spans="1:13" x14ac:dyDescent="0.15">
      <c r="A95" s="1" t="str">
        <f t="shared" si="14"/>
        <v>T</v>
      </c>
      <c r="B95" s="12">
        <f t="shared" si="15"/>
        <v>45062</v>
      </c>
      <c r="C95" s="2" t="e">
        <v>#N/A</v>
      </c>
      <c r="D95" s="2" t="e">
        <f t="shared" si="16"/>
        <v>#N/A</v>
      </c>
      <c r="E95" s="13" t="e">
        <f t="shared" si="17"/>
        <v>#N/A</v>
      </c>
      <c r="F95" s="13" t="e">
        <f t="shared" si="18"/>
        <v>#N/A</v>
      </c>
      <c r="G95" s="13" t="e">
        <f t="shared" si="19"/>
        <v>#N/A</v>
      </c>
      <c r="H95" s="13" t="e">
        <f t="shared" si="11"/>
        <v>#N/A</v>
      </c>
      <c r="I95" s="13" t="e">
        <f t="shared" si="13"/>
        <v>#N/A</v>
      </c>
      <c r="L95" s="14"/>
    </row>
    <row r="96" spans="1:13" x14ac:dyDescent="0.15">
      <c r="A96" s="1" t="str">
        <f t="shared" si="14"/>
        <v>W</v>
      </c>
      <c r="B96" s="12">
        <f t="shared" si="15"/>
        <v>45063</v>
      </c>
      <c r="C96" s="2" t="e">
        <v>#N/A</v>
      </c>
      <c r="D96" s="2" t="e">
        <f t="shared" si="16"/>
        <v>#N/A</v>
      </c>
      <c r="E96" s="13" t="e">
        <f t="shared" si="17"/>
        <v>#N/A</v>
      </c>
      <c r="F96" s="13" t="e">
        <f t="shared" si="18"/>
        <v>#N/A</v>
      </c>
      <c r="G96" s="13" t="e">
        <f t="shared" si="19"/>
        <v>#N/A</v>
      </c>
      <c r="H96" s="13" t="e">
        <f t="shared" si="11"/>
        <v>#N/A</v>
      </c>
      <c r="I96" s="13" t="e">
        <f t="shared" si="13"/>
        <v>#N/A</v>
      </c>
      <c r="L96" s="14"/>
    </row>
    <row r="97" spans="1:12" x14ac:dyDescent="0.15">
      <c r="A97" s="1" t="str">
        <f t="shared" si="14"/>
        <v>R</v>
      </c>
      <c r="B97" s="12">
        <f t="shared" si="15"/>
        <v>45064</v>
      </c>
      <c r="C97" s="2" t="e">
        <v>#N/A</v>
      </c>
      <c r="D97" s="2" t="e">
        <f t="shared" si="16"/>
        <v>#N/A</v>
      </c>
      <c r="E97" s="13" t="e">
        <f t="shared" si="17"/>
        <v>#N/A</v>
      </c>
      <c r="F97" s="13" t="e">
        <f t="shared" si="18"/>
        <v>#N/A</v>
      </c>
      <c r="G97" s="13" t="e">
        <f t="shared" si="19"/>
        <v>#N/A</v>
      </c>
      <c r="H97" s="13" t="e">
        <f t="shared" si="11"/>
        <v>#N/A</v>
      </c>
      <c r="I97" s="13" t="e">
        <f t="shared" si="13"/>
        <v>#N/A</v>
      </c>
      <c r="L97" s="14"/>
    </row>
    <row r="98" spans="1:12" x14ac:dyDescent="0.15">
      <c r="A98" s="1" t="str">
        <f t="shared" si="14"/>
        <v>F</v>
      </c>
      <c r="B98" s="12">
        <f t="shared" si="15"/>
        <v>45065</v>
      </c>
      <c r="C98" s="2" t="e">
        <v>#N/A</v>
      </c>
      <c r="D98" s="2" t="e">
        <f t="shared" si="16"/>
        <v>#N/A</v>
      </c>
      <c r="E98" s="13" t="e">
        <f t="shared" si="17"/>
        <v>#N/A</v>
      </c>
      <c r="F98" s="13" t="e">
        <f t="shared" si="18"/>
        <v>#N/A</v>
      </c>
      <c r="G98" s="13" t="e">
        <f t="shared" si="19"/>
        <v>#N/A</v>
      </c>
      <c r="H98" s="13" t="e">
        <f t="shared" si="11"/>
        <v>#N/A</v>
      </c>
      <c r="I98" s="13" t="e">
        <f t="shared" si="13"/>
        <v>#N/A</v>
      </c>
    </row>
    <row r="99" spans="1:12" x14ac:dyDescent="0.15">
      <c r="A99" s="1" t="str">
        <f t="shared" si="14"/>
        <v>M</v>
      </c>
      <c r="B99" s="12">
        <f t="shared" si="15"/>
        <v>45068</v>
      </c>
      <c r="C99" s="2" t="e">
        <v>#N/A</v>
      </c>
      <c r="D99" s="2" t="e">
        <f t="shared" si="16"/>
        <v>#N/A</v>
      </c>
      <c r="E99" s="13" t="e">
        <f t="shared" si="17"/>
        <v>#N/A</v>
      </c>
      <c r="F99" s="13" t="e">
        <f t="shared" si="18"/>
        <v>#N/A</v>
      </c>
      <c r="G99" s="13" t="e">
        <f t="shared" si="19"/>
        <v>#N/A</v>
      </c>
      <c r="H99" s="13" t="e">
        <f t="shared" si="11"/>
        <v>#N/A</v>
      </c>
      <c r="I99" s="13" t="e">
        <f t="shared" si="13"/>
        <v>#N/A</v>
      </c>
    </row>
    <row r="100" spans="1:12" x14ac:dyDescent="0.15">
      <c r="A100" s="1" t="str">
        <f t="shared" si="14"/>
        <v>T</v>
      </c>
      <c r="B100" s="12">
        <f t="shared" si="15"/>
        <v>45069</v>
      </c>
      <c r="C100" s="2" t="e">
        <v>#N/A</v>
      </c>
      <c r="D100" s="2" t="e">
        <f t="shared" si="16"/>
        <v>#N/A</v>
      </c>
      <c r="E100" s="13" t="e">
        <f t="shared" si="17"/>
        <v>#N/A</v>
      </c>
      <c r="F100" s="13" t="e">
        <f t="shared" si="18"/>
        <v>#N/A</v>
      </c>
      <c r="G100" s="13" t="e">
        <f t="shared" si="19"/>
        <v>#N/A</v>
      </c>
      <c r="H100" s="13" t="e">
        <f t="shared" si="11"/>
        <v>#N/A</v>
      </c>
      <c r="I100" s="13" t="e">
        <f t="shared" si="13"/>
        <v>#N/A</v>
      </c>
    </row>
    <row r="101" spans="1:12" x14ac:dyDescent="0.15">
      <c r="A101" s="1" t="str">
        <f t="shared" si="14"/>
        <v>W</v>
      </c>
      <c r="B101" s="12">
        <f t="shared" si="15"/>
        <v>45070</v>
      </c>
      <c r="C101" s="2" t="e">
        <v>#N/A</v>
      </c>
      <c r="D101" s="2" t="e">
        <f t="shared" si="16"/>
        <v>#N/A</v>
      </c>
      <c r="E101" s="13" t="e">
        <f t="shared" si="17"/>
        <v>#N/A</v>
      </c>
      <c r="F101" s="13" t="e">
        <f t="shared" si="18"/>
        <v>#N/A</v>
      </c>
      <c r="G101" s="13" t="e">
        <f t="shared" si="19"/>
        <v>#N/A</v>
      </c>
      <c r="H101" s="13" t="e">
        <f t="shared" si="11"/>
        <v>#N/A</v>
      </c>
      <c r="I101" s="13" t="e">
        <f t="shared" si="13"/>
        <v>#N/A</v>
      </c>
    </row>
    <row r="102" spans="1:12" x14ac:dyDescent="0.15">
      <c r="A102" s="1" t="str">
        <f t="shared" si="14"/>
        <v>R</v>
      </c>
      <c r="B102" s="12">
        <f t="shared" si="15"/>
        <v>45071</v>
      </c>
      <c r="C102" s="2" t="e">
        <v>#N/A</v>
      </c>
      <c r="D102" s="2" t="e">
        <f t="shared" si="16"/>
        <v>#N/A</v>
      </c>
      <c r="E102" s="13" t="e">
        <f t="shared" si="17"/>
        <v>#N/A</v>
      </c>
      <c r="F102" s="13" t="e">
        <f t="shared" si="18"/>
        <v>#N/A</v>
      </c>
      <c r="G102" s="13" t="e">
        <f t="shared" si="19"/>
        <v>#N/A</v>
      </c>
      <c r="H102" s="13" t="e">
        <f t="shared" si="11"/>
        <v>#N/A</v>
      </c>
      <c r="I102" s="13" t="e">
        <f t="shared" si="13"/>
        <v>#N/A</v>
      </c>
    </row>
    <row r="103" spans="1:12" x14ac:dyDescent="0.15">
      <c r="A103" s="1" t="str">
        <f t="shared" si="14"/>
        <v>F</v>
      </c>
      <c r="B103" s="12">
        <f t="shared" si="15"/>
        <v>45072</v>
      </c>
      <c r="C103" s="2" t="e">
        <v>#N/A</v>
      </c>
      <c r="D103" s="2" t="e">
        <f t="shared" si="16"/>
        <v>#N/A</v>
      </c>
      <c r="E103" s="13" t="e">
        <f t="shared" si="17"/>
        <v>#N/A</v>
      </c>
      <c r="F103" s="13" t="e">
        <f t="shared" si="18"/>
        <v>#N/A</v>
      </c>
      <c r="G103" s="13" t="e">
        <f t="shared" si="19"/>
        <v>#N/A</v>
      </c>
      <c r="H103" s="13" t="e">
        <f t="shared" si="11"/>
        <v>#N/A</v>
      </c>
      <c r="I103" s="13" t="e">
        <f t="shared" si="13"/>
        <v>#N/A</v>
      </c>
    </row>
    <row r="104" spans="1:12" x14ac:dyDescent="0.15">
      <c r="A104" s="1" t="str">
        <f t="shared" si="14"/>
        <v>T</v>
      </c>
      <c r="B104" s="12">
        <f t="shared" si="15"/>
        <v>45076</v>
      </c>
      <c r="C104" s="2" t="e">
        <v>#N/A</v>
      </c>
      <c r="D104" s="2" t="e">
        <f t="shared" si="16"/>
        <v>#N/A</v>
      </c>
      <c r="E104" s="13" t="e">
        <f t="shared" si="17"/>
        <v>#N/A</v>
      </c>
      <c r="F104" s="13" t="e">
        <f t="shared" si="18"/>
        <v>#N/A</v>
      </c>
      <c r="G104" s="13" t="e">
        <f t="shared" si="19"/>
        <v>#N/A</v>
      </c>
      <c r="H104" s="13" t="e">
        <f t="shared" si="11"/>
        <v>#N/A</v>
      </c>
      <c r="I104" s="13" t="e">
        <f t="shared" si="13"/>
        <v>#N/A</v>
      </c>
    </row>
    <row r="105" spans="1:12" x14ac:dyDescent="0.15">
      <c r="A105" s="1" t="str">
        <f t="shared" si="14"/>
        <v>W</v>
      </c>
      <c r="B105" s="12">
        <f t="shared" si="15"/>
        <v>45077</v>
      </c>
      <c r="C105" s="2" t="e">
        <v>#N/A</v>
      </c>
      <c r="D105" s="2" t="e">
        <f t="shared" si="16"/>
        <v>#N/A</v>
      </c>
      <c r="E105" s="13" t="e">
        <f t="shared" si="17"/>
        <v>#N/A</v>
      </c>
      <c r="F105" s="13" t="e">
        <f t="shared" si="18"/>
        <v>#N/A</v>
      </c>
      <c r="G105" s="13" t="e">
        <f t="shared" si="19"/>
        <v>#N/A</v>
      </c>
      <c r="H105" s="13" t="e">
        <f t="shared" si="11"/>
        <v>#N/A</v>
      </c>
      <c r="I105" s="13" t="e">
        <f t="shared" si="13"/>
        <v>#N/A</v>
      </c>
    </row>
    <row r="106" spans="1:12" x14ac:dyDescent="0.15">
      <c r="A106" s="1" t="str">
        <f t="shared" si="14"/>
        <v>R</v>
      </c>
      <c r="B106" s="12">
        <f t="shared" si="15"/>
        <v>45078</v>
      </c>
      <c r="C106" s="2" t="e">
        <v>#N/A</v>
      </c>
      <c r="D106" s="2" t="e">
        <f t="shared" si="16"/>
        <v>#N/A</v>
      </c>
      <c r="E106" s="13" t="e">
        <f t="shared" si="17"/>
        <v>#N/A</v>
      </c>
      <c r="F106" s="13" t="e">
        <f>($C106-$C$105)/$C$105</f>
        <v>#N/A</v>
      </c>
      <c r="G106" s="13" t="e">
        <f t="shared" si="19"/>
        <v>#N/A</v>
      </c>
      <c r="H106" s="13" t="e">
        <f t="shared" si="11"/>
        <v>#N/A</v>
      </c>
      <c r="I106" s="13" t="e">
        <f t="shared" si="13"/>
        <v>#N/A</v>
      </c>
    </row>
    <row r="107" spans="1:12" x14ac:dyDescent="0.15">
      <c r="A107" s="1" t="str">
        <f t="shared" si="14"/>
        <v>F</v>
      </c>
      <c r="B107" s="12">
        <f t="shared" si="15"/>
        <v>45079</v>
      </c>
      <c r="C107" s="2" t="e">
        <v>#N/A</v>
      </c>
      <c r="D107" s="2" t="e">
        <f t="shared" si="16"/>
        <v>#N/A</v>
      </c>
      <c r="E107" s="13" t="e">
        <f t="shared" si="17"/>
        <v>#N/A</v>
      </c>
      <c r="F107" s="13" t="e">
        <f t="shared" ref="F107:F126" si="20">($C107-$C$105)/$C$105</f>
        <v>#N/A</v>
      </c>
      <c r="G107" s="13" t="e">
        <f t="shared" si="19"/>
        <v>#N/A</v>
      </c>
      <c r="H107" s="13" t="e">
        <f t="shared" si="11"/>
        <v>#N/A</v>
      </c>
      <c r="I107" s="13" t="e">
        <f t="shared" si="13"/>
        <v>#N/A</v>
      </c>
    </row>
    <row r="108" spans="1:12" x14ac:dyDescent="0.15">
      <c r="A108" s="1" t="str">
        <f t="shared" si="14"/>
        <v>M</v>
      </c>
      <c r="B108" s="12">
        <f t="shared" si="15"/>
        <v>45082</v>
      </c>
      <c r="C108" s="2" t="e">
        <v>#N/A</v>
      </c>
      <c r="D108" s="2" t="e">
        <f t="shared" si="16"/>
        <v>#N/A</v>
      </c>
      <c r="E108" s="13" t="e">
        <f t="shared" si="17"/>
        <v>#N/A</v>
      </c>
      <c r="F108" s="13" t="e">
        <f t="shared" si="20"/>
        <v>#N/A</v>
      </c>
      <c r="G108" s="13" t="e">
        <f t="shared" si="19"/>
        <v>#N/A</v>
      </c>
      <c r="H108" s="13" t="e">
        <f t="shared" si="11"/>
        <v>#N/A</v>
      </c>
      <c r="I108" s="13" t="e">
        <f t="shared" si="13"/>
        <v>#N/A</v>
      </c>
    </row>
    <row r="109" spans="1:12" x14ac:dyDescent="0.15">
      <c r="A109" s="1" t="str">
        <f t="shared" si="14"/>
        <v>T</v>
      </c>
      <c r="B109" s="12">
        <f t="shared" si="15"/>
        <v>45083</v>
      </c>
      <c r="C109" s="2" t="e">
        <v>#N/A</v>
      </c>
      <c r="D109" s="2" t="e">
        <f t="shared" si="16"/>
        <v>#N/A</v>
      </c>
      <c r="E109" s="13" t="e">
        <f t="shared" si="17"/>
        <v>#N/A</v>
      </c>
      <c r="F109" s="13" t="e">
        <f t="shared" si="20"/>
        <v>#N/A</v>
      </c>
      <c r="G109" s="13" t="e">
        <f t="shared" si="19"/>
        <v>#N/A</v>
      </c>
      <c r="H109" s="13" t="e">
        <f t="shared" si="11"/>
        <v>#N/A</v>
      </c>
      <c r="I109" s="13" t="e">
        <f t="shared" si="13"/>
        <v>#N/A</v>
      </c>
    </row>
    <row r="110" spans="1:12" x14ac:dyDescent="0.15">
      <c r="A110" s="1" t="str">
        <f t="shared" si="14"/>
        <v>W</v>
      </c>
      <c r="B110" s="12">
        <f t="shared" si="15"/>
        <v>45084</v>
      </c>
      <c r="C110" s="2" t="e">
        <v>#N/A</v>
      </c>
      <c r="D110" s="2" t="e">
        <f t="shared" si="16"/>
        <v>#N/A</v>
      </c>
      <c r="E110" s="13" t="e">
        <f t="shared" si="17"/>
        <v>#N/A</v>
      </c>
      <c r="F110" s="13" t="e">
        <f t="shared" si="20"/>
        <v>#N/A</v>
      </c>
      <c r="G110" s="13" t="e">
        <f t="shared" si="19"/>
        <v>#N/A</v>
      </c>
      <c r="H110" s="13" t="e">
        <f t="shared" si="11"/>
        <v>#N/A</v>
      </c>
      <c r="I110" s="13" t="e">
        <f t="shared" si="13"/>
        <v>#N/A</v>
      </c>
    </row>
    <row r="111" spans="1:12" x14ac:dyDescent="0.15">
      <c r="A111" s="1" t="str">
        <f t="shared" si="14"/>
        <v>R</v>
      </c>
      <c r="B111" s="12">
        <f t="shared" si="15"/>
        <v>45085</v>
      </c>
      <c r="C111" s="2" t="e">
        <v>#N/A</v>
      </c>
      <c r="D111" s="2" t="e">
        <f t="shared" si="16"/>
        <v>#N/A</v>
      </c>
      <c r="E111" s="13" t="e">
        <f t="shared" si="17"/>
        <v>#N/A</v>
      </c>
      <c r="F111" s="13" t="e">
        <f t="shared" si="20"/>
        <v>#N/A</v>
      </c>
      <c r="G111" s="13" t="e">
        <f t="shared" si="19"/>
        <v>#N/A</v>
      </c>
      <c r="H111" s="13" t="e">
        <f t="shared" si="11"/>
        <v>#N/A</v>
      </c>
      <c r="I111" s="13" t="e">
        <f t="shared" si="13"/>
        <v>#N/A</v>
      </c>
    </row>
    <row r="112" spans="1:12" x14ac:dyDescent="0.15">
      <c r="A112" s="1" t="str">
        <f t="shared" si="14"/>
        <v>F</v>
      </c>
      <c r="B112" s="12">
        <f t="shared" si="15"/>
        <v>45086</v>
      </c>
      <c r="C112" s="2" t="e">
        <v>#N/A</v>
      </c>
      <c r="D112" s="2" t="e">
        <f t="shared" si="16"/>
        <v>#N/A</v>
      </c>
      <c r="E112" s="13" t="e">
        <f t="shared" si="17"/>
        <v>#N/A</v>
      </c>
      <c r="F112" s="13" t="e">
        <f t="shared" si="20"/>
        <v>#N/A</v>
      </c>
      <c r="G112" s="13" t="e">
        <f t="shared" si="19"/>
        <v>#N/A</v>
      </c>
      <c r="H112" s="13" t="e">
        <f t="shared" si="11"/>
        <v>#N/A</v>
      </c>
      <c r="I112" s="13" t="e">
        <f t="shared" si="13"/>
        <v>#N/A</v>
      </c>
    </row>
    <row r="113" spans="1:13" x14ac:dyDescent="0.15">
      <c r="A113" s="1" t="str">
        <f t="shared" si="14"/>
        <v>M</v>
      </c>
      <c r="B113" s="12">
        <f t="shared" si="15"/>
        <v>45089</v>
      </c>
      <c r="C113" s="2" t="e">
        <v>#N/A</v>
      </c>
      <c r="D113" s="2" t="e">
        <f t="shared" si="16"/>
        <v>#N/A</v>
      </c>
      <c r="E113" s="13" t="e">
        <f t="shared" si="17"/>
        <v>#N/A</v>
      </c>
      <c r="F113" s="13" t="e">
        <f t="shared" si="20"/>
        <v>#N/A</v>
      </c>
      <c r="G113" s="13" t="e">
        <f t="shared" si="19"/>
        <v>#N/A</v>
      </c>
      <c r="H113" s="13" t="e">
        <f t="shared" si="11"/>
        <v>#N/A</v>
      </c>
      <c r="I113" s="13" t="e">
        <f t="shared" si="13"/>
        <v>#N/A</v>
      </c>
    </row>
    <row r="114" spans="1:13" x14ac:dyDescent="0.15">
      <c r="A114" s="1" t="str">
        <f t="shared" si="14"/>
        <v>T</v>
      </c>
      <c r="B114" s="12">
        <f t="shared" si="15"/>
        <v>45090</v>
      </c>
      <c r="C114" s="2" t="e">
        <v>#N/A</v>
      </c>
      <c r="D114" s="2" t="e">
        <f t="shared" si="16"/>
        <v>#N/A</v>
      </c>
      <c r="E114" s="13" t="e">
        <f t="shared" si="17"/>
        <v>#N/A</v>
      </c>
      <c r="F114" s="13" t="e">
        <f t="shared" si="20"/>
        <v>#N/A</v>
      </c>
      <c r="G114" s="13" t="e">
        <f t="shared" si="19"/>
        <v>#N/A</v>
      </c>
      <c r="H114" s="13" t="e">
        <f t="shared" si="11"/>
        <v>#N/A</v>
      </c>
      <c r="I114" s="13" t="e">
        <f t="shared" si="13"/>
        <v>#N/A</v>
      </c>
    </row>
    <row r="115" spans="1:13" x14ac:dyDescent="0.15">
      <c r="A115" s="1" t="str">
        <f t="shared" si="14"/>
        <v>W</v>
      </c>
      <c r="B115" s="12">
        <f t="shared" si="15"/>
        <v>45091</v>
      </c>
      <c r="C115" s="2" t="e">
        <v>#N/A</v>
      </c>
      <c r="D115" s="2" t="e">
        <f t="shared" si="16"/>
        <v>#N/A</v>
      </c>
      <c r="E115" s="13" t="e">
        <f t="shared" si="17"/>
        <v>#N/A</v>
      </c>
      <c r="F115" s="13" t="e">
        <f t="shared" si="20"/>
        <v>#N/A</v>
      </c>
      <c r="G115" s="13" t="e">
        <f t="shared" si="19"/>
        <v>#N/A</v>
      </c>
      <c r="H115" s="13" t="e">
        <f t="shared" si="11"/>
        <v>#N/A</v>
      </c>
      <c r="I115" s="13" t="e">
        <f t="shared" si="13"/>
        <v>#N/A</v>
      </c>
    </row>
    <row r="116" spans="1:13" x14ac:dyDescent="0.15">
      <c r="A116" s="1" t="str">
        <f t="shared" si="14"/>
        <v>R</v>
      </c>
      <c r="B116" s="12">
        <f t="shared" si="15"/>
        <v>45092</v>
      </c>
      <c r="C116" s="2" t="e">
        <v>#N/A</v>
      </c>
      <c r="D116" s="2" t="e">
        <f t="shared" si="16"/>
        <v>#N/A</v>
      </c>
      <c r="E116" s="13" t="e">
        <f t="shared" si="17"/>
        <v>#N/A</v>
      </c>
      <c r="F116" s="13" t="e">
        <f t="shared" si="20"/>
        <v>#N/A</v>
      </c>
      <c r="G116" s="13" t="e">
        <f t="shared" si="19"/>
        <v>#N/A</v>
      </c>
      <c r="H116" s="13" t="e">
        <f t="shared" si="11"/>
        <v>#N/A</v>
      </c>
      <c r="I116" s="13" t="e">
        <f t="shared" si="13"/>
        <v>#N/A</v>
      </c>
    </row>
    <row r="117" spans="1:13" x14ac:dyDescent="0.15">
      <c r="A117" s="1" t="str">
        <f t="shared" si="14"/>
        <v>F</v>
      </c>
      <c r="B117" s="12">
        <f t="shared" si="15"/>
        <v>45093</v>
      </c>
      <c r="C117" s="2" t="e">
        <v>#N/A</v>
      </c>
      <c r="D117" s="2" t="e">
        <f t="shared" si="16"/>
        <v>#N/A</v>
      </c>
      <c r="E117" s="13" t="e">
        <f t="shared" si="17"/>
        <v>#N/A</v>
      </c>
      <c r="F117" s="13" t="e">
        <f t="shared" si="20"/>
        <v>#N/A</v>
      </c>
      <c r="G117" s="13" t="e">
        <f t="shared" si="19"/>
        <v>#N/A</v>
      </c>
      <c r="H117" s="13" t="e">
        <f t="shared" si="11"/>
        <v>#N/A</v>
      </c>
      <c r="I117" s="13" t="e">
        <f t="shared" si="13"/>
        <v>#N/A</v>
      </c>
    </row>
    <row r="118" spans="1:13" x14ac:dyDescent="0.15">
      <c r="A118" s="1" t="str">
        <f t="shared" si="14"/>
        <v>T</v>
      </c>
      <c r="B118" s="12">
        <f t="shared" si="15"/>
        <v>45097</v>
      </c>
      <c r="C118" s="2" t="e">
        <v>#N/A</v>
      </c>
      <c r="D118" s="2" t="e">
        <f t="shared" si="16"/>
        <v>#N/A</v>
      </c>
      <c r="E118" s="13" t="e">
        <f t="shared" si="17"/>
        <v>#N/A</v>
      </c>
      <c r="F118" s="13" t="e">
        <f t="shared" si="20"/>
        <v>#N/A</v>
      </c>
      <c r="G118" s="13" t="e">
        <f t="shared" si="19"/>
        <v>#N/A</v>
      </c>
      <c r="H118" s="13" t="e">
        <f t="shared" si="11"/>
        <v>#N/A</v>
      </c>
      <c r="I118" s="13" t="e">
        <f t="shared" si="13"/>
        <v>#N/A</v>
      </c>
    </row>
    <row r="119" spans="1:13" x14ac:dyDescent="0.15">
      <c r="A119" s="1" t="str">
        <f t="shared" si="14"/>
        <v>W</v>
      </c>
      <c r="B119" s="12">
        <f t="shared" si="15"/>
        <v>45098</v>
      </c>
      <c r="C119" s="2" t="e">
        <v>#N/A</v>
      </c>
      <c r="D119" s="2" t="e">
        <f t="shared" si="16"/>
        <v>#N/A</v>
      </c>
      <c r="E119" s="13" t="e">
        <f t="shared" si="17"/>
        <v>#N/A</v>
      </c>
      <c r="F119" s="13" t="e">
        <f t="shared" si="20"/>
        <v>#N/A</v>
      </c>
      <c r="G119" s="13" t="e">
        <f t="shared" si="19"/>
        <v>#N/A</v>
      </c>
      <c r="H119" s="13" t="e">
        <f t="shared" si="11"/>
        <v>#N/A</v>
      </c>
      <c r="I119" s="13" t="e">
        <f t="shared" si="13"/>
        <v>#N/A</v>
      </c>
    </row>
    <row r="120" spans="1:13" x14ac:dyDescent="0.15">
      <c r="A120" s="1" t="str">
        <f t="shared" si="14"/>
        <v>R</v>
      </c>
      <c r="B120" s="12">
        <f t="shared" si="15"/>
        <v>45099</v>
      </c>
      <c r="C120" s="2" t="e">
        <v>#N/A</v>
      </c>
      <c r="D120" s="2" t="e">
        <f t="shared" si="16"/>
        <v>#N/A</v>
      </c>
      <c r="E120" s="13" t="e">
        <f t="shared" si="17"/>
        <v>#N/A</v>
      </c>
      <c r="F120" s="13" t="e">
        <f t="shared" si="20"/>
        <v>#N/A</v>
      </c>
      <c r="G120" s="13" t="e">
        <f t="shared" si="19"/>
        <v>#N/A</v>
      </c>
      <c r="H120" s="13" t="e">
        <f t="shared" si="11"/>
        <v>#N/A</v>
      </c>
      <c r="I120" s="13" t="e">
        <f t="shared" si="13"/>
        <v>#N/A</v>
      </c>
    </row>
    <row r="121" spans="1:13" x14ac:dyDescent="0.15">
      <c r="A121" s="1" t="str">
        <f t="shared" si="14"/>
        <v>F</v>
      </c>
      <c r="B121" s="12">
        <f t="shared" si="15"/>
        <v>45100</v>
      </c>
      <c r="C121" s="2" t="e">
        <v>#N/A</v>
      </c>
      <c r="D121" s="2" t="e">
        <f t="shared" si="16"/>
        <v>#N/A</v>
      </c>
      <c r="E121" s="13" t="e">
        <f t="shared" si="17"/>
        <v>#N/A</v>
      </c>
      <c r="F121" s="13" t="e">
        <f t="shared" si="20"/>
        <v>#N/A</v>
      </c>
      <c r="G121" s="13" t="e">
        <f t="shared" si="19"/>
        <v>#N/A</v>
      </c>
      <c r="H121" s="13" t="e">
        <f t="shared" si="11"/>
        <v>#N/A</v>
      </c>
      <c r="I121" s="13" t="e">
        <f t="shared" si="13"/>
        <v>#N/A</v>
      </c>
    </row>
    <row r="122" spans="1:13" x14ac:dyDescent="0.15">
      <c r="A122" s="1" t="str">
        <f t="shared" si="14"/>
        <v>M</v>
      </c>
      <c r="B122" s="12">
        <f t="shared" si="15"/>
        <v>45103</v>
      </c>
      <c r="C122" s="2" t="e">
        <v>#N/A</v>
      </c>
      <c r="D122" s="2" t="e">
        <f t="shared" si="16"/>
        <v>#N/A</v>
      </c>
      <c r="E122" s="13" t="e">
        <f t="shared" si="17"/>
        <v>#N/A</v>
      </c>
      <c r="F122" s="13" t="e">
        <f t="shared" si="20"/>
        <v>#N/A</v>
      </c>
      <c r="G122" s="13" t="e">
        <f t="shared" si="19"/>
        <v>#N/A</v>
      </c>
      <c r="H122" s="13" t="e">
        <f t="shared" si="11"/>
        <v>#N/A</v>
      </c>
      <c r="I122" s="13" t="e">
        <f t="shared" si="13"/>
        <v>#N/A</v>
      </c>
    </row>
    <row r="123" spans="1:13" x14ac:dyDescent="0.15">
      <c r="A123" s="1" t="str">
        <f t="shared" si="14"/>
        <v>T</v>
      </c>
      <c r="B123" s="12">
        <f t="shared" si="15"/>
        <v>45104</v>
      </c>
      <c r="C123" s="2" t="e">
        <v>#N/A</v>
      </c>
      <c r="D123" s="2" t="e">
        <f t="shared" si="16"/>
        <v>#N/A</v>
      </c>
      <c r="E123" s="13" t="e">
        <f t="shared" si="17"/>
        <v>#N/A</v>
      </c>
      <c r="F123" s="13" t="e">
        <f t="shared" si="20"/>
        <v>#N/A</v>
      </c>
      <c r="G123" s="13" t="e">
        <f t="shared" si="19"/>
        <v>#N/A</v>
      </c>
      <c r="H123" s="13" t="e">
        <f t="shared" si="11"/>
        <v>#N/A</v>
      </c>
      <c r="I123" s="13" t="e">
        <f t="shared" si="13"/>
        <v>#N/A</v>
      </c>
    </row>
    <row r="124" spans="1:13" x14ac:dyDescent="0.15">
      <c r="A124" s="1" t="str">
        <f t="shared" si="14"/>
        <v>W</v>
      </c>
      <c r="B124" s="12">
        <f t="shared" si="15"/>
        <v>45105</v>
      </c>
      <c r="C124" s="2" t="e">
        <v>#N/A</v>
      </c>
      <c r="D124" s="2" t="e">
        <f t="shared" si="16"/>
        <v>#N/A</v>
      </c>
      <c r="E124" s="13" t="e">
        <f t="shared" si="17"/>
        <v>#N/A</v>
      </c>
      <c r="F124" s="13" t="e">
        <f t="shared" si="20"/>
        <v>#N/A</v>
      </c>
      <c r="G124" s="13" t="e">
        <f t="shared" si="19"/>
        <v>#N/A</v>
      </c>
      <c r="H124" s="13" t="e">
        <f t="shared" si="11"/>
        <v>#N/A</v>
      </c>
      <c r="I124" s="13" t="e">
        <f t="shared" si="13"/>
        <v>#N/A</v>
      </c>
    </row>
    <row r="125" spans="1:13" x14ac:dyDescent="0.15">
      <c r="A125" s="1" t="str">
        <f t="shared" si="14"/>
        <v>R</v>
      </c>
      <c r="B125" s="12">
        <f t="shared" si="15"/>
        <v>45106</v>
      </c>
      <c r="C125" s="2" t="e">
        <v>#N/A</v>
      </c>
      <c r="D125" s="2" t="e">
        <f t="shared" si="16"/>
        <v>#N/A</v>
      </c>
      <c r="E125" s="13" t="e">
        <f t="shared" si="17"/>
        <v>#N/A</v>
      </c>
      <c r="F125" s="13" t="e">
        <f t="shared" si="20"/>
        <v>#N/A</v>
      </c>
      <c r="G125" s="13" t="e">
        <f t="shared" si="19"/>
        <v>#N/A</v>
      </c>
      <c r="H125" s="13" t="e">
        <f t="shared" si="11"/>
        <v>#N/A</v>
      </c>
      <c r="I125" s="13" t="e">
        <f t="shared" si="13"/>
        <v>#N/A</v>
      </c>
      <c r="M125" s="2"/>
    </row>
    <row r="126" spans="1:13" x14ac:dyDescent="0.15">
      <c r="A126" s="1" t="str">
        <f t="shared" si="14"/>
        <v>F</v>
      </c>
      <c r="B126" s="12">
        <f t="shared" si="15"/>
        <v>45107</v>
      </c>
      <c r="C126" s="2" t="e">
        <v>#N/A</v>
      </c>
      <c r="D126" s="2" t="e">
        <f t="shared" si="16"/>
        <v>#N/A</v>
      </c>
      <c r="E126" s="13" t="e">
        <f t="shared" si="17"/>
        <v>#N/A</v>
      </c>
      <c r="F126" s="13" t="e">
        <f t="shared" si="20"/>
        <v>#N/A</v>
      </c>
      <c r="G126" s="13" t="e">
        <f t="shared" si="19"/>
        <v>#N/A</v>
      </c>
      <c r="H126" s="13" t="e">
        <f t="shared" si="11"/>
        <v>#N/A</v>
      </c>
      <c r="I126" s="13" t="e">
        <f t="shared" si="13"/>
        <v>#N/A</v>
      </c>
    </row>
    <row r="127" spans="1:13" x14ac:dyDescent="0.15">
      <c r="A127" s="1" t="str">
        <f t="shared" si="14"/>
        <v>M</v>
      </c>
      <c r="B127" s="12">
        <f t="shared" si="15"/>
        <v>45110</v>
      </c>
      <c r="C127" s="2" t="e">
        <v>#N/A</v>
      </c>
      <c r="D127" s="2" t="e">
        <f t="shared" si="16"/>
        <v>#N/A</v>
      </c>
      <c r="E127" s="13" t="e">
        <f t="shared" si="17"/>
        <v>#N/A</v>
      </c>
      <c r="F127" s="13" t="e">
        <f>($C127-$C$126)/$C$126</f>
        <v>#N/A</v>
      </c>
      <c r="G127" s="13" t="e">
        <f>($C127-$C$126)/$C$126</f>
        <v>#N/A</v>
      </c>
      <c r="H127" s="13" t="e">
        <f t="shared" si="11"/>
        <v>#N/A</v>
      </c>
      <c r="I127" s="13" t="e">
        <f t="shared" si="13"/>
        <v>#N/A</v>
      </c>
    </row>
    <row r="128" spans="1:13" x14ac:dyDescent="0.15">
      <c r="A128" s="1" t="str">
        <f t="shared" si="14"/>
        <v>W</v>
      </c>
      <c r="B128" s="12">
        <f t="shared" si="15"/>
        <v>45112</v>
      </c>
      <c r="C128" s="2" t="e">
        <v>#N/A</v>
      </c>
      <c r="D128" s="2" t="e">
        <f t="shared" si="16"/>
        <v>#N/A</v>
      </c>
      <c r="E128" s="13" t="e">
        <f t="shared" si="17"/>
        <v>#N/A</v>
      </c>
      <c r="F128" s="13" t="e">
        <f t="shared" ref="F128:G147" si="21">($C128-$C$126)/$C$126</f>
        <v>#N/A</v>
      </c>
      <c r="G128" s="13" t="e">
        <f t="shared" si="21"/>
        <v>#N/A</v>
      </c>
      <c r="H128" s="13" t="e">
        <f t="shared" ref="H128:H191" si="22">($C128-$C$2)/$C$2</f>
        <v>#N/A</v>
      </c>
      <c r="I128" s="13" t="e">
        <f t="shared" si="13"/>
        <v>#N/A</v>
      </c>
    </row>
    <row r="129" spans="1:12" x14ac:dyDescent="0.15">
      <c r="A129" s="1" t="str">
        <f t="shared" si="14"/>
        <v>R</v>
      </c>
      <c r="B129" s="12">
        <f t="shared" si="15"/>
        <v>45113</v>
      </c>
      <c r="C129" s="2" t="e">
        <v>#N/A</v>
      </c>
      <c r="D129" s="2" t="e">
        <f t="shared" si="16"/>
        <v>#N/A</v>
      </c>
      <c r="E129" s="13" t="e">
        <f t="shared" si="17"/>
        <v>#N/A</v>
      </c>
      <c r="F129" s="13" t="e">
        <f t="shared" si="21"/>
        <v>#N/A</v>
      </c>
      <c r="G129" s="13" t="e">
        <f t="shared" si="21"/>
        <v>#N/A</v>
      </c>
      <c r="H129" s="13" t="e">
        <f t="shared" si="22"/>
        <v>#N/A</v>
      </c>
      <c r="I129" s="13" t="e">
        <f t="shared" si="13"/>
        <v>#N/A</v>
      </c>
    </row>
    <row r="130" spans="1:12" x14ac:dyDescent="0.15">
      <c r="A130" s="1" t="str">
        <f t="shared" si="14"/>
        <v>F</v>
      </c>
      <c r="B130" s="12">
        <f t="shared" si="15"/>
        <v>45114</v>
      </c>
      <c r="C130" s="2" t="e">
        <v>#N/A</v>
      </c>
      <c r="D130" s="2" t="e">
        <f t="shared" si="16"/>
        <v>#N/A</v>
      </c>
      <c r="E130" s="13" t="e">
        <f t="shared" si="17"/>
        <v>#N/A</v>
      </c>
      <c r="F130" s="13" t="e">
        <f t="shared" si="21"/>
        <v>#N/A</v>
      </c>
      <c r="G130" s="13" t="e">
        <f t="shared" si="21"/>
        <v>#N/A</v>
      </c>
      <c r="H130" s="13" t="e">
        <f t="shared" si="22"/>
        <v>#N/A</v>
      </c>
      <c r="I130" s="13" t="e">
        <f t="shared" si="13"/>
        <v>#N/A</v>
      </c>
    </row>
    <row r="131" spans="1:12" x14ac:dyDescent="0.15">
      <c r="A131" s="1" t="str">
        <f t="shared" si="14"/>
        <v>M</v>
      </c>
      <c r="B131" s="12">
        <f t="shared" si="15"/>
        <v>45117</v>
      </c>
      <c r="C131" s="2" t="e">
        <v>#N/A</v>
      </c>
      <c r="D131" s="2" t="e">
        <f t="shared" si="16"/>
        <v>#N/A</v>
      </c>
      <c r="E131" s="13" t="e">
        <f t="shared" si="17"/>
        <v>#N/A</v>
      </c>
      <c r="F131" s="13" t="e">
        <f t="shared" si="21"/>
        <v>#N/A</v>
      </c>
      <c r="G131" s="13" t="e">
        <f t="shared" si="21"/>
        <v>#N/A</v>
      </c>
      <c r="H131" s="13" t="e">
        <f t="shared" si="22"/>
        <v>#N/A</v>
      </c>
      <c r="I131" s="13" t="e">
        <f t="shared" ref="I131:I194" si="23">($C131-$I$2)/$I$2</f>
        <v>#N/A</v>
      </c>
    </row>
    <row r="132" spans="1:12" x14ac:dyDescent="0.15">
      <c r="A132" s="1" t="str">
        <f t="shared" ref="A132:A168" si="24">CHOOSE(WEEKDAY(B132,1),"Su","M","T","W","R","F","Sa")</f>
        <v>T</v>
      </c>
      <c r="B132" s="12">
        <f t="shared" ref="B132:B195" si="25">WORKDAY(B131,1,$M$2:$M$16)</f>
        <v>45118</v>
      </c>
      <c r="C132" s="2" t="e">
        <v>#N/A</v>
      </c>
      <c r="D132" s="2" t="e">
        <f t="shared" ref="D132:D195" si="26">$C132-$C131</f>
        <v>#N/A</v>
      </c>
      <c r="E132" s="13" t="e">
        <f t="shared" ref="E132:E195" si="27">$D132/$C131</f>
        <v>#N/A</v>
      </c>
      <c r="F132" s="13" t="e">
        <f t="shared" si="21"/>
        <v>#N/A</v>
      </c>
      <c r="G132" s="13" t="e">
        <f t="shared" si="21"/>
        <v>#N/A</v>
      </c>
      <c r="H132" s="13" t="e">
        <f t="shared" si="22"/>
        <v>#N/A</v>
      </c>
      <c r="I132" s="13" t="e">
        <f t="shared" si="23"/>
        <v>#N/A</v>
      </c>
    </row>
    <row r="133" spans="1:12" x14ac:dyDescent="0.15">
      <c r="A133" s="1" t="str">
        <f t="shared" si="24"/>
        <v>W</v>
      </c>
      <c r="B133" s="12">
        <f t="shared" si="25"/>
        <v>45119</v>
      </c>
      <c r="C133" s="2" t="e">
        <v>#N/A</v>
      </c>
      <c r="D133" s="2" t="e">
        <f t="shared" si="26"/>
        <v>#N/A</v>
      </c>
      <c r="E133" s="13" t="e">
        <f t="shared" si="27"/>
        <v>#N/A</v>
      </c>
      <c r="F133" s="13" t="e">
        <f t="shared" si="21"/>
        <v>#N/A</v>
      </c>
      <c r="G133" s="13" t="e">
        <f t="shared" si="21"/>
        <v>#N/A</v>
      </c>
      <c r="H133" s="13" t="e">
        <f t="shared" si="22"/>
        <v>#N/A</v>
      </c>
      <c r="I133" s="13" t="e">
        <f t="shared" si="23"/>
        <v>#N/A</v>
      </c>
    </row>
    <row r="134" spans="1:12" x14ac:dyDescent="0.15">
      <c r="A134" s="1" t="str">
        <f t="shared" si="24"/>
        <v>R</v>
      </c>
      <c r="B134" s="12">
        <f t="shared" si="25"/>
        <v>45120</v>
      </c>
      <c r="C134" s="2" t="e">
        <v>#N/A</v>
      </c>
      <c r="D134" s="2" t="e">
        <f t="shared" si="26"/>
        <v>#N/A</v>
      </c>
      <c r="E134" s="13" t="e">
        <f t="shared" si="27"/>
        <v>#N/A</v>
      </c>
      <c r="F134" s="13" t="e">
        <f t="shared" si="21"/>
        <v>#N/A</v>
      </c>
      <c r="G134" s="13" t="e">
        <f t="shared" si="21"/>
        <v>#N/A</v>
      </c>
      <c r="H134" s="13" t="e">
        <f t="shared" si="22"/>
        <v>#N/A</v>
      </c>
      <c r="I134" s="13" t="e">
        <f t="shared" si="23"/>
        <v>#N/A</v>
      </c>
    </row>
    <row r="135" spans="1:12" x14ac:dyDescent="0.15">
      <c r="A135" s="1" t="str">
        <f t="shared" si="24"/>
        <v>F</v>
      </c>
      <c r="B135" s="12">
        <f t="shared" si="25"/>
        <v>45121</v>
      </c>
      <c r="C135" s="2" t="e">
        <v>#N/A</v>
      </c>
      <c r="D135" s="2" t="e">
        <f t="shared" si="26"/>
        <v>#N/A</v>
      </c>
      <c r="E135" s="13" t="e">
        <f t="shared" si="27"/>
        <v>#N/A</v>
      </c>
      <c r="F135" s="13" t="e">
        <f t="shared" si="21"/>
        <v>#N/A</v>
      </c>
      <c r="G135" s="13" t="e">
        <f t="shared" si="21"/>
        <v>#N/A</v>
      </c>
      <c r="H135" s="13" t="e">
        <f t="shared" si="22"/>
        <v>#N/A</v>
      </c>
      <c r="I135" s="13" t="e">
        <f t="shared" si="23"/>
        <v>#N/A</v>
      </c>
    </row>
    <row r="136" spans="1:12" x14ac:dyDescent="0.15">
      <c r="A136" s="1" t="str">
        <f t="shared" si="24"/>
        <v>M</v>
      </c>
      <c r="B136" s="12">
        <f t="shared" si="25"/>
        <v>45124</v>
      </c>
      <c r="C136" s="2" t="e">
        <v>#N/A</v>
      </c>
      <c r="D136" s="2" t="e">
        <f t="shared" si="26"/>
        <v>#N/A</v>
      </c>
      <c r="E136" s="13" t="e">
        <f t="shared" si="27"/>
        <v>#N/A</v>
      </c>
      <c r="F136" s="13" t="e">
        <f t="shared" si="21"/>
        <v>#N/A</v>
      </c>
      <c r="G136" s="13" t="e">
        <f t="shared" si="21"/>
        <v>#N/A</v>
      </c>
      <c r="H136" s="13" t="e">
        <f t="shared" si="22"/>
        <v>#N/A</v>
      </c>
      <c r="I136" s="13" t="e">
        <f t="shared" si="23"/>
        <v>#N/A</v>
      </c>
    </row>
    <row r="137" spans="1:12" x14ac:dyDescent="0.15">
      <c r="A137" s="1" t="str">
        <f t="shared" si="24"/>
        <v>T</v>
      </c>
      <c r="B137" s="12">
        <f t="shared" si="25"/>
        <v>45125</v>
      </c>
      <c r="C137" s="2" t="e">
        <v>#N/A</v>
      </c>
      <c r="D137" s="2" t="e">
        <f t="shared" si="26"/>
        <v>#N/A</v>
      </c>
      <c r="E137" s="13" t="e">
        <f t="shared" si="27"/>
        <v>#N/A</v>
      </c>
      <c r="F137" s="13" t="e">
        <f t="shared" si="21"/>
        <v>#N/A</v>
      </c>
      <c r="G137" s="13" t="e">
        <f t="shared" si="21"/>
        <v>#N/A</v>
      </c>
      <c r="H137" s="13" t="e">
        <f t="shared" si="22"/>
        <v>#N/A</v>
      </c>
      <c r="I137" s="13" t="e">
        <f t="shared" si="23"/>
        <v>#N/A</v>
      </c>
    </row>
    <row r="138" spans="1:12" x14ac:dyDescent="0.15">
      <c r="A138" s="1" t="str">
        <f t="shared" si="24"/>
        <v>W</v>
      </c>
      <c r="B138" s="12">
        <f t="shared" si="25"/>
        <v>45126</v>
      </c>
      <c r="C138" s="2" t="e">
        <v>#N/A</v>
      </c>
      <c r="D138" s="2" t="e">
        <f t="shared" si="26"/>
        <v>#N/A</v>
      </c>
      <c r="E138" s="13" t="e">
        <f t="shared" si="27"/>
        <v>#N/A</v>
      </c>
      <c r="F138" s="13" t="e">
        <f t="shared" si="21"/>
        <v>#N/A</v>
      </c>
      <c r="G138" s="13" t="e">
        <f t="shared" si="21"/>
        <v>#N/A</v>
      </c>
      <c r="H138" s="13" t="e">
        <f t="shared" si="22"/>
        <v>#N/A</v>
      </c>
      <c r="I138" s="13" t="e">
        <f t="shared" si="23"/>
        <v>#N/A</v>
      </c>
    </row>
    <row r="139" spans="1:12" x14ac:dyDescent="0.15">
      <c r="A139" s="1" t="str">
        <f t="shared" si="24"/>
        <v>R</v>
      </c>
      <c r="B139" s="12">
        <f t="shared" si="25"/>
        <v>45127</v>
      </c>
      <c r="C139" s="2" t="e">
        <v>#N/A</v>
      </c>
      <c r="D139" s="2" t="e">
        <f t="shared" si="26"/>
        <v>#N/A</v>
      </c>
      <c r="E139" s="13" t="e">
        <f t="shared" si="27"/>
        <v>#N/A</v>
      </c>
      <c r="F139" s="13" t="e">
        <f t="shared" si="21"/>
        <v>#N/A</v>
      </c>
      <c r="G139" s="13" t="e">
        <f t="shared" si="21"/>
        <v>#N/A</v>
      </c>
      <c r="H139" s="13" t="e">
        <f t="shared" si="22"/>
        <v>#N/A</v>
      </c>
      <c r="I139" s="13" t="e">
        <f t="shared" si="23"/>
        <v>#N/A</v>
      </c>
    </row>
    <row r="140" spans="1:12" x14ac:dyDescent="0.15">
      <c r="A140" s="1" t="str">
        <f t="shared" si="24"/>
        <v>F</v>
      </c>
      <c r="B140" s="12">
        <f t="shared" si="25"/>
        <v>45128</v>
      </c>
      <c r="C140" s="2" t="e">
        <v>#N/A</v>
      </c>
      <c r="D140" s="2" t="e">
        <f t="shared" si="26"/>
        <v>#N/A</v>
      </c>
      <c r="E140" s="13" t="e">
        <f t="shared" si="27"/>
        <v>#N/A</v>
      </c>
      <c r="F140" s="13" t="e">
        <f t="shared" si="21"/>
        <v>#N/A</v>
      </c>
      <c r="G140" s="13" t="e">
        <f t="shared" si="21"/>
        <v>#N/A</v>
      </c>
      <c r="H140" s="13" t="e">
        <f t="shared" si="22"/>
        <v>#N/A</v>
      </c>
      <c r="I140" s="13" t="e">
        <f t="shared" si="23"/>
        <v>#N/A</v>
      </c>
    </row>
    <row r="141" spans="1:12" x14ac:dyDescent="0.15">
      <c r="A141" s="1" t="str">
        <f>CHOOSE(WEEKDAY(B141,1),"Su","M","T","W","R","F","Sa")</f>
        <v>M</v>
      </c>
      <c r="B141" s="12">
        <f t="shared" si="25"/>
        <v>45131</v>
      </c>
      <c r="C141" s="2" t="e">
        <v>#N/A</v>
      </c>
      <c r="D141" s="2" t="e">
        <f t="shared" si="26"/>
        <v>#N/A</v>
      </c>
      <c r="E141" s="13" t="e">
        <f t="shared" si="27"/>
        <v>#N/A</v>
      </c>
      <c r="F141" s="13" t="e">
        <f t="shared" si="21"/>
        <v>#N/A</v>
      </c>
      <c r="G141" s="13" t="e">
        <f t="shared" si="21"/>
        <v>#N/A</v>
      </c>
      <c r="H141" s="13" t="e">
        <f t="shared" si="22"/>
        <v>#N/A</v>
      </c>
      <c r="I141" s="13" t="e">
        <f t="shared" si="23"/>
        <v>#N/A</v>
      </c>
    </row>
    <row r="142" spans="1:12" x14ac:dyDescent="0.15">
      <c r="A142" s="1" t="str">
        <f>CHOOSE(WEEKDAY(B142,1),"Su","M","T","W","R","F","Sa")</f>
        <v>T</v>
      </c>
      <c r="B142" s="12">
        <f t="shared" si="25"/>
        <v>45132</v>
      </c>
      <c r="C142" s="2" t="e">
        <v>#N/A</v>
      </c>
      <c r="D142" s="2" t="e">
        <f t="shared" si="26"/>
        <v>#N/A</v>
      </c>
      <c r="E142" s="13" t="e">
        <f t="shared" si="27"/>
        <v>#N/A</v>
      </c>
      <c r="F142" s="13" t="e">
        <f t="shared" si="21"/>
        <v>#N/A</v>
      </c>
      <c r="G142" s="13" t="e">
        <f t="shared" si="21"/>
        <v>#N/A</v>
      </c>
      <c r="H142" s="13" t="e">
        <f t="shared" si="22"/>
        <v>#N/A</v>
      </c>
      <c r="I142" s="13" t="e">
        <f t="shared" si="23"/>
        <v>#N/A</v>
      </c>
    </row>
    <row r="143" spans="1:12" x14ac:dyDescent="0.15">
      <c r="A143" s="1" t="str">
        <f t="shared" ref="A143" si="28">CHOOSE(WEEKDAY(B143,1),"Su","M","T","W","R","F","Sa")</f>
        <v>W</v>
      </c>
      <c r="B143" s="12">
        <f t="shared" si="25"/>
        <v>45133</v>
      </c>
      <c r="C143" s="2" t="e">
        <v>#N/A</v>
      </c>
      <c r="D143" s="2" t="e">
        <f t="shared" si="26"/>
        <v>#N/A</v>
      </c>
      <c r="E143" s="13" t="e">
        <f t="shared" si="27"/>
        <v>#N/A</v>
      </c>
      <c r="F143" s="13" t="e">
        <f t="shared" si="21"/>
        <v>#N/A</v>
      </c>
      <c r="G143" s="13" t="e">
        <f t="shared" si="21"/>
        <v>#N/A</v>
      </c>
      <c r="H143" s="13" t="e">
        <f t="shared" si="22"/>
        <v>#N/A</v>
      </c>
      <c r="I143" s="13" t="e">
        <f t="shared" si="23"/>
        <v>#N/A</v>
      </c>
    </row>
    <row r="144" spans="1:12" x14ac:dyDescent="0.15">
      <c r="A144" s="1" t="str">
        <f t="shared" si="24"/>
        <v>R</v>
      </c>
      <c r="B144" s="12">
        <f t="shared" si="25"/>
        <v>45134</v>
      </c>
      <c r="C144" s="2" t="e">
        <v>#N/A</v>
      </c>
      <c r="D144" s="2" t="e">
        <f t="shared" si="26"/>
        <v>#N/A</v>
      </c>
      <c r="E144" s="13" t="e">
        <f t="shared" si="27"/>
        <v>#N/A</v>
      </c>
      <c r="F144" s="13" t="e">
        <f t="shared" si="21"/>
        <v>#N/A</v>
      </c>
      <c r="G144" s="13" t="e">
        <f t="shared" si="21"/>
        <v>#N/A</v>
      </c>
      <c r="H144" s="13" t="e">
        <f t="shared" si="22"/>
        <v>#N/A</v>
      </c>
      <c r="I144" s="13" t="e">
        <f t="shared" si="23"/>
        <v>#N/A</v>
      </c>
      <c r="L144" s="2"/>
    </row>
    <row r="145" spans="1:9" x14ac:dyDescent="0.15">
      <c r="A145" s="1" t="str">
        <f t="shared" si="24"/>
        <v>F</v>
      </c>
      <c r="B145" s="12">
        <f t="shared" si="25"/>
        <v>45135</v>
      </c>
      <c r="C145" s="2" t="e">
        <v>#N/A</v>
      </c>
      <c r="D145" s="2" t="e">
        <f t="shared" si="26"/>
        <v>#N/A</v>
      </c>
      <c r="E145" s="13" t="e">
        <f t="shared" si="27"/>
        <v>#N/A</v>
      </c>
      <c r="F145" s="13" t="e">
        <f t="shared" si="21"/>
        <v>#N/A</v>
      </c>
      <c r="G145" s="13" t="e">
        <f t="shared" si="21"/>
        <v>#N/A</v>
      </c>
      <c r="H145" s="13" t="e">
        <f t="shared" si="22"/>
        <v>#N/A</v>
      </c>
      <c r="I145" s="13" t="e">
        <f t="shared" si="23"/>
        <v>#N/A</v>
      </c>
    </row>
    <row r="146" spans="1:9" x14ac:dyDescent="0.15">
      <c r="A146" s="1" t="str">
        <f t="shared" si="24"/>
        <v>M</v>
      </c>
      <c r="B146" s="12">
        <f t="shared" si="25"/>
        <v>45138</v>
      </c>
      <c r="C146" s="2" t="e">
        <v>#N/A</v>
      </c>
      <c r="D146" s="2" t="e">
        <f t="shared" si="26"/>
        <v>#N/A</v>
      </c>
      <c r="E146" s="13" t="e">
        <f t="shared" si="27"/>
        <v>#N/A</v>
      </c>
      <c r="F146" s="13" t="e">
        <f t="shared" si="21"/>
        <v>#N/A</v>
      </c>
      <c r="G146" s="13" t="e">
        <f t="shared" si="21"/>
        <v>#N/A</v>
      </c>
      <c r="H146" s="13" t="e">
        <f t="shared" si="22"/>
        <v>#N/A</v>
      </c>
      <c r="I146" s="13" t="e">
        <f t="shared" si="23"/>
        <v>#N/A</v>
      </c>
    </row>
    <row r="147" spans="1:9" x14ac:dyDescent="0.15">
      <c r="A147" s="1" t="str">
        <f t="shared" si="24"/>
        <v>T</v>
      </c>
      <c r="B147" s="12">
        <f t="shared" si="25"/>
        <v>45139</v>
      </c>
      <c r="C147" s="2" t="e">
        <v>#N/A</v>
      </c>
      <c r="D147" s="2" t="e">
        <f t="shared" si="26"/>
        <v>#N/A</v>
      </c>
      <c r="E147" s="13" t="e">
        <f t="shared" si="27"/>
        <v>#N/A</v>
      </c>
      <c r="F147" s="13" t="e">
        <f>($C147-$C$146)/$C$146</f>
        <v>#N/A</v>
      </c>
      <c r="G147" s="13" t="e">
        <f t="shared" si="21"/>
        <v>#N/A</v>
      </c>
      <c r="H147" s="13" t="e">
        <f t="shared" si="22"/>
        <v>#N/A</v>
      </c>
      <c r="I147" s="13" t="e">
        <f t="shared" si="23"/>
        <v>#N/A</v>
      </c>
    </row>
    <row r="148" spans="1:9" x14ac:dyDescent="0.15">
      <c r="A148" s="1" t="str">
        <f t="shared" si="24"/>
        <v>W</v>
      </c>
      <c r="B148" s="12">
        <f t="shared" si="25"/>
        <v>45140</v>
      </c>
      <c r="C148" s="2" t="e">
        <v>#N/A</v>
      </c>
      <c r="D148" s="2" t="e">
        <f t="shared" si="26"/>
        <v>#N/A</v>
      </c>
      <c r="E148" s="13" t="e">
        <f t="shared" si="27"/>
        <v>#N/A</v>
      </c>
      <c r="F148" s="13" t="e">
        <f t="shared" ref="F148:F169" si="29">($C148-$C$146)/$C$146</f>
        <v>#N/A</v>
      </c>
      <c r="G148" s="13" t="e">
        <f t="shared" ref="G148:G189" si="30">($C148-$C$126)/$C$126</f>
        <v>#N/A</v>
      </c>
      <c r="H148" s="13" t="e">
        <f t="shared" si="22"/>
        <v>#N/A</v>
      </c>
      <c r="I148" s="13" t="e">
        <f t="shared" si="23"/>
        <v>#N/A</v>
      </c>
    </row>
    <row r="149" spans="1:9" x14ac:dyDescent="0.15">
      <c r="A149" s="1" t="str">
        <f t="shared" si="24"/>
        <v>R</v>
      </c>
      <c r="B149" s="12">
        <f t="shared" si="25"/>
        <v>45141</v>
      </c>
      <c r="C149" s="2" t="e">
        <v>#N/A</v>
      </c>
      <c r="D149" s="2" t="e">
        <f t="shared" si="26"/>
        <v>#N/A</v>
      </c>
      <c r="E149" s="13" t="e">
        <f t="shared" si="27"/>
        <v>#N/A</v>
      </c>
      <c r="F149" s="13" t="e">
        <f t="shared" si="29"/>
        <v>#N/A</v>
      </c>
      <c r="G149" s="13" t="e">
        <f t="shared" si="30"/>
        <v>#N/A</v>
      </c>
      <c r="H149" s="13" t="e">
        <f t="shared" si="22"/>
        <v>#N/A</v>
      </c>
      <c r="I149" s="13" t="e">
        <f t="shared" si="23"/>
        <v>#N/A</v>
      </c>
    </row>
    <row r="150" spans="1:9" x14ac:dyDescent="0.15">
      <c r="A150" s="1" t="str">
        <f t="shared" si="24"/>
        <v>F</v>
      </c>
      <c r="B150" s="12">
        <f t="shared" si="25"/>
        <v>45142</v>
      </c>
      <c r="C150" s="2" t="e">
        <v>#N/A</v>
      </c>
      <c r="D150" s="2" t="e">
        <f t="shared" si="26"/>
        <v>#N/A</v>
      </c>
      <c r="E150" s="13" t="e">
        <f t="shared" si="27"/>
        <v>#N/A</v>
      </c>
      <c r="F150" s="13" t="e">
        <f t="shared" si="29"/>
        <v>#N/A</v>
      </c>
      <c r="G150" s="13" t="e">
        <f t="shared" si="30"/>
        <v>#N/A</v>
      </c>
      <c r="H150" s="13" t="e">
        <f t="shared" si="22"/>
        <v>#N/A</v>
      </c>
      <c r="I150" s="13" t="e">
        <f t="shared" si="23"/>
        <v>#N/A</v>
      </c>
    </row>
    <row r="151" spans="1:9" x14ac:dyDescent="0.15">
      <c r="A151" s="1" t="str">
        <f t="shared" si="24"/>
        <v>M</v>
      </c>
      <c r="B151" s="12">
        <f t="shared" si="25"/>
        <v>45145</v>
      </c>
      <c r="C151" s="2" t="e">
        <v>#N/A</v>
      </c>
      <c r="D151" s="2" t="e">
        <f t="shared" si="26"/>
        <v>#N/A</v>
      </c>
      <c r="E151" s="13" t="e">
        <f t="shared" si="27"/>
        <v>#N/A</v>
      </c>
      <c r="F151" s="13" t="e">
        <f t="shared" si="29"/>
        <v>#N/A</v>
      </c>
      <c r="G151" s="13" t="e">
        <f t="shared" si="30"/>
        <v>#N/A</v>
      </c>
      <c r="H151" s="13" t="e">
        <f t="shared" si="22"/>
        <v>#N/A</v>
      </c>
      <c r="I151" s="13" t="e">
        <f t="shared" si="23"/>
        <v>#N/A</v>
      </c>
    </row>
    <row r="152" spans="1:9" x14ac:dyDescent="0.15">
      <c r="A152" s="1" t="str">
        <f t="shared" si="24"/>
        <v>T</v>
      </c>
      <c r="B152" s="12">
        <f t="shared" si="25"/>
        <v>45146</v>
      </c>
      <c r="C152" s="2" t="e">
        <v>#N/A</v>
      </c>
      <c r="D152" s="2" t="e">
        <f t="shared" si="26"/>
        <v>#N/A</v>
      </c>
      <c r="E152" s="13" t="e">
        <f t="shared" si="27"/>
        <v>#N/A</v>
      </c>
      <c r="F152" s="13" t="e">
        <f t="shared" si="29"/>
        <v>#N/A</v>
      </c>
      <c r="G152" s="13" t="e">
        <f t="shared" si="30"/>
        <v>#N/A</v>
      </c>
      <c r="H152" s="13" t="e">
        <f t="shared" si="22"/>
        <v>#N/A</v>
      </c>
      <c r="I152" s="13" t="e">
        <f t="shared" si="23"/>
        <v>#N/A</v>
      </c>
    </row>
    <row r="153" spans="1:9" x14ac:dyDescent="0.15">
      <c r="A153" s="1" t="str">
        <f t="shared" si="24"/>
        <v>W</v>
      </c>
      <c r="B153" s="12">
        <f t="shared" si="25"/>
        <v>45147</v>
      </c>
      <c r="C153" s="2" t="e">
        <v>#N/A</v>
      </c>
      <c r="D153" s="2" t="e">
        <f t="shared" si="26"/>
        <v>#N/A</v>
      </c>
      <c r="E153" s="13" t="e">
        <f t="shared" si="27"/>
        <v>#N/A</v>
      </c>
      <c r="F153" s="13" t="e">
        <f t="shared" si="29"/>
        <v>#N/A</v>
      </c>
      <c r="G153" s="13" t="e">
        <f t="shared" si="30"/>
        <v>#N/A</v>
      </c>
      <c r="H153" s="13" t="e">
        <f t="shared" si="22"/>
        <v>#N/A</v>
      </c>
      <c r="I153" s="13" t="e">
        <f t="shared" si="23"/>
        <v>#N/A</v>
      </c>
    </row>
    <row r="154" spans="1:9" x14ac:dyDescent="0.15">
      <c r="A154" s="1" t="str">
        <f t="shared" si="24"/>
        <v>R</v>
      </c>
      <c r="B154" s="12">
        <f t="shared" si="25"/>
        <v>45148</v>
      </c>
      <c r="C154" s="2" t="e">
        <v>#N/A</v>
      </c>
      <c r="D154" s="2" t="e">
        <f t="shared" si="26"/>
        <v>#N/A</v>
      </c>
      <c r="E154" s="13" t="e">
        <f t="shared" si="27"/>
        <v>#N/A</v>
      </c>
      <c r="F154" s="13" t="e">
        <f t="shared" si="29"/>
        <v>#N/A</v>
      </c>
      <c r="G154" s="13" t="e">
        <f t="shared" si="30"/>
        <v>#N/A</v>
      </c>
      <c r="H154" s="13" t="e">
        <f t="shared" si="22"/>
        <v>#N/A</v>
      </c>
      <c r="I154" s="13" t="e">
        <f t="shared" si="23"/>
        <v>#N/A</v>
      </c>
    </row>
    <row r="155" spans="1:9" x14ac:dyDescent="0.15">
      <c r="A155" s="1" t="str">
        <f>CHOOSE(WEEKDAY(B155,1),"Su","M","T","W","R","F","Sa")</f>
        <v>F</v>
      </c>
      <c r="B155" s="12">
        <f t="shared" si="25"/>
        <v>45149</v>
      </c>
      <c r="C155" s="2" t="e">
        <v>#N/A</v>
      </c>
      <c r="D155" s="2" t="e">
        <f t="shared" si="26"/>
        <v>#N/A</v>
      </c>
      <c r="E155" s="13" t="e">
        <f t="shared" si="27"/>
        <v>#N/A</v>
      </c>
      <c r="F155" s="13" t="e">
        <f t="shared" si="29"/>
        <v>#N/A</v>
      </c>
      <c r="G155" s="13" t="e">
        <f t="shared" si="30"/>
        <v>#N/A</v>
      </c>
      <c r="H155" s="13" t="e">
        <f t="shared" si="22"/>
        <v>#N/A</v>
      </c>
      <c r="I155" s="13" t="e">
        <f t="shared" si="23"/>
        <v>#N/A</v>
      </c>
    </row>
    <row r="156" spans="1:9" x14ac:dyDescent="0.15">
      <c r="A156" s="1" t="str">
        <f t="shared" si="24"/>
        <v>M</v>
      </c>
      <c r="B156" s="12">
        <f t="shared" si="25"/>
        <v>45152</v>
      </c>
      <c r="C156" s="2" t="e">
        <v>#N/A</v>
      </c>
      <c r="D156" s="2" t="e">
        <f t="shared" si="26"/>
        <v>#N/A</v>
      </c>
      <c r="E156" s="13" t="e">
        <f t="shared" si="27"/>
        <v>#N/A</v>
      </c>
      <c r="F156" s="13" t="e">
        <f t="shared" si="29"/>
        <v>#N/A</v>
      </c>
      <c r="G156" s="13" t="e">
        <f t="shared" si="30"/>
        <v>#N/A</v>
      </c>
      <c r="H156" s="13" t="e">
        <f t="shared" si="22"/>
        <v>#N/A</v>
      </c>
      <c r="I156" s="13" t="e">
        <f t="shared" si="23"/>
        <v>#N/A</v>
      </c>
    </row>
    <row r="157" spans="1:9" x14ac:dyDescent="0.15">
      <c r="A157" s="1" t="str">
        <f>CHOOSE(WEEKDAY(B157,1),"Su","M","T","W","R","F","Sa")</f>
        <v>T</v>
      </c>
      <c r="B157" s="12">
        <f t="shared" si="25"/>
        <v>45153</v>
      </c>
      <c r="C157" s="2" t="e">
        <v>#N/A</v>
      </c>
      <c r="D157" s="2" t="e">
        <f t="shared" si="26"/>
        <v>#N/A</v>
      </c>
      <c r="E157" s="13" t="e">
        <f t="shared" si="27"/>
        <v>#N/A</v>
      </c>
      <c r="F157" s="13" t="e">
        <f t="shared" si="29"/>
        <v>#N/A</v>
      </c>
      <c r="G157" s="13" t="e">
        <f t="shared" si="30"/>
        <v>#N/A</v>
      </c>
      <c r="H157" s="13" t="e">
        <f t="shared" si="22"/>
        <v>#N/A</v>
      </c>
      <c r="I157" s="13" t="e">
        <f t="shared" si="23"/>
        <v>#N/A</v>
      </c>
    </row>
    <row r="158" spans="1:9" x14ac:dyDescent="0.15">
      <c r="A158" s="1" t="str">
        <f>CHOOSE(WEEKDAY(B158,1),"Su","M","T","W","R","F","Sa")</f>
        <v>W</v>
      </c>
      <c r="B158" s="12">
        <f t="shared" si="25"/>
        <v>45154</v>
      </c>
      <c r="C158" s="2" t="e">
        <v>#N/A</v>
      </c>
      <c r="D158" s="2" t="e">
        <f t="shared" si="26"/>
        <v>#N/A</v>
      </c>
      <c r="E158" s="13" t="e">
        <f t="shared" si="27"/>
        <v>#N/A</v>
      </c>
      <c r="F158" s="13" t="e">
        <f t="shared" si="29"/>
        <v>#N/A</v>
      </c>
      <c r="G158" s="13" t="e">
        <f t="shared" si="30"/>
        <v>#N/A</v>
      </c>
      <c r="H158" s="13" t="e">
        <f t="shared" si="22"/>
        <v>#N/A</v>
      </c>
      <c r="I158" s="13" t="e">
        <f t="shared" si="23"/>
        <v>#N/A</v>
      </c>
    </row>
    <row r="159" spans="1:9" x14ac:dyDescent="0.15">
      <c r="A159" s="1" t="str">
        <f t="shared" si="24"/>
        <v>R</v>
      </c>
      <c r="B159" s="12">
        <f t="shared" si="25"/>
        <v>45155</v>
      </c>
      <c r="C159" s="2" t="e">
        <v>#N/A</v>
      </c>
      <c r="D159" s="2" t="e">
        <f t="shared" si="26"/>
        <v>#N/A</v>
      </c>
      <c r="E159" s="13" t="e">
        <f t="shared" si="27"/>
        <v>#N/A</v>
      </c>
      <c r="F159" s="13" t="e">
        <f t="shared" si="29"/>
        <v>#N/A</v>
      </c>
      <c r="G159" s="13" t="e">
        <f t="shared" si="30"/>
        <v>#N/A</v>
      </c>
      <c r="H159" s="13" t="e">
        <f t="shared" si="22"/>
        <v>#N/A</v>
      </c>
      <c r="I159" s="13" t="e">
        <f t="shared" si="23"/>
        <v>#N/A</v>
      </c>
    </row>
    <row r="160" spans="1:9" x14ac:dyDescent="0.15">
      <c r="A160" s="1" t="str">
        <f t="shared" si="24"/>
        <v>F</v>
      </c>
      <c r="B160" s="12">
        <f t="shared" si="25"/>
        <v>45156</v>
      </c>
      <c r="C160" s="2" t="e">
        <v>#N/A</v>
      </c>
      <c r="D160" s="2" t="e">
        <f t="shared" si="26"/>
        <v>#N/A</v>
      </c>
      <c r="E160" s="13" t="e">
        <f t="shared" si="27"/>
        <v>#N/A</v>
      </c>
      <c r="F160" s="13" t="e">
        <f t="shared" si="29"/>
        <v>#N/A</v>
      </c>
      <c r="G160" s="13" t="e">
        <f t="shared" si="30"/>
        <v>#N/A</v>
      </c>
      <c r="H160" s="13" t="e">
        <f t="shared" si="22"/>
        <v>#N/A</v>
      </c>
      <c r="I160" s="13" t="e">
        <f t="shared" si="23"/>
        <v>#N/A</v>
      </c>
    </row>
    <row r="161" spans="1:13" x14ac:dyDescent="0.15">
      <c r="A161" s="1" t="str">
        <f t="shared" si="24"/>
        <v>M</v>
      </c>
      <c r="B161" s="12">
        <f t="shared" si="25"/>
        <v>45159</v>
      </c>
      <c r="C161" s="2" t="e">
        <v>#N/A</v>
      </c>
      <c r="D161" s="2" t="e">
        <f t="shared" si="26"/>
        <v>#N/A</v>
      </c>
      <c r="E161" s="13" t="e">
        <f t="shared" si="27"/>
        <v>#N/A</v>
      </c>
      <c r="F161" s="13" t="e">
        <f t="shared" si="29"/>
        <v>#N/A</v>
      </c>
      <c r="G161" s="13" t="e">
        <f t="shared" si="30"/>
        <v>#N/A</v>
      </c>
      <c r="H161" s="13" t="e">
        <f t="shared" si="22"/>
        <v>#N/A</v>
      </c>
      <c r="I161" s="13" t="e">
        <f t="shared" si="23"/>
        <v>#N/A</v>
      </c>
    </row>
    <row r="162" spans="1:13" x14ac:dyDescent="0.15">
      <c r="A162" s="1" t="str">
        <f>CHOOSE(WEEKDAY(B162,1),"Su","M","T","W","R","F","Sa")</f>
        <v>T</v>
      </c>
      <c r="B162" s="12">
        <f t="shared" si="25"/>
        <v>45160</v>
      </c>
      <c r="C162" s="2" t="e">
        <v>#N/A</v>
      </c>
      <c r="D162" s="2" t="e">
        <f t="shared" si="26"/>
        <v>#N/A</v>
      </c>
      <c r="E162" s="13" t="e">
        <f t="shared" si="27"/>
        <v>#N/A</v>
      </c>
      <c r="F162" s="13" t="e">
        <f t="shared" si="29"/>
        <v>#N/A</v>
      </c>
      <c r="G162" s="13" t="e">
        <f t="shared" si="30"/>
        <v>#N/A</v>
      </c>
      <c r="H162" s="13" t="e">
        <f t="shared" si="22"/>
        <v>#N/A</v>
      </c>
      <c r="I162" s="13" t="e">
        <f t="shared" si="23"/>
        <v>#N/A</v>
      </c>
    </row>
    <row r="163" spans="1:13" x14ac:dyDescent="0.15">
      <c r="A163" s="1" t="str">
        <f t="shared" ref="A163:A166" si="31">CHOOSE(WEEKDAY(B163,1),"Su","M","T","W","R","F","Sa")</f>
        <v>W</v>
      </c>
      <c r="B163" s="12">
        <f t="shared" si="25"/>
        <v>45161</v>
      </c>
      <c r="C163" s="2" t="e">
        <v>#N/A</v>
      </c>
      <c r="D163" s="2" t="e">
        <f t="shared" si="26"/>
        <v>#N/A</v>
      </c>
      <c r="E163" s="13" t="e">
        <f t="shared" si="27"/>
        <v>#N/A</v>
      </c>
      <c r="F163" s="13" t="e">
        <f t="shared" si="29"/>
        <v>#N/A</v>
      </c>
      <c r="G163" s="13" t="e">
        <f t="shared" si="30"/>
        <v>#N/A</v>
      </c>
      <c r="H163" s="13" t="e">
        <f t="shared" si="22"/>
        <v>#N/A</v>
      </c>
      <c r="I163" s="13" t="e">
        <f t="shared" si="23"/>
        <v>#N/A</v>
      </c>
    </row>
    <row r="164" spans="1:13" x14ac:dyDescent="0.15">
      <c r="A164" s="1" t="str">
        <f t="shared" si="31"/>
        <v>R</v>
      </c>
      <c r="B164" s="12">
        <f t="shared" si="25"/>
        <v>45162</v>
      </c>
      <c r="C164" s="2" t="e">
        <v>#N/A</v>
      </c>
      <c r="D164" s="2" t="e">
        <f t="shared" si="26"/>
        <v>#N/A</v>
      </c>
      <c r="E164" s="13" t="e">
        <f t="shared" si="27"/>
        <v>#N/A</v>
      </c>
      <c r="F164" s="13" t="e">
        <f t="shared" si="29"/>
        <v>#N/A</v>
      </c>
      <c r="G164" s="13" t="e">
        <f t="shared" si="30"/>
        <v>#N/A</v>
      </c>
      <c r="H164" s="13" t="e">
        <f t="shared" si="22"/>
        <v>#N/A</v>
      </c>
      <c r="I164" s="13" t="e">
        <f t="shared" si="23"/>
        <v>#N/A</v>
      </c>
    </row>
    <row r="165" spans="1:13" x14ac:dyDescent="0.15">
      <c r="A165" s="1" t="str">
        <f t="shared" si="31"/>
        <v>F</v>
      </c>
      <c r="B165" s="12">
        <f t="shared" si="25"/>
        <v>45163</v>
      </c>
      <c r="C165" s="2" t="e">
        <v>#N/A</v>
      </c>
      <c r="D165" s="2" t="e">
        <f t="shared" si="26"/>
        <v>#N/A</v>
      </c>
      <c r="E165" s="13" t="e">
        <f t="shared" si="27"/>
        <v>#N/A</v>
      </c>
      <c r="F165" s="13" t="e">
        <f t="shared" si="29"/>
        <v>#N/A</v>
      </c>
      <c r="G165" s="13" t="e">
        <f t="shared" si="30"/>
        <v>#N/A</v>
      </c>
      <c r="H165" s="13" t="e">
        <f t="shared" si="22"/>
        <v>#N/A</v>
      </c>
      <c r="I165" s="13" t="e">
        <f t="shared" si="23"/>
        <v>#N/A</v>
      </c>
    </row>
    <row r="166" spans="1:13" x14ac:dyDescent="0.15">
      <c r="A166" s="1" t="str">
        <f t="shared" si="31"/>
        <v>M</v>
      </c>
      <c r="B166" s="12">
        <f t="shared" si="25"/>
        <v>45166</v>
      </c>
      <c r="C166" s="2" t="e">
        <v>#N/A</v>
      </c>
      <c r="D166" s="2" t="e">
        <f t="shared" si="26"/>
        <v>#N/A</v>
      </c>
      <c r="E166" s="13" t="e">
        <f t="shared" si="27"/>
        <v>#N/A</v>
      </c>
      <c r="F166" s="13" t="e">
        <f t="shared" si="29"/>
        <v>#N/A</v>
      </c>
      <c r="G166" s="13" t="e">
        <f t="shared" si="30"/>
        <v>#N/A</v>
      </c>
      <c r="H166" s="13" t="e">
        <f t="shared" si="22"/>
        <v>#N/A</v>
      </c>
      <c r="I166" s="13" t="e">
        <f t="shared" si="23"/>
        <v>#N/A</v>
      </c>
    </row>
    <row r="167" spans="1:13" x14ac:dyDescent="0.15">
      <c r="A167" s="1" t="str">
        <f t="shared" si="24"/>
        <v>T</v>
      </c>
      <c r="B167" s="12">
        <f t="shared" si="25"/>
        <v>45167</v>
      </c>
      <c r="C167" s="2" t="e">
        <v>#N/A</v>
      </c>
      <c r="D167" s="2" t="e">
        <f t="shared" si="26"/>
        <v>#N/A</v>
      </c>
      <c r="E167" s="13" t="e">
        <f t="shared" si="27"/>
        <v>#N/A</v>
      </c>
      <c r="F167" s="13" t="e">
        <f t="shared" si="29"/>
        <v>#N/A</v>
      </c>
      <c r="G167" s="13" t="e">
        <f t="shared" si="30"/>
        <v>#N/A</v>
      </c>
      <c r="H167" s="13" t="e">
        <f t="shared" si="22"/>
        <v>#N/A</v>
      </c>
      <c r="I167" s="13" t="e">
        <f t="shared" si="23"/>
        <v>#N/A</v>
      </c>
      <c r="M167" s="2"/>
    </row>
    <row r="168" spans="1:13" x14ac:dyDescent="0.15">
      <c r="A168" s="1" t="str">
        <f t="shared" si="24"/>
        <v>W</v>
      </c>
      <c r="B168" s="12">
        <f t="shared" si="25"/>
        <v>45168</v>
      </c>
      <c r="C168" s="2" t="e">
        <v>#N/A</v>
      </c>
      <c r="D168" s="2" t="e">
        <f t="shared" si="26"/>
        <v>#N/A</v>
      </c>
      <c r="E168" s="13" t="e">
        <f t="shared" si="27"/>
        <v>#N/A</v>
      </c>
      <c r="F168" s="13" t="e">
        <f t="shared" si="29"/>
        <v>#N/A</v>
      </c>
      <c r="G168" s="13" t="e">
        <f t="shared" si="30"/>
        <v>#N/A</v>
      </c>
      <c r="H168" s="13" t="e">
        <f t="shared" si="22"/>
        <v>#N/A</v>
      </c>
      <c r="I168" s="13" t="e">
        <f t="shared" si="23"/>
        <v>#N/A</v>
      </c>
    </row>
    <row r="169" spans="1:13" x14ac:dyDescent="0.15">
      <c r="A169" s="1" t="str">
        <f>CHOOSE(WEEKDAY(B169,1),"Su","M","T","W","R","F","Sa")</f>
        <v>R</v>
      </c>
      <c r="B169" s="12">
        <f t="shared" si="25"/>
        <v>45169</v>
      </c>
      <c r="C169" s="2" t="e">
        <v>#N/A</v>
      </c>
      <c r="D169" s="2" t="e">
        <f t="shared" si="26"/>
        <v>#N/A</v>
      </c>
      <c r="E169" s="13" t="e">
        <f t="shared" si="27"/>
        <v>#N/A</v>
      </c>
      <c r="F169" s="13" t="e">
        <f t="shared" si="29"/>
        <v>#N/A</v>
      </c>
      <c r="G169" s="13" t="e">
        <f t="shared" si="30"/>
        <v>#N/A</v>
      </c>
      <c r="H169" s="13" t="e">
        <f t="shared" si="22"/>
        <v>#N/A</v>
      </c>
      <c r="I169" s="13" t="e">
        <f t="shared" si="23"/>
        <v>#N/A</v>
      </c>
    </row>
    <row r="170" spans="1:13" x14ac:dyDescent="0.15">
      <c r="A170" s="1" t="str">
        <f t="shared" ref="A170:A217" si="32">CHOOSE(WEEKDAY(B170,1),"Su","M","T","W","R","F","Sa")</f>
        <v>F</v>
      </c>
      <c r="B170" s="12">
        <f t="shared" si="25"/>
        <v>45170</v>
      </c>
      <c r="C170" s="2" t="e">
        <v>#N/A</v>
      </c>
      <c r="D170" s="2" t="e">
        <f t="shared" si="26"/>
        <v>#N/A</v>
      </c>
      <c r="E170" s="13" t="e">
        <f t="shared" si="27"/>
        <v>#N/A</v>
      </c>
      <c r="F170" s="13" t="e">
        <f>($C170-$C$169)/$C$169</f>
        <v>#N/A</v>
      </c>
      <c r="G170" s="13" t="e">
        <f t="shared" si="30"/>
        <v>#N/A</v>
      </c>
      <c r="H170" s="13" t="e">
        <f t="shared" si="22"/>
        <v>#N/A</v>
      </c>
      <c r="I170" s="13" t="e">
        <f t="shared" si="23"/>
        <v>#N/A</v>
      </c>
    </row>
    <row r="171" spans="1:13" x14ac:dyDescent="0.15">
      <c r="A171" s="1" t="str">
        <f t="shared" si="32"/>
        <v>T</v>
      </c>
      <c r="B171" s="12">
        <f t="shared" si="25"/>
        <v>45174</v>
      </c>
      <c r="C171" s="2" t="e">
        <v>#N/A</v>
      </c>
      <c r="D171" s="2" t="e">
        <f t="shared" si="26"/>
        <v>#N/A</v>
      </c>
      <c r="E171" s="13" t="e">
        <f t="shared" si="27"/>
        <v>#N/A</v>
      </c>
      <c r="F171" s="13" t="e">
        <f t="shared" ref="F171:F189" si="33">($C171-$C$169)/$C$169</f>
        <v>#N/A</v>
      </c>
      <c r="G171" s="13" t="e">
        <f t="shared" si="30"/>
        <v>#N/A</v>
      </c>
      <c r="H171" s="13" t="e">
        <f t="shared" si="22"/>
        <v>#N/A</v>
      </c>
      <c r="I171" s="13" t="e">
        <f t="shared" si="23"/>
        <v>#N/A</v>
      </c>
    </row>
    <row r="172" spans="1:13" x14ac:dyDescent="0.15">
      <c r="A172" s="1" t="str">
        <f t="shared" si="32"/>
        <v>W</v>
      </c>
      <c r="B172" s="12">
        <f t="shared" si="25"/>
        <v>45175</v>
      </c>
      <c r="C172" s="2" t="e">
        <v>#N/A</v>
      </c>
      <c r="D172" s="2" t="e">
        <f t="shared" si="26"/>
        <v>#N/A</v>
      </c>
      <c r="E172" s="13" t="e">
        <f t="shared" si="27"/>
        <v>#N/A</v>
      </c>
      <c r="F172" s="13" t="e">
        <f t="shared" si="33"/>
        <v>#N/A</v>
      </c>
      <c r="G172" s="13" t="e">
        <f t="shared" si="30"/>
        <v>#N/A</v>
      </c>
      <c r="H172" s="13" t="e">
        <f t="shared" si="22"/>
        <v>#N/A</v>
      </c>
      <c r="I172" s="13" t="e">
        <f t="shared" si="23"/>
        <v>#N/A</v>
      </c>
    </row>
    <row r="173" spans="1:13" x14ac:dyDescent="0.15">
      <c r="A173" s="1" t="str">
        <f t="shared" si="32"/>
        <v>R</v>
      </c>
      <c r="B173" s="12">
        <f t="shared" si="25"/>
        <v>45176</v>
      </c>
      <c r="C173" s="2" t="e">
        <v>#N/A</v>
      </c>
      <c r="D173" s="2" t="e">
        <f t="shared" si="26"/>
        <v>#N/A</v>
      </c>
      <c r="E173" s="13" t="e">
        <f t="shared" si="27"/>
        <v>#N/A</v>
      </c>
      <c r="F173" s="13" t="e">
        <f t="shared" si="33"/>
        <v>#N/A</v>
      </c>
      <c r="G173" s="13" t="e">
        <f t="shared" si="30"/>
        <v>#N/A</v>
      </c>
      <c r="H173" s="13" t="e">
        <f t="shared" si="22"/>
        <v>#N/A</v>
      </c>
      <c r="I173" s="13" t="e">
        <f t="shared" si="23"/>
        <v>#N/A</v>
      </c>
      <c r="M173" s="2"/>
    </row>
    <row r="174" spans="1:13" x14ac:dyDescent="0.15">
      <c r="A174" s="1" t="str">
        <f t="shared" si="32"/>
        <v>F</v>
      </c>
      <c r="B174" s="12">
        <f t="shared" si="25"/>
        <v>45177</v>
      </c>
      <c r="C174" s="2" t="e">
        <v>#N/A</v>
      </c>
      <c r="D174" s="2" t="e">
        <f t="shared" si="26"/>
        <v>#N/A</v>
      </c>
      <c r="E174" s="13" t="e">
        <f t="shared" si="27"/>
        <v>#N/A</v>
      </c>
      <c r="F174" s="13" t="e">
        <f t="shared" si="33"/>
        <v>#N/A</v>
      </c>
      <c r="G174" s="13" t="e">
        <f t="shared" si="30"/>
        <v>#N/A</v>
      </c>
      <c r="H174" s="13" t="e">
        <f t="shared" si="22"/>
        <v>#N/A</v>
      </c>
      <c r="I174" s="13" t="e">
        <f t="shared" si="23"/>
        <v>#N/A</v>
      </c>
      <c r="M174" s="2"/>
    </row>
    <row r="175" spans="1:13" x14ac:dyDescent="0.15">
      <c r="A175" s="1" t="str">
        <f t="shared" si="32"/>
        <v>M</v>
      </c>
      <c r="B175" s="12">
        <f t="shared" si="25"/>
        <v>45180</v>
      </c>
      <c r="C175" s="2" t="e">
        <v>#N/A</v>
      </c>
      <c r="D175" s="2" t="e">
        <f t="shared" si="26"/>
        <v>#N/A</v>
      </c>
      <c r="E175" s="13" t="e">
        <f t="shared" si="27"/>
        <v>#N/A</v>
      </c>
      <c r="F175" s="13" t="e">
        <f t="shared" si="33"/>
        <v>#N/A</v>
      </c>
      <c r="G175" s="13" t="e">
        <f t="shared" si="30"/>
        <v>#N/A</v>
      </c>
      <c r="H175" s="13" t="e">
        <f t="shared" si="22"/>
        <v>#N/A</v>
      </c>
      <c r="I175" s="13" t="e">
        <f t="shared" si="23"/>
        <v>#N/A</v>
      </c>
      <c r="M175" s="2"/>
    </row>
    <row r="176" spans="1:13" x14ac:dyDescent="0.15">
      <c r="A176" s="1" t="str">
        <f t="shared" si="32"/>
        <v>T</v>
      </c>
      <c r="B176" s="12">
        <f t="shared" si="25"/>
        <v>45181</v>
      </c>
      <c r="C176" s="2" t="e">
        <v>#N/A</v>
      </c>
      <c r="D176" s="2" t="e">
        <f t="shared" si="26"/>
        <v>#N/A</v>
      </c>
      <c r="E176" s="13" t="e">
        <f t="shared" si="27"/>
        <v>#N/A</v>
      </c>
      <c r="F176" s="13" t="e">
        <f t="shared" si="33"/>
        <v>#N/A</v>
      </c>
      <c r="G176" s="13" t="e">
        <f t="shared" si="30"/>
        <v>#N/A</v>
      </c>
      <c r="H176" s="13" t="e">
        <f t="shared" si="22"/>
        <v>#N/A</v>
      </c>
      <c r="I176" s="13" t="e">
        <f t="shared" si="23"/>
        <v>#N/A</v>
      </c>
      <c r="M176" s="2"/>
    </row>
    <row r="177" spans="1:13" x14ac:dyDescent="0.15">
      <c r="A177" s="1" t="str">
        <f>CHOOSE(WEEKDAY(B177,1),"Su","M","T","W","R","F","Sa")</f>
        <v>W</v>
      </c>
      <c r="B177" s="12">
        <f t="shared" si="25"/>
        <v>45182</v>
      </c>
      <c r="C177" s="2" t="e">
        <v>#N/A</v>
      </c>
      <c r="D177" s="2" t="e">
        <f t="shared" si="26"/>
        <v>#N/A</v>
      </c>
      <c r="E177" s="13" t="e">
        <f t="shared" si="27"/>
        <v>#N/A</v>
      </c>
      <c r="F177" s="13" t="e">
        <f t="shared" si="33"/>
        <v>#N/A</v>
      </c>
      <c r="G177" s="13" t="e">
        <f t="shared" si="30"/>
        <v>#N/A</v>
      </c>
      <c r="H177" s="13" t="e">
        <f t="shared" si="22"/>
        <v>#N/A</v>
      </c>
      <c r="I177" s="13" t="e">
        <f t="shared" si="23"/>
        <v>#N/A</v>
      </c>
      <c r="M177" s="2"/>
    </row>
    <row r="178" spans="1:13" x14ac:dyDescent="0.15">
      <c r="A178" s="1" t="str">
        <f>CHOOSE(WEEKDAY(B178,1),"Su","M","T","W","R","F","Sa")</f>
        <v>R</v>
      </c>
      <c r="B178" s="12">
        <f t="shared" si="25"/>
        <v>45183</v>
      </c>
      <c r="C178" s="2" t="e">
        <v>#N/A</v>
      </c>
      <c r="D178" s="2" t="e">
        <f t="shared" si="26"/>
        <v>#N/A</v>
      </c>
      <c r="E178" s="13" t="e">
        <f t="shared" si="27"/>
        <v>#N/A</v>
      </c>
      <c r="F178" s="13" t="e">
        <f t="shared" si="33"/>
        <v>#N/A</v>
      </c>
      <c r="G178" s="13" t="e">
        <f t="shared" si="30"/>
        <v>#N/A</v>
      </c>
      <c r="H178" s="13" t="e">
        <f t="shared" si="22"/>
        <v>#N/A</v>
      </c>
      <c r="I178" s="13" t="e">
        <f t="shared" si="23"/>
        <v>#N/A</v>
      </c>
      <c r="M178" s="2"/>
    </row>
    <row r="179" spans="1:13" x14ac:dyDescent="0.15">
      <c r="A179" s="1" t="str">
        <f>CHOOSE(WEEKDAY(B179,1),"Su","M","T","W","R","F","Sa")</f>
        <v>F</v>
      </c>
      <c r="B179" s="12">
        <f t="shared" si="25"/>
        <v>45184</v>
      </c>
      <c r="C179" s="2" t="e">
        <v>#N/A</v>
      </c>
      <c r="D179" s="2" t="e">
        <f t="shared" si="26"/>
        <v>#N/A</v>
      </c>
      <c r="E179" s="13" t="e">
        <f t="shared" si="27"/>
        <v>#N/A</v>
      </c>
      <c r="F179" s="13" t="e">
        <f t="shared" si="33"/>
        <v>#N/A</v>
      </c>
      <c r="G179" s="13" t="e">
        <f t="shared" si="30"/>
        <v>#N/A</v>
      </c>
      <c r="H179" s="13" t="e">
        <f t="shared" si="22"/>
        <v>#N/A</v>
      </c>
      <c r="I179" s="13" t="e">
        <f t="shared" si="23"/>
        <v>#N/A</v>
      </c>
      <c r="M179" s="2"/>
    </row>
    <row r="180" spans="1:13" x14ac:dyDescent="0.15">
      <c r="A180" s="1" t="str">
        <f>CHOOSE(WEEKDAY(B180,1),"Su","M","T","W","R","F","Sa")</f>
        <v>M</v>
      </c>
      <c r="B180" s="12">
        <f t="shared" si="25"/>
        <v>45187</v>
      </c>
      <c r="C180" s="2" t="e">
        <v>#N/A</v>
      </c>
      <c r="D180" s="2" t="e">
        <f t="shared" si="26"/>
        <v>#N/A</v>
      </c>
      <c r="E180" s="13" t="e">
        <f t="shared" si="27"/>
        <v>#N/A</v>
      </c>
      <c r="F180" s="13" t="e">
        <f t="shared" si="33"/>
        <v>#N/A</v>
      </c>
      <c r="G180" s="13" t="e">
        <f t="shared" si="30"/>
        <v>#N/A</v>
      </c>
      <c r="H180" s="13" t="e">
        <f t="shared" si="22"/>
        <v>#N/A</v>
      </c>
      <c r="I180" s="13" t="e">
        <f t="shared" si="23"/>
        <v>#N/A</v>
      </c>
      <c r="M180" s="2"/>
    </row>
    <row r="181" spans="1:13" x14ac:dyDescent="0.15">
      <c r="A181" s="1" t="str">
        <f t="shared" ref="A181:A186" si="34">CHOOSE(WEEKDAY(B181,1),"Su","M","T","W","R","F","Sa")</f>
        <v>T</v>
      </c>
      <c r="B181" s="12">
        <f t="shared" si="25"/>
        <v>45188</v>
      </c>
      <c r="C181" s="2" t="e">
        <v>#N/A</v>
      </c>
      <c r="D181" s="2" t="e">
        <f t="shared" si="26"/>
        <v>#N/A</v>
      </c>
      <c r="E181" s="13" t="e">
        <f t="shared" si="27"/>
        <v>#N/A</v>
      </c>
      <c r="F181" s="13" t="e">
        <f t="shared" si="33"/>
        <v>#N/A</v>
      </c>
      <c r="G181" s="13" t="e">
        <f t="shared" si="30"/>
        <v>#N/A</v>
      </c>
      <c r="H181" s="13" t="e">
        <f t="shared" si="22"/>
        <v>#N/A</v>
      </c>
      <c r="I181" s="13" t="e">
        <f t="shared" si="23"/>
        <v>#N/A</v>
      </c>
      <c r="M181" s="2"/>
    </row>
    <row r="182" spans="1:13" x14ac:dyDescent="0.15">
      <c r="A182" s="1" t="str">
        <f t="shared" si="34"/>
        <v>W</v>
      </c>
      <c r="B182" s="12">
        <f t="shared" si="25"/>
        <v>45189</v>
      </c>
      <c r="C182" s="2" t="e">
        <v>#N/A</v>
      </c>
      <c r="D182" s="2" t="e">
        <f t="shared" si="26"/>
        <v>#N/A</v>
      </c>
      <c r="E182" s="13" t="e">
        <f t="shared" si="27"/>
        <v>#N/A</v>
      </c>
      <c r="F182" s="13" t="e">
        <f t="shared" si="33"/>
        <v>#N/A</v>
      </c>
      <c r="G182" s="13" t="e">
        <f t="shared" si="30"/>
        <v>#N/A</v>
      </c>
      <c r="H182" s="13" t="e">
        <f t="shared" si="22"/>
        <v>#N/A</v>
      </c>
      <c r="I182" s="13" t="e">
        <f t="shared" si="23"/>
        <v>#N/A</v>
      </c>
      <c r="M182" s="2"/>
    </row>
    <row r="183" spans="1:13" x14ac:dyDescent="0.15">
      <c r="A183" s="1" t="str">
        <f t="shared" si="34"/>
        <v>R</v>
      </c>
      <c r="B183" s="12">
        <f t="shared" si="25"/>
        <v>45190</v>
      </c>
      <c r="C183" s="2" t="e">
        <v>#N/A</v>
      </c>
      <c r="D183" s="2" t="e">
        <f t="shared" si="26"/>
        <v>#N/A</v>
      </c>
      <c r="E183" s="13" t="e">
        <f t="shared" si="27"/>
        <v>#N/A</v>
      </c>
      <c r="F183" s="13" t="e">
        <f t="shared" si="33"/>
        <v>#N/A</v>
      </c>
      <c r="G183" s="13" t="e">
        <f t="shared" si="30"/>
        <v>#N/A</v>
      </c>
      <c r="H183" s="13" t="e">
        <f t="shared" si="22"/>
        <v>#N/A</v>
      </c>
      <c r="I183" s="13" t="e">
        <f t="shared" si="23"/>
        <v>#N/A</v>
      </c>
      <c r="M183" s="2"/>
    </row>
    <row r="184" spans="1:13" x14ac:dyDescent="0.15">
      <c r="A184" s="1" t="str">
        <f t="shared" si="34"/>
        <v>F</v>
      </c>
      <c r="B184" s="12">
        <f t="shared" si="25"/>
        <v>45191</v>
      </c>
      <c r="C184" s="2" t="e">
        <v>#N/A</v>
      </c>
      <c r="D184" s="2" t="e">
        <f t="shared" si="26"/>
        <v>#N/A</v>
      </c>
      <c r="E184" s="13" t="e">
        <f t="shared" si="27"/>
        <v>#N/A</v>
      </c>
      <c r="F184" s="13" t="e">
        <f t="shared" si="33"/>
        <v>#N/A</v>
      </c>
      <c r="G184" s="13" t="e">
        <f t="shared" si="30"/>
        <v>#N/A</v>
      </c>
      <c r="H184" s="13" t="e">
        <f t="shared" si="22"/>
        <v>#N/A</v>
      </c>
      <c r="I184" s="13" t="e">
        <f t="shared" si="23"/>
        <v>#N/A</v>
      </c>
      <c r="M184" s="2"/>
    </row>
    <row r="185" spans="1:13" x14ac:dyDescent="0.15">
      <c r="A185" s="1" t="str">
        <f t="shared" si="34"/>
        <v>M</v>
      </c>
      <c r="B185" s="12">
        <f t="shared" si="25"/>
        <v>45194</v>
      </c>
      <c r="C185" s="2" t="e">
        <v>#N/A</v>
      </c>
      <c r="D185" s="2" t="e">
        <f t="shared" si="26"/>
        <v>#N/A</v>
      </c>
      <c r="E185" s="13" t="e">
        <f t="shared" si="27"/>
        <v>#N/A</v>
      </c>
      <c r="F185" s="13" t="e">
        <f t="shared" si="33"/>
        <v>#N/A</v>
      </c>
      <c r="G185" s="13" t="e">
        <f t="shared" si="30"/>
        <v>#N/A</v>
      </c>
      <c r="H185" s="13" t="e">
        <f t="shared" si="22"/>
        <v>#N/A</v>
      </c>
      <c r="I185" s="13" t="e">
        <f t="shared" si="23"/>
        <v>#N/A</v>
      </c>
      <c r="M185" s="2"/>
    </row>
    <row r="186" spans="1:13" x14ac:dyDescent="0.15">
      <c r="A186" s="1" t="str">
        <f t="shared" si="34"/>
        <v>T</v>
      </c>
      <c r="B186" s="12">
        <f t="shared" si="25"/>
        <v>45195</v>
      </c>
      <c r="C186" s="2" t="e">
        <v>#N/A</v>
      </c>
      <c r="D186" s="2" t="e">
        <f t="shared" si="26"/>
        <v>#N/A</v>
      </c>
      <c r="E186" s="13" t="e">
        <f t="shared" si="27"/>
        <v>#N/A</v>
      </c>
      <c r="F186" s="13" t="e">
        <f t="shared" si="33"/>
        <v>#N/A</v>
      </c>
      <c r="G186" s="13" t="e">
        <f t="shared" si="30"/>
        <v>#N/A</v>
      </c>
      <c r="H186" s="13" t="e">
        <f t="shared" si="22"/>
        <v>#N/A</v>
      </c>
      <c r="I186" s="13" t="e">
        <f t="shared" si="23"/>
        <v>#N/A</v>
      </c>
      <c r="M186" s="2"/>
    </row>
    <row r="187" spans="1:13" x14ac:dyDescent="0.15">
      <c r="A187" s="1" t="str">
        <f t="shared" si="32"/>
        <v>W</v>
      </c>
      <c r="B187" s="12">
        <f t="shared" si="25"/>
        <v>45196</v>
      </c>
      <c r="C187" s="2" t="e">
        <v>#N/A</v>
      </c>
      <c r="D187" s="2" t="e">
        <f t="shared" si="26"/>
        <v>#N/A</v>
      </c>
      <c r="E187" s="13" t="e">
        <f t="shared" si="27"/>
        <v>#N/A</v>
      </c>
      <c r="F187" s="13" t="e">
        <f t="shared" si="33"/>
        <v>#N/A</v>
      </c>
      <c r="G187" s="13" t="e">
        <f t="shared" si="30"/>
        <v>#N/A</v>
      </c>
      <c r="H187" s="13" t="e">
        <f t="shared" si="22"/>
        <v>#N/A</v>
      </c>
      <c r="I187" s="13" t="e">
        <f t="shared" si="23"/>
        <v>#N/A</v>
      </c>
      <c r="L187" s="2"/>
      <c r="M187" s="2"/>
    </row>
    <row r="188" spans="1:13" x14ac:dyDescent="0.15">
      <c r="A188" s="1" t="str">
        <f t="shared" si="32"/>
        <v>R</v>
      </c>
      <c r="B188" s="12">
        <f t="shared" si="25"/>
        <v>45197</v>
      </c>
      <c r="C188" s="2" t="e">
        <v>#N/A</v>
      </c>
      <c r="D188" s="2" t="e">
        <f t="shared" si="26"/>
        <v>#N/A</v>
      </c>
      <c r="E188" s="13" t="e">
        <f t="shared" si="27"/>
        <v>#N/A</v>
      </c>
      <c r="F188" s="13" t="e">
        <f t="shared" si="33"/>
        <v>#N/A</v>
      </c>
      <c r="G188" s="13" t="e">
        <f t="shared" si="30"/>
        <v>#N/A</v>
      </c>
      <c r="H188" s="13" t="e">
        <f t="shared" si="22"/>
        <v>#N/A</v>
      </c>
      <c r="I188" s="13" t="e">
        <f t="shared" si="23"/>
        <v>#N/A</v>
      </c>
      <c r="M188" s="2"/>
    </row>
    <row r="189" spans="1:13" x14ac:dyDescent="0.15">
      <c r="A189" s="1" t="str">
        <f t="shared" si="32"/>
        <v>F</v>
      </c>
      <c r="B189" s="12">
        <f t="shared" si="25"/>
        <v>45198</v>
      </c>
      <c r="C189" s="2" t="e">
        <v>#N/A</v>
      </c>
      <c r="D189" s="2" t="e">
        <f t="shared" si="26"/>
        <v>#N/A</v>
      </c>
      <c r="E189" s="13" t="e">
        <f t="shared" si="27"/>
        <v>#N/A</v>
      </c>
      <c r="F189" s="13" t="e">
        <f t="shared" si="33"/>
        <v>#N/A</v>
      </c>
      <c r="G189" s="13" t="e">
        <f t="shared" si="30"/>
        <v>#N/A</v>
      </c>
      <c r="H189" s="13" t="e">
        <f t="shared" si="22"/>
        <v>#N/A</v>
      </c>
      <c r="I189" s="13" t="e">
        <f t="shared" si="23"/>
        <v>#N/A</v>
      </c>
      <c r="M189" s="2"/>
    </row>
    <row r="190" spans="1:13" x14ac:dyDescent="0.15">
      <c r="A190" s="1" t="str">
        <f t="shared" si="32"/>
        <v>M</v>
      </c>
      <c r="B190" s="12">
        <f t="shared" si="25"/>
        <v>45201</v>
      </c>
      <c r="C190" s="2" t="e">
        <v>#N/A</v>
      </c>
      <c r="D190" s="2" t="e">
        <f t="shared" si="26"/>
        <v>#N/A</v>
      </c>
      <c r="E190" s="13" t="e">
        <f t="shared" si="27"/>
        <v>#N/A</v>
      </c>
      <c r="F190" s="13" t="e">
        <f>($C190-$C$189)/$C$189</f>
        <v>#N/A</v>
      </c>
      <c r="G190" s="13" t="e">
        <f>($C190-$C$189)/$C$189</f>
        <v>#N/A</v>
      </c>
      <c r="H190" s="13" t="e">
        <f t="shared" si="22"/>
        <v>#N/A</v>
      </c>
      <c r="I190" s="13" t="e">
        <f t="shared" si="23"/>
        <v>#N/A</v>
      </c>
      <c r="M190" s="2"/>
    </row>
    <row r="191" spans="1:13" x14ac:dyDescent="0.15">
      <c r="A191" s="1" t="str">
        <f t="shared" si="32"/>
        <v>T</v>
      </c>
      <c r="B191" s="12">
        <f t="shared" si="25"/>
        <v>45202</v>
      </c>
      <c r="C191" s="2" t="e">
        <v>#N/A</v>
      </c>
      <c r="D191" s="2" t="e">
        <f t="shared" si="26"/>
        <v>#N/A</v>
      </c>
      <c r="E191" s="13" t="e">
        <f t="shared" si="27"/>
        <v>#N/A</v>
      </c>
      <c r="F191" s="13" t="e">
        <f t="shared" ref="F191:G211" si="35">($C191-$C$189)/$C$189</f>
        <v>#N/A</v>
      </c>
      <c r="G191" s="13" t="e">
        <f t="shared" si="35"/>
        <v>#N/A</v>
      </c>
      <c r="H191" s="13" t="e">
        <f t="shared" si="22"/>
        <v>#N/A</v>
      </c>
      <c r="I191" s="13" t="e">
        <f t="shared" si="23"/>
        <v>#N/A</v>
      </c>
      <c r="M191" s="2"/>
    </row>
    <row r="192" spans="1:13" x14ac:dyDescent="0.15">
      <c r="A192" s="1" t="str">
        <f t="shared" si="32"/>
        <v>W</v>
      </c>
      <c r="B192" s="12">
        <f t="shared" si="25"/>
        <v>45203</v>
      </c>
      <c r="C192" s="2" t="e">
        <v>#N/A</v>
      </c>
      <c r="D192" s="2" t="e">
        <f t="shared" si="26"/>
        <v>#N/A</v>
      </c>
      <c r="E192" s="13" t="e">
        <f t="shared" si="27"/>
        <v>#N/A</v>
      </c>
      <c r="F192" s="13" t="e">
        <f t="shared" si="35"/>
        <v>#N/A</v>
      </c>
      <c r="G192" s="13" t="e">
        <f t="shared" si="35"/>
        <v>#N/A</v>
      </c>
      <c r="H192" s="13" t="e">
        <f t="shared" ref="H192:H252" si="36">($C192-$C$2)/$C$2</f>
        <v>#N/A</v>
      </c>
      <c r="I192" s="13" t="e">
        <f t="shared" si="23"/>
        <v>#N/A</v>
      </c>
      <c r="M192" s="2"/>
    </row>
    <row r="193" spans="1:13" x14ac:dyDescent="0.15">
      <c r="A193" s="1" t="str">
        <f t="shared" si="32"/>
        <v>R</v>
      </c>
      <c r="B193" s="12">
        <f t="shared" si="25"/>
        <v>45204</v>
      </c>
      <c r="C193" s="2" t="e">
        <v>#N/A</v>
      </c>
      <c r="D193" s="2" t="e">
        <f t="shared" si="26"/>
        <v>#N/A</v>
      </c>
      <c r="E193" s="13" t="e">
        <f t="shared" si="27"/>
        <v>#N/A</v>
      </c>
      <c r="F193" s="13" t="e">
        <f t="shared" si="35"/>
        <v>#N/A</v>
      </c>
      <c r="G193" s="13" t="e">
        <f t="shared" si="35"/>
        <v>#N/A</v>
      </c>
      <c r="H193" s="13" t="e">
        <f t="shared" si="36"/>
        <v>#N/A</v>
      </c>
      <c r="I193" s="13" t="e">
        <f t="shared" si="23"/>
        <v>#N/A</v>
      </c>
      <c r="M193" s="2"/>
    </row>
    <row r="194" spans="1:13" x14ac:dyDescent="0.15">
      <c r="A194" s="1" t="str">
        <f t="shared" si="32"/>
        <v>F</v>
      </c>
      <c r="B194" s="12">
        <f t="shared" si="25"/>
        <v>45205</v>
      </c>
      <c r="C194" s="2" t="e">
        <v>#N/A</v>
      </c>
      <c r="D194" s="2" t="e">
        <f t="shared" si="26"/>
        <v>#N/A</v>
      </c>
      <c r="E194" s="13" t="e">
        <f t="shared" si="27"/>
        <v>#N/A</v>
      </c>
      <c r="F194" s="13" t="e">
        <f t="shared" si="35"/>
        <v>#N/A</v>
      </c>
      <c r="G194" s="13" t="e">
        <f t="shared" si="35"/>
        <v>#N/A</v>
      </c>
      <c r="H194" s="13" t="e">
        <f t="shared" si="36"/>
        <v>#N/A</v>
      </c>
      <c r="I194" s="13" t="e">
        <f t="shared" si="23"/>
        <v>#N/A</v>
      </c>
      <c r="M194" s="2"/>
    </row>
    <row r="195" spans="1:13" x14ac:dyDescent="0.15">
      <c r="A195" s="1" t="str">
        <f t="shared" si="32"/>
        <v>M</v>
      </c>
      <c r="B195" s="12">
        <f t="shared" si="25"/>
        <v>45208</v>
      </c>
      <c r="C195" s="2" t="e">
        <v>#N/A</v>
      </c>
      <c r="D195" s="2" t="e">
        <f t="shared" si="26"/>
        <v>#N/A</v>
      </c>
      <c r="E195" s="13" t="e">
        <f t="shared" si="27"/>
        <v>#N/A</v>
      </c>
      <c r="F195" s="13" t="e">
        <f t="shared" si="35"/>
        <v>#N/A</v>
      </c>
      <c r="G195" s="13" t="e">
        <f t="shared" si="35"/>
        <v>#N/A</v>
      </c>
      <c r="H195" s="13" t="e">
        <f t="shared" si="36"/>
        <v>#N/A</v>
      </c>
      <c r="I195" s="13" t="e">
        <f t="shared" ref="I195:I252" si="37">($C195-$I$2)/$I$2</f>
        <v>#N/A</v>
      </c>
      <c r="M195" s="2"/>
    </row>
    <row r="196" spans="1:13" x14ac:dyDescent="0.15">
      <c r="A196" s="1" t="str">
        <f t="shared" si="32"/>
        <v>T</v>
      </c>
      <c r="B196" s="12">
        <f t="shared" ref="B196:B252" si="38">WORKDAY(B195,1,$M$2:$M$16)</f>
        <v>45209</v>
      </c>
      <c r="C196" s="2" t="e">
        <v>#N/A</v>
      </c>
      <c r="D196" s="2" t="e">
        <f t="shared" ref="D196:D252" si="39">$C196-$C195</f>
        <v>#N/A</v>
      </c>
      <c r="E196" s="13" t="e">
        <f t="shared" ref="E196:E252" si="40">$D196/$C195</f>
        <v>#N/A</v>
      </c>
      <c r="F196" s="13" t="e">
        <f t="shared" si="35"/>
        <v>#N/A</v>
      </c>
      <c r="G196" s="13" t="e">
        <f t="shared" si="35"/>
        <v>#N/A</v>
      </c>
      <c r="H196" s="13" t="e">
        <f t="shared" si="36"/>
        <v>#N/A</v>
      </c>
      <c r="I196" s="13" t="e">
        <f t="shared" si="37"/>
        <v>#N/A</v>
      </c>
      <c r="M196" s="2"/>
    </row>
    <row r="197" spans="1:13" x14ac:dyDescent="0.15">
      <c r="A197" s="1" t="str">
        <f t="shared" si="32"/>
        <v>W</v>
      </c>
      <c r="B197" s="12">
        <f t="shared" si="38"/>
        <v>45210</v>
      </c>
      <c r="C197" s="2" t="e">
        <v>#N/A</v>
      </c>
      <c r="D197" s="2" t="e">
        <f t="shared" si="39"/>
        <v>#N/A</v>
      </c>
      <c r="E197" s="13" t="e">
        <f t="shared" si="40"/>
        <v>#N/A</v>
      </c>
      <c r="F197" s="13" t="e">
        <f t="shared" si="35"/>
        <v>#N/A</v>
      </c>
      <c r="G197" s="13" t="e">
        <f t="shared" si="35"/>
        <v>#N/A</v>
      </c>
      <c r="H197" s="13" t="e">
        <f t="shared" si="36"/>
        <v>#N/A</v>
      </c>
      <c r="I197" s="13" t="e">
        <f t="shared" si="37"/>
        <v>#N/A</v>
      </c>
      <c r="M197" s="2"/>
    </row>
    <row r="198" spans="1:13" x14ac:dyDescent="0.15">
      <c r="A198" s="1" t="str">
        <f t="shared" si="32"/>
        <v>R</v>
      </c>
      <c r="B198" s="12">
        <f t="shared" si="38"/>
        <v>45211</v>
      </c>
      <c r="C198" s="2" t="e">
        <v>#N/A</v>
      </c>
      <c r="D198" s="2" t="e">
        <f t="shared" si="39"/>
        <v>#N/A</v>
      </c>
      <c r="E198" s="13" t="e">
        <f t="shared" si="40"/>
        <v>#N/A</v>
      </c>
      <c r="F198" s="13" t="e">
        <f t="shared" si="35"/>
        <v>#N/A</v>
      </c>
      <c r="G198" s="13" t="e">
        <f t="shared" si="35"/>
        <v>#N/A</v>
      </c>
      <c r="H198" s="13" t="e">
        <f t="shared" si="36"/>
        <v>#N/A</v>
      </c>
      <c r="I198" s="13" t="e">
        <f t="shared" si="37"/>
        <v>#N/A</v>
      </c>
    </row>
    <row r="199" spans="1:13" x14ac:dyDescent="0.15">
      <c r="A199" s="1" t="str">
        <f>CHOOSE(WEEKDAY(B199,1),"Su","M","T","W","R","F","Sa")</f>
        <v>F</v>
      </c>
      <c r="B199" s="12">
        <f t="shared" si="38"/>
        <v>45212</v>
      </c>
      <c r="C199" s="2" t="e">
        <v>#N/A</v>
      </c>
      <c r="D199" s="2" t="e">
        <f t="shared" si="39"/>
        <v>#N/A</v>
      </c>
      <c r="E199" s="13" t="e">
        <f t="shared" si="40"/>
        <v>#N/A</v>
      </c>
      <c r="F199" s="13" t="e">
        <f t="shared" si="35"/>
        <v>#N/A</v>
      </c>
      <c r="G199" s="13" t="e">
        <f t="shared" si="35"/>
        <v>#N/A</v>
      </c>
      <c r="H199" s="13" t="e">
        <f t="shared" si="36"/>
        <v>#N/A</v>
      </c>
      <c r="I199" s="13" t="e">
        <f t="shared" si="37"/>
        <v>#N/A</v>
      </c>
    </row>
    <row r="200" spans="1:13" x14ac:dyDescent="0.15">
      <c r="A200" s="1" t="str">
        <f>CHOOSE(WEEKDAY(B200,1),"Su","M","T","W","R","F","Sa")</f>
        <v>M</v>
      </c>
      <c r="B200" s="12">
        <f t="shared" si="38"/>
        <v>45215</v>
      </c>
      <c r="C200" s="2" t="e">
        <v>#N/A</v>
      </c>
      <c r="D200" s="2" t="e">
        <f t="shared" si="39"/>
        <v>#N/A</v>
      </c>
      <c r="E200" s="13" t="e">
        <f t="shared" si="40"/>
        <v>#N/A</v>
      </c>
      <c r="F200" s="13" t="e">
        <f t="shared" si="35"/>
        <v>#N/A</v>
      </c>
      <c r="G200" s="13" t="e">
        <f t="shared" si="35"/>
        <v>#N/A</v>
      </c>
      <c r="H200" s="13" t="e">
        <f t="shared" si="36"/>
        <v>#N/A</v>
      </c>
      <c r="I200" s="13" t="e">
        <f t="shared" si="37"/>
        <v>#N/A</v>
      </c>
    </row>
    <row r="201" spans="1:13" x14ac:dyDescent="0.15">
      <c r="A201" s="1" t="str">
        <f>CHOOSE(WEEKDAY(B201,1),"Su","M","T","W","R","F","Sa")</f>
        <v>T</v>
      </c>
      <c r="B201" s="12">
        <f t="shared" si="38"/>
        <v>45216</v>
      </c>
      <c r="C201" s="2" t="e">
        <v>#N/A</v>
      </c>
      <c r="D201" s="2" t="e">
        <f t="shared" si="39"/>
        <v>#N/A</v>
      </c>
      <c r="E201" s="13" t="e">
        <f t="shared" si="40"/>
        <v>#N/A</v>
      </c>
      <c r="F201" s="13" t="e">
        <f t="shared" si="35"/>
        <v>#N/A</v>
      </c>
      <c r="G201" s="13" t="e">
        <f t="shared" si="35"/>
        <v>#N/A</v>
      </c>
      <c r="H201" s="13" t="e">
        <f t="shared" si="36"/>
        <v>#N/A</v>
      </c>
      <c r="I201" s="13" t="e">
        <f t="shared" si="37"/>
        <v>#N/A</v>
      </c>
    </row>
    <row r="202" spans="1:13" x14ac:dyDescent="0.15">
      <c r="A202" s="1" t="str">
        <f t="shared" si="32"/>
        <v>W</v>
      </c>
      <c r="B202" s="12">
        <f t="shared" si="38"/>
        <v>45217</v>
      </c>
      <c r="C202" s="2" t="e">
        <v>#N/A</v>
      </c>
      <c r="D202" s="2" t="e">
        <f t="shared" si="39"/>
        <v>#N/A</v>
      </c>
      <c r="E202" s="13" t="e">
        <f t="shared" si="40"/>
        <v>#N/A</v>
      </c>
      <c r="F202" s="13" t="e">
        <f t="shared" si="35"/>
        <v>#N/A</v>
      </c>
      <c r="G202" s="13" t="e">
        <f t="shared" si="35"/>
        <v>#N/A</v>
      </c>
      <c r="H202" s="13" t="e">
        <f t="shared" si="36"/>
        <v>#N/A</v>
      </c>
      <c r="I202" s="13" t="e">
        <f t="shared" si="37"/>
        <v>#N/A</v>
      </c>
    </row>
    <row r="203" spans="1:13" x14ac:dyDescent="0.15">
      <c r="A203" s="1" t="str">
        <f t="shared" si="32"/>
        <v>R</v>
      </c>
      <c r="B203" s="12">
        <f t="shared" si="38"/>
        <v>45218</v>
      </c>
      <c r="C203" s="2" t="e">
        <v>#N/A</v>
      </c>
      <c r="D203" s="2" t="e">
        <f t="shared" si="39"/>
        <v>#N/A</v>
      </c>
      <c r="E203" s="13" t="e">
        <f t="shared" si="40"/>
        <v>#N/A</v>
      </c>
      <c r="F203" s="13" t="e">
        <f t="shared" si="35"/>
        <v>#N/A</v>
      </c>
      <c r="G203" s="13" t="e">
        <f t="shared" si="35"/>
        <v>#N/A</v>
      </c>
      <c r="H203" s="13" t="e">
        <f t="shared" si="36"/>
        <v>#N/A</v>
      </c>
      <c r="I203" s="13" t="e">
        <f t="shared" si="37"/>
        <v>#N/A</v>
      </c>
    </row>
    <row r="204" spans="1:13" x14ac:dyDescent="0.15">
      <c r="A204" s="1" t="str">
        <f t="shared" si="32"/>
        <v>F</v>
      </c>
      <c r="B204" s="12">
        <f t="shared" si="38"/>
        <v>45219</v>
      </c>
      <c r="C204" s="2" t="e">
        <v>#N/A</v>
      </c>
      <c r="D204" s="2" t="e">
        <f t="shared" si="39"/>
        <v>#N/A</v>
      </c>
      <c r="E204" s="13" t="e">
        <f t="shared" si="40"/>
        <v>#N/A</v>
      </c>
      <c r="F204" s="13" t="e">
        <f t="shared" si="35"/>
        <v>#N/A</v>
      </c>
      <c r="G204" s="13" t="e">
        <f t="shared" si="35"/>
        <v>#N/A</v>
      </c>
      <c r="H204" s="13" t="e">
        <f t="shared" si="36"/>
        <v>#N/A</v>
      </c>
      <c r="I204" s="13" t="e">
        <f t="shared" si="37"/>
        <v>#N/A</v>
      </c>
    </row>
    <row r="205" spans="1:13" x14ac:dyDescent="0.15">
      <c r="A205" s="1" t="str">
        <f t="shared" si="32"/>
        <v>M</v>
      </c>
      <c r="B205" s="12">
        <f t="shared" si="38"/>
        <v>45222</v>
      </c>
      <c r="C205" s="2" t="e">
        <v>#N/A</v>
      </c>
      <c r="D205" s="2" t="e">
        <f t="shared" si="39"/>
        <v>#N/A</v>
      </c>
      <c r="E205" s="13" t="e">
        <f t="shared" si="40"/>
        <v>#N/A</v>
      </c>
      <c r="F205" s="13" t="e">
        <f t="shared" si="35"/>
        <v>#N/A</v>
      </c>
      <c r="G205" s="13" t="e">
        <f t="shared" si="35"/>
        <v>#N/A</v>
      </c>
      <c r="H205" s="13" t="e">
        <f t="shared" si="36"/>
        <v>#N/A</v>
      </c>
      <c r="I205" s="13" t="e">
        <f t="shared" si="37"/>
        <v>#N/A</v>
      </c>
    </row>
    <row r="206" spans="1:13" x14ac:dyDescent="0.15">
      <c r="A206" s="1" t="str">
        <f t="shared" si="32"/>
        <v>T</v>
      </c>
      <c r="B206" s="12">
        <f t="shared" si="38"/>
        <v>45223</v>
      </c>
      <c r="C206" s="2" t="e">
        <v>#N/A</v>
      </c>
      <c r="D206" s="2" t="e">
        <f t="shared" si="39"/>
        <v>#N/A</v>
      </c>
      <c r="E206" s="13" t="e">
        <f t="shared" si="40"/>
        <v>#N/A</v>
      </c>
      <c r="F206" s="13" t="e">
        <f t="shared" si="35"/>
        <v>#N/A</v>
      </c>
      <c r="G206" s="13" t="e">
        <f t="shared" si="35"/>
        <v>#N/A</v>
      </c>
      <c r="H206" s="13" t="e">
        <f t="shared" si="36"/>
        <v>#N/A</v>
      </c>
      <c r="I206" s="13" t="e">
        <f t="shared" si="37"/>
        <v>#N/A</v>
      </c>
    </row>
    <row r="207" spans="1:13" x14ac:dyDescent="0.15">
      <c r="A207" s="1" t="str">
        <f t="shared" si="32"/>
        <v>W</v>
      </c>
      <c r="B207" s="12">
        <f t="shared" si="38"/>
        <v>45224</v>
      </c>
      <c r="C207" s="2" t="e">
        <v>#N/A</v>
      </c>
      <c r="D207" s="2" t="e">
        <f t="shared" si="39"/>
        <v>#N/A</v>
      </c>
      <c r="E207" s="13" t="e">
        <f t="shared" si="40"/>
        <v>#N/A</v>
      </c>
      <c r="F207" s="13" t="e">
        <f t="shared" si="35"/>
        <v>#N/A</v>
      </c>
      <c r="G207" s="13" t="e">
        <f t="shared" si="35"/>
        <v>#N/A</v>
      </c>
      <c r="H207" s="13" t="e">
        <f t="shared" si="36"/>
        <v>#N/A</v>
      </c>
      <c r="I207" s="13" t="e">
        <f t="shared" si="37"/>
        <v>#N/A</v>
      </c>
    </row>
    <row r="208" spans="1:13" x14ac:dyDescent="0.15">
      <c r="A208" s="1" t="str">
        <f t="shared" si="32"/>
        <v>R</v>
      </c>
      <c r="B208" s="12">
        <f t="shared" si="38"/>
        <v>45225</v>
      </c>
      <c r="C208" s="2" t="e">
        <v>#N/A</v>
      </c>
      <c r="D208" s="2" t="e">
        <f t="shared" si="39"/>
        <v>#N/A</v>
      </c>
      <c r="E208" s="13" t="e">
        <f t="shared" si="40"/>
        <v>#N/A</v>
      </c>
      <c r="F208" s="13" t="e">
        <f t="shared" si="35"/>
        <v>#N/A</v>
      </c>
      <c r="G208" s="13" t="e">
        <f t="shared" si="35"/>
        <v>#N/A</v>
      </c>
      <c r="H208" s="13" t="e">
        <f t="shared" si="36"/>
        <v>#N/A</v>
      </c>
      <c r="I208" s="13" t="e">
        <f t="shared" si="37"/>
        <v>#N/A</v>
      </c>
      <c r="L208" s="2"/>
      <c r="M208" s="2"/>
    </row>
    <row r="209" spans="1:12" x14ac:dyDescent="0.15">
      <c r="A209" s="1" t="str">
        <f t="shared" si="32"/>
        <v>F</v>
      </c>
      <c r="B209" s="12">
        <f t="shared" si="38"/>
        <v>45226</v>
      </c>
      <c r="C209" s="2" t="e">
        <v>#N/A</v>
      </c>
      <c r="D209" s="2" t="e">
        <f t="shared" si="39"/>
        <v>#N/A</v>
      </c>
      <c r="E209" s="13" t="e">
        <f t="shared" si="40"/>
        <v>#N/A</v>
      </c>
      <c r="F209" s="13" t="e">
        <f t="shared" si="35"/>
        <v>#N/A</v>
      </c>
      <c r="G209" s="13" t="e">
        <f t="shared" si="35"/>
        <v>#N/A</v>
      </c>
      <c r="H209" s="13" t="e">
        <f t="shared" si="36"/>
        <v>#N/A</v>
      </c>
      <c r="I209" s="13" t="e">
        <f t="shared" si="37"/>
        <v>#N/A</v>
      </c>
    </row>
    <row r="210" spans="1:12" x14ac:dyDescent="0.15">
      <c r="A210" s="1" t="str">
        <f>CHOOSE(WEEKDAY(B210,1),"Su","M","T","W","R","F","Sa")</f>
        <v>M</v>
      </c>
      <c r="B210" s="12">
        <f t="shared" si="38"/>
        <v>45229</v>
      </c>
      <c r="C210" s="2" t="e">
        <v>#N/A</v>
      </c>
      <c r="D210" s="2" t="e">
        <f t="shared" si="39"/>
        <v>#N/A</v>
      </c>
      <c r="E210" s="13" t="e">
        <f t="shared" si="40"/>
        <v>#N/A</v>
      </c>
      <c r="F210" s="13" t="e">
        <f t="shared" si="35"/>
        <v>#N/A</v>
      </c>
      <c r="G210" s="13" t="e">
        <f t="shared" si="35"/>
        <v>#N/A</v>
      </c>
      <c r="H210" s="13" t="e">
        <f t="shared" si="36"/>
        <v>#N/A</v>
      </c>
      <c r="I210" s="13" t="e">
        <f t="shared" si="37"/>
        <v>#N/A</v>
      </c>
    </row>
    <row r="211" spans="1:12" x14ac:dyDescent="0.15">
      <c r="A211" s="1" t="str">
        <f>CHOOSE(WEEKDAY(B211,1),"Su","M","T","W","R","F","Sa")</f>
        <v>T</v>
      </c>
      <c r="B211" s="12">
        <f t="shared" si="38"/>
        <v>45230</v>
      </c>
      <c r="C211" s="2" t="e">
        <v>#N/A</v>
      </c>
      <c r="D211" s="2" t="e">
        <f t="shared" si="39"/>
        <v>#N/A</v>
      </c>
      <c r="E211" s="13" t="e">
        <f t="shared" si="40"/>
        <v>#N/A</v>
      </c>
      <c r="F211" s="13" t="e">
        <f t="shared" si="35"/>
        <v>#N/A</v>
      </c>
      <c r="G211" s="13" t="e">
        <f t="shared" si="35"/>
        <v>#N/A</v>
      </c>
      <c r="H211" s="13" t="e">
        <f t="shared" si="36"/>
        <v>#N/A</v>
      </c>
      <c r="I211" s="13" t="e">
        <f t="shared" si="37"/>
        <v>#N/A</v>
      </c>
    </row>
    <row r="212" spans="1:12" x14ac:dyDescent="0.15">
      <c r="A212" s="1" t="str">
        <f t="shared" si="32"/>
        <v>W</v>
      </c>
      <c r="B212" s="12">
        <f t="shared" si="38"/>
        <v>45231</v>
      </c>
      <c r="C212" s="2" t="e">
        <v>#N/A</v>
      </c>
      <c r="D212" s="2" t="e">
        <f t="shared" si="39"/>
        <v>#N/A</v>
      </c>
      <c r="E212" s="13" t="e">
        <f t="shared" si="40"/>
        <v>#N/A</v>
      </c>
      <c r="F212" s="13" t="e">
        <f>($C212-$C$211)/$C$211</f>
        <v>#N/A</v>
      </c>
      <c r="G212" s="13" t="e">
        <f t="shared" ref="G212:G252" si="41">($C212-$C$189)/$C$189</f>
        <v>#N/A</v>
      </c>
      <c r="H212" s="13" t="e">
        <f t="shared" si="36"/>
        <v>#N/A</v>
      </c>
      <c r="I212" s="13" t="e">
        <f t="shared" si="37"/>
        <v>#N/A</v>
      </c>
    </row>
    <row r="213" spans="1:12" x14ac:dyDescent="0.15">
      <c r="A213" s="1" t="str">
        <f t="shared" si="32"/>
        <v>R</v>
      </c>
      <c r="B213" s="12">
        <f t="shared" si="38"/>
        <v>45232</v>
      </c>
      <c r="C213" s="2" t="e">
        <v>#N/A</v>
      </c>
      <c r="D213" s="2" t="e">
        <f t="shared" si="39"/>
        <v>#N/A</v>
      </c>
      <c r="E213" s="13" t="e">
        <f t="shared" si="40"/>
        <v>#N/A</v>
      </c>
      <c r="F213" s="13" t="e">
        <f t="shared" ref="F213:F232" si="42">($C213-$C$211)/$C$211</f>
        <v>#N/A</v>
      </c>
      <c r="G213" s="13" t="e">
        <f t="shared" si="41"/>
        <v>#N/A</v>
      </c>
      <c r="H213" s="13" t="e">
        <f t="shared" si="36"/>
        <v>#N/A</v>
      </c>
      <c r="I213" s="13" t="e">
        <f t="shared" si="37"/>
        <v>#N/A</v>
      </c>
    </row>
    <row r="214" spans="1:12" x14ac:dyDescent="0.15">
      <c r="A214" s="1" t="str">
        <f t="shared" si="32"/>
        <v>F</v>
      </c>
      <c r="B214" s="12">
        <f t="shared" si="38"/>
        <v>45233</v>
      </c>
      <c r="C214" s="2" t="e">
        <v>#N/A</v>
      </c>
      <c r="D214" s="2" t="e">
        <f t="shared" si="39"/>
        <v>#N/A</v>
      </c>
      <c r="E214" s="13" t="e">
        <f t="shared" si="40"/>
        <v>#N/A</v>
      </c>
      <c r="F214" s="13" t="e">
        <f t="shared" si="42"/>
        <v>#N/A</v>
      </c>
      <c r="G214" s="13" t="e">
        <f t="shared" si="41"/>
        <v>#N/A</v>
      </c>
      <c r="H214" s="13" t="e">
        <f t="shared" si="36"/>
        <v>#N/A</v>
      </c>
      <c r="I214" s="13" t="e">
        <f t="shared" si="37"/>
        <v>#N/A</v>
      </c>
      <c r="L214" s="2"/>
    </row>
    <row r="215" spans="1:12" x14ac:dyDescent="0.15">
      <c r="A215" s="1" t="str">
        <f t="shared" si="32"/>
        <v>M</v>
      </c>
      <c r="B215" s="12">
        <f t="shared" si="38"/>
        <v>45236</v>
      </c>
      <c r="C215" s="2" t="e">
        <v>#N/A</v>
      </c>
      <c r="D215" s="2" t="e">
        <f t="shared" si="39"/>
        <v>#N/A</v>
      </c>
      <c r="E215" s="13" t="e">
        <f t="shared" si="40"/>
        <v>#N/A</v>
      </c>
      <c r="F215" s="13" t="e">
        <f t="shared" si="42"/>
        <v>#N/A</v>
      </c>
      <c r="G215" s="13" t="e">
        <f t="shared" si="41"/>
        <v>#N/A</v>
      </c>
      <c r="H215" s="13" t="e">
        <f t="shared" si="36"/>
        <v>#N/A</v>
      </c>
      <c r="I215" s="13" t="e">
        <f t="shared" si="37"/>
        <v>#N/A</v>
      </c>
      <c r="L215" s="2"/>
    </row>
    <row r="216" spans="1:12" x14ac:dyDescent="0.15">
      <c r="A216" s="1" t="str">
        <f t="shared" si="32"/>
        <v>T</v>
      </c>
      <c r="B216" s="12">
        <f t="shared" si="38"/>
        <v>45237</v>
      </c>
      <c r="C216" s="2" t="e">
        <v>#N/A</v>
      </c>
      <c r="D216" s="2" t="e">
        <f t="shared" si="39"/>
        <v>#N/A</v>
      </c>
      <c r="E216" s="13" t="e">
        <f t="shared" si="40"/>
        <v>#N/A</v>
      </c>
      <c r="F216" s="13" t="e">
        <f t="shared" si="42"/>
        <v>#N/A</v>
      </c>
      <c r="G216" s="13" t="e">
        <f t="shared" si="41"/>
        <v>#N/A</v>
      </c>
      <c r="H216" s="13" t="e">
        <f t="shared" si="36"/>
        <v>#N/A</v>
      </c>
      <c r="I216" s="13" t="e">
        <f t="shared" si="37"/>
        <v>#N/A</v>
      </c>
      <c r="L216" s="2"/>
    </row>
    <row r="217" spans="1:12" x14ac:dyDescent="0.15">
      <c r="A217" s="1" t="str">
        <f t="shared" si="32"/>
        <v>W</v>
      </c>
      <c r="B217" s="12">
        <f t="shared" si="38"/>
        <v>45238</v>
      </c>
      <c r="C217" s="2" t="e">
        <v>#N/A</v>
      </c>
      <c r="D217" s="2" t="e">
        <f t="shared" si="39"/>
        <v>#N/A</v>
      </c>
      <c r="E217" s="13" t="e">
        <f t="shared" si="40"/>
        <v>#N/A</v>
      </c>
      <c r="F217" s="13" t="e">
        <f t="shared" si="42"/>
        <v>#N/A</v>
      </c>
      <c r="G217" s="13" t="e">
        <f t="shared" si="41"/>
        <v>#N/A</v>
      </c>
      <c r="H217" s="13" t="e">
        <f t="shared" si="36"/>
        <v>#N/A</v>
      </c>
      <c r="I217" s="13" t="e">
        <f t="shared" si="37"/>
        <v>#N/A</v>
      </c>
      <c r="L217" s="2"/>
    </row>
    <row r="218" spans="1:12" x14ac:dyDescent="0.15">
      <c r="A218" s="1" t="str">
        <f>CHOOSE(WEEKDAY(B218,1),"Su","M","T","W","R","F","Sa")</f>
        <v>R</v>
      </c>
      <c r="B218" s="12">
        <f t="shared" si="38"/>
        <v>45239</v>
      </c>
      <c r="C218" s="2" t="e">
        <v>#N/A</v>
      </c>
      <c r="D218" s="2" t="e">
        <f t="shared" si="39"/>
        <v>#N/A</v>
      </c>
      <c r="E218" s="13" t="e">
        <f t="shared" si="40"/>
        <v>#N/A</v>
      </c>
      <c r="F218" s="13" t="e">
        <f t="shared" si="42"/>
        <v>#N/A</v>
      </c>
      <c r="G218" s="13" t="e">
        <f t="shared" si="41"/>
        <v>#N/A</v>
      </c>
      <c r="H218" s="13" t="e">
        <f t="shared" si="36"/>
        <v>#N/A</v>
      </c>
      <c r="I218" s="13" t="e">
        <f t="shared" si="37"/>
        <v>#N/A</v>
      </c>
      <c r="L218" s="2"/>
    </row>
    <row r="219" spans="1:12" x14ac:dyDescent="0.15">
      <c r="A219" s="1" t="str">
        <f>CHOOSE(WEEKDAY(B219,1),"Su","M","T","W","R","F","Sa")</f>
        <v>F</v>
      </c>
      <c r="B219" s="12">
        <f t="shared" si="38"/>
        <v>45240</v>
      </c>
      <c r="C219" s="2" t="e">
        <v>#N/A</v>
      </c>
      <c r="D219" s="2" t="e">
        <f t="shared" si="39"/>
        <v>#N/A</v>
      </c>
      <c r="E219" s="13" t="e">
        <f t="shared" si="40"/>
        <v>#N/A</v>
      </c>
      <c r="F219" s="13" t="e">
        <f t="shared" si="42"/>
        <v>#N/A</v>
      </c>
      <c r="G219" s="13" t="e">
        <f t="shared" si="41"/>
        <v>#N/A</v>
      </c>
      <c r="H219" s="13" t="e">
        <f t="shared" si="36"/>
        <v>#N/A</v>
      </c>
      <c r="I219" s="13" t="e">
        <f t="shared" si="37"/>
        <v>#N/A</v>
      </c>
      <c r="L219" s="2"/>
    </row>
    <row r="220" spans="1:12" x14ac:dyDescent="0.15">
      <c r="A220" s="1" t="str">
        <f>CHOOSE(WEEKDAY(B220,1),"Su","M","T","W","R","F","Sa")</f>
        <v>M</v>
      </c>
      <c r="B220" s="12">
        <f t="shared" si="38"/>
        <v>45243</v>
      </c>
      <c r="C220" s="2" t="e">
        <v>#N/A</v>
      </c>
      <c r="D220" s="2" t="e">
        <f t="shared" si="39"/>
        <v>#N/A</v>
      </c>
      <c r="E220" s="13" t="e">
        <f t="shared" si="40"/>
        <v>#N/A</v>
      </c>
      <c r="F220" s="13" t="e">
        <f t="shared" si="42"/>
        <v>#N/A</v>
      </c>
      <c r="G220" s="13" t="e">
        <f t="shared" si="41"/>
        <v>#N/A</v>
      </c>
      <c r="H220" s="13" t="e">
        <f t="shared" si="36"/>
        <v>#N/A</v>
      </c>
      <c r="I220" s="13" t="e">
        <f t="shared" si="37"/>
        <v>#N/A</v>
      </c>
      <c r="L220" s="2"/>
    </row>
    <row r="221" spans="1:12" x14ac:dyDescent="0.15">
      <c r="A221" s="1" t="str">
        <f t="shared" ref="A221:A246" si="43">CHOOSE(WEEKDAY(B221,1),"Su","M","T","W","R","F","Sa")</f>
        <v>T</v>
      </c>
      <c r="B221" s="12">
        <f t="shared" si="38"/>
        <v>45244</v>
      </c>
      <c r="C221" s="2" t="e">
        <v>#N/A</v>
      </c>
      <c r="D221" s="2" t="e">
        <f t="shared" si="39"/>
        <v>#N/A</v>
      </c>
      <c r="E221" s="13" t="e">
        <f t="shared" si="40"/>
        <v>#N/A</v>
      </c>
      <c r="F221" s="13" t="e">
        <f t="shared" si="42"/>
        <v>#N/A</v>
      </c>
      <c r="G221" s="13" t="e">
        <f t="shared" si="41"/>
        <v>#N/A</v>
      </c>
      <c r="H221" s="13" t="e">
        <f t="shared" si="36"/>
        <v>#N/A</v>
      </c>
      <c r="I221" s="13" t="e">
        <f t="shared" si="37"/>
        <v>#N/A</v>
      </c>
    </row>
    <row r="222" spans="1:12" x14ac:dyDescent="0.15">
      <c r="A222" s="1" t="str">
        <f t="shared" si="43"/>
        <v>W</v>
      </c>
      <c r="B222" s="12">
        <f t="shared" si="38"/>
        <v>45245</v>
      </c>
      <c r="C222" s="2" t="e">
        <v>#N/A</v>
      </c>
      <c r="D222" s="2" t="e">
        <f t="shared" si="39"/>
        <v>#N/A</v>
      </c>
      <c r="E222" s="13" t="e">
        <f t="shared" si="40"/>
        <v>#N/A</v>
      </c>
      <c r="F222" s="13" t="e">
        <f t="shared" si="42"/>
        <v>#N/A</v>
      </c>
      <c r="G222" s="13" t="e">
        <f t="shared" si="41"/>
        <v>#N/A</v>
      </c>
      <c r="H222" s="13" t="e">
        <f t="shared" si="36"/>
        <v>#N/A</v>
      </c>
      <c r="I222" s="13" t="e">
        <f t="shared" si="37"/>
        <v>#N/A</v>
      </c>
    </row>
    <row r="223" spans="1:12" x14ac:dyDescent="0.15">
      <c r="A223" s="1" t="str">
        <f t="shared" si="43"/>
        <v>R</v>
      </c>
      <c r="B223" s="12">
        <f t="shared" si="38"/>
        <v>45246</v>
      </c>
      <c r="C223" s="2" t="e">
        <v>#N/A</v>
      </c>
      <c r="D223" s="2" t="e">
        <f t="shared" si="39"/>
        <v>#N/A</v>
      </c>
      <c r="E223" s="13" t="e">
        <f t="shared" si="40"/>
        <v>#N/A</v>
      </c>
      <c r="F223" s="13" t="e">
        <f t="shared" si="42"/>
        <v>#N/A</v>
      </c>
      <c r="G223" s="13" t="e">
        <f t="shared" si="41"/>
        <v>#N/A</v>
      </c>
      <c r="H223" s="13" t="e">
        <f t="shared" si="36"/>
        <v>#N/A</v>
      </c>
      <c r="I223" s="13" t="e">
        <f t="shared" si="37"/>
        <v>#N/A</v>
      </c>
    </row>
    <row r="224" spans="1:12" x14ac:dyDescent="0.15">
      <c r="A224" s="1" t="str">
        <f t="shared" si="43"/>
        <v>F</v>
      </c>
      <c r="B224" s="12">
        <f t="shared" si="38"/>
        <v>45247</v>
      </c>
      <c r="C224" s="2" t="e">
        <v>#N/A</v>
      </c>
      <c r="D224" s="2" t="e">
        <f t="shared" si="39"/>
        <v>#N/A</v>
      </c>
      <c r="E224" s="13" t="e">
        <f t="shared" si="40"/>
        <v>#N/A</v>
      </c>
      <c r="F224" s="13" t="e">
        <f t="shared" si="42"/>
        <v>#N/A</v>
      </c>
      <c r="G224" s="13" t="e">
        <f t="shared" si="41"/>
        <v>#N/A</v>
      </c>
      <c r="H224" s="13" t="e">
        <f t="shared" si="36"/>
        <v>#N/A</v>
      </c>
      <c r="I224" s="13" t="e">
        <f t="shared" si="37"/>
        <v>#N/A</v>
      </c>
    </row>
    <row r="225" spans="1:13" x14ac:dyDescent="0.15">
      <c r="A225" s="1" t="str">
        <f t="shared" si="43"/>
        <v>M</v>
      </c>
      <c r="B225" s="12">
        <f t="shared" si="38"/>
        <v>45250</v>
      </c>
      <c r="C225" s="2" t="e">
        <v>#N/A</v>
      </c>
      <c r="D225" s="2" t="e">
        <f t="shared" si="39"/>
        <v>#N/A</v>
      </c>
      <c r="E225" s="13" t="e">
        <f t="shared" si="40"/>
        <v>#N/A</v>
      </c>
      <c r="F225" s="13" t="e">
        <f t="shared" si="42"/>
        <v>#N/A</v>
      </c>
      <c r="G225" s="13" t="e">
        <f t="shared" si="41"/>
        <v>#N/A</v>
      </c>
      <c r="H225" s="13" t="e">
        <f t="shared" si="36"/>
        <v>#N/A</v>
      </c>
      <c r="I225" s="13" t="e">
        <f t="shared" si="37"/>
        <v>#N/A</v>
      </c>
      <c r="M225" s="2"/>
    </row>
    <row r="226" spans="1:13" x14ac:dyDescent="0.15">
      <c r="A226" s="1" t="str">
        <f>CHOOSE(WEEKDAY(B226,1),"Su","M","T","W","R","F","Sa")</f>
        <v>T</v>
      </c>
      <c r="B226" s="12">
        <f t="shared" si="38"/>
        <v>45251</v>
      </c>
      <c r="C226" s="2" t="e">
        <v>#N/A</v>
      </c>
      <c r="D226" s="2" t="e">
        <f t="shared" si="39"/>
        <v>#N/A</v>
      </c>
      <c r="E226" s="13" t="e">
        <f t="shared" si="40"/>
        <v>#N/A</v>
      </c>
      <c r="F226" s="13" t="e">
        <f t="shared" si="42"/>
        <v>#N/A</v>
      </c>
      <c r="G226" s="13" t="e">
        <f t="shared" si="41"/>
        <v>#N/A</v>
      </c>
      <c r="H226" s="13" t="e">
        <f t="shared" si="36"/>
        <v>#N/A</v>
      </c>
      <c r="I226" s="13" t="e">
        <f t="shared" si="37"/>
        <v>#N/A</v>
      </c>
      <c r="M226" s="2"/>
    </row>
    <row r="227" spans="1:13" x14ac:dyDescent="0.15">
      <c r="A227" s="1" t="str">
        <f t="shared" ref="A227:A228" si="44">CHOOSE(WEEKDAY(B227,1),"Su","M","T","W","R","F","Sa")</f>
        <v>W</v>
      </c>
      <c r="B227" s="12">
        <f t="shared" si="38"/>
        <v>45252</v>
      </c>
      <c r="C227" s="2" t="e">
        <v>#N/A</v>
      </c>
      <c r="D227" s="2" t="e">
        <f t="shared" si="39"/>
        <v>#N/A</v>
      </c>
      <c r="E227" s="13" t="e">
        <f t="shared" si="40"/>
        <v>#N/A</v>
      </c>
      <c r="F227" s="13" t="e">
        <f t="shared" si="42"/>
        <v>#N/A</v>
      </c>
      <c r="G227" s="13" t="e">
        <f t="shared" si="41"/>
        <v>#N/A</v>
      </c>
      <c r="H227" s="13" t="e">
        <f t="shared" si="36"/>
        <v>#N/A</v>
      </c>
      <c r="I227" s="13" t="e">
        <f t="shared" si="37"/>
        <v>#N/A</v>
      </c>
      <c r="M227" s="2"/>
    </row>
    <row r="228" spans="1:13" x14ac:dyDescent="0.15">
      <c r="A228" s="1" t="str">
        <f t="shared" si="44"/>
        <v>F</v>
      </c>
      <c r="B228" s="12">
        <f t="shared" si="38"/>
        <v>45254</v>
      </c>
      <c r="C228" s="2" t="e">
        <v>#N/A</v>
      </c>
      <c r="D228" s="2" t="e">
        <f t="shared" si="39"/>
        <v>#N/A</v>
      </c>
      <c r="E228" s="13" t="e">
        <f t="shared" si="40"/>
        <v>#N/A</v>
      </c>
      <c r="F228" s="13" t="e">
        <f t="shared" si="42"/>
        <v>#N/A</v>
      </c>
      <c r="G228" s="13" t="e">
        <f t="shared" si="41"/>
        <v>#N/A</v>
      </c>
      <c r="H228" s="13" t="e">
        <f t="shared" si="36"/>
        <v>#N/A</v>
      </c>
      <c r="I228" s="13" t="e">
        <f t="shared" si="37"/>
        <v>#N/A</v>
      </c>
      <c r="M228" s="2"/>
    </row>
    <row r="229" spans="1:13" x14ac:dyDescent="0.15">
      <c r="A229" s="1" t="str">
        <f t="shared" si="43"/>
        <v>M</v>
      </c>
      <c r="B229" s="12">
        <f t="shared" si="38"/>
        <v>45257</v>
      </c>
      <c r="C229" s="2" t="e">
        <v>#N/A</v>
      </c>
      <c r="D229" s="2" t="e">
        <f t="shared" si="39"/>
        <v>#N/A</v>
      </c>
      <c r="E229" s="13" t="e">
        <f t="shared" si="40"/>
        <v>#N/A</v>
      </c>
      <c r="F229" s="13" t="e">
        <f t="shared" si="42"/>
        <v>#N/A</v>
      </c>
      <c r="G229" s="13" t="e">
        <f t="shared" si="41"/>
        <v>#N/A</v>
      </c>
      <c r="H229" s="13" t="e">
        <f t="shared" si="36"/>
        <v>#N/A</v>
      </c>
      <c r="I229" s="13" t="e">
        <f t="shared" si="37"/>
        <v>#N/A</v>
      </c>
    </row>
    <row r="230" spans="1:13" x14ac:dyDescent="0.15">
      <c r="A230" s="1" t="str">
        <f t="shared" si="43"/>
        <v>T</v>
      </c>
      <c r="B230" s="12">
        <f t="shared" si="38"/>
        <v>45258</v>
      </c>
      <c r="C230" s="2" t="e">
        <v>#N/A</v>
      </c>
      <c r="D230" s="2" t="e">
        <f t="shared" si="39"/>
        <v>#N/A</v>
      </c>
      <c r="E230" s="13" t="e">
        <f t="shared" si="40"/>
        <v>#N/A</v>
      </c>
      <c r="F230" s="13" t="e">
        <f t="shared" si="42"/>
        <v>#N/A</v>
      </c>
      <c r="G230" s="13" t="e">
        <f t="shared" si="41"/>
        <v>#N/A</v>
      </c>
      <c r="H230" s="13" t="e">
        <f t="shared" si="36"/>
        <v>#N/A</v>
      </c>
      <c r="I230" s="13" t="e">
        <f t="shared" si="37"/>
        <v>#N/A</v>
      </c>
    </row>
    <row r="231" spans="1:13" x14ac:dyDescent="0.15">
      <c r="A231" s="1" t="str">
        <f t="shared" si="43"/>
        <v>W</v>
      </c>
      <c r="B231" s="12">
        <f t="shared" si="38"/>
        <v>45259</v>
      </c>
      <c r="C231" s="2" t="e">
        <v>#N/A</v>
      </c>
      <c r="D231" s="2" t="e">
        <f t="shared" si="39"/>
        <v>#N/A</v>
      </c>
      <c r="E231" s="13" t="e">
        <f t="shared" si="40"/>
        <v>#N/A</v>
      </c>
      <c r="F231" s="13" t="e">
        <f t="shared" si="42"/>
        <v>#N/A</v>
      </c>
      <c r="G231" s="13" t="e">
        <f t="shared" si="41"/>
        <v>#N/A</v>
      </c>
      <c r="H231" s="13" t="e">
        <f t="shared" si="36"/>
        <v>#N/A</v>
      </c>
      <c r="I231" s="13" t="e">
        <f t="shared" si="37"/>
        <v>#N/A</v>
      </c>
    </row>
    <row r="232" spans="1:13" x14ac:dyDescent="0.15">
      <c r="A232" s="1" t="str">
        <f t="shared" si="43"/>
        <v>R</v>
      </c>
      <c r="B232" s="12">
        <f t="shared" si="38"/>
        <v>45260</v>
      </c>
      <c r="C232" s="2" t="e">
        <v>#N/A</v>
      </c>
      <c r="D232" s="2" t="e">
        <f t="shared" si="39"/>
        <v>#N/A</v>
      </c>
      <c r="E232" s="13" t="e">
        <f t="shared" si="40"/>
        <v>#N/A</v>
      </c>
      <c r="F232" s="13" t="e">
        <f t="shared" si="42"/>
        <v>#N/A</v>
      </c>
      <c r="G232" s="13" t="e">
        <f t="shared" si="41"/>
        <v>#N/A</v>
      </c>
      <c r="H232" s="13" t="e">
        <f t="shared" si="36"/>
        <v>#N/A</v>
      </c>
      <c r="I232" s="13" t="e">
        <f t="shared" si="37"/>
        <v>#N/A</v>
      </c>
    </row>
    <row r="233" spans="1:13" x14ac:dyDescent="0.15">
      <c r="A233" s="1" t="str">
        <f t="shared" si="43"/>
        <v>F</v>
      </c>
      <c r="B233" s="12">
        <f t="shared" si="38"/>
        <v>45261</v>
      </c>
      <c r="C233" s="2" t="e">
        <v>#N/A</v>
      </c>
      <c r="D233" s="2" t="e">
        <f t="shared" si="39"/>
        <v>#N/A</v>
      </c>
      <c r="E233" s="13" t="e">
        <f t="shared" si="40"/>
        <v>#N/A</v>
      </c>
      <c r="F233" s="13" t="e">
        <f>($C233-$C$232)/$C$232</f>
        <v>#N/A</v>
      </c>
      <c r="G233" s="13" t="e">
        <f t="shared" si="41"/>
        <v>#N/A</v>
      </c>
      <c r="H233" s="13" t="e">
        <f t="shared" si="36"/>
        <v>#N/A</v>
      </c>
      <c r="I233" s="13" t="e">
        <f t="shared" si="37"/>
        <v>#N/A</v>
      </c>
    </row>
    <row r="234" spans="1:13" x14ac:dyDescent="0.15">
      <c r="A234" s="1" t="str">
        <f t="shared" si="43"/>
        <v>M</v>
      </c>
      <c r="B234" s="12">
        <f t="shared" si="38"/>
        <v>45264</v>
      </c>
      <c r="C234" s="2" t="e">
        <v>#N/A</v>
      </c>
      <c r="D234" s="2" t="e">
        <f t="shared" si="39"/>
        <v>#N/A</v>
      </c>
      <c r="E234" s="13" t="e">
        <f t="shared" si="40"/>
        <v>#N/A</v>
      </c>
      <c r="F234" s="13" t="e">
        <f t="shared" ref="F234:F252" si="45">($C234-$C$232)/$C$232</f>
        <v>#N/A</v>
      </c>
      <c r="G234" s="13" t="e">
        <f t="shared" si="41"/>
        <v>#N/A</v>
      </c>
      <c r="H234" s="13" t="e">
        <f t="shared" si="36"/>
        <v>#N/A</v>
      </c>
      <c r="I234" s="13" t="e">
        <f t="shared" si="37"/>
        <v>#N/A</v>
      </c>
    </row>
    <row r="235" spans="1:13" x14ac:dyDescent="0.15">
      <c r="A235" s="1" t="str">
        <f t="shared" si="43"/>
        <v>T</v>
      </c>
      <c r="B235" s="12">
        <f t="shared" si="38"/>
        <v>45265</v>
      </c>
      <c r="C235" s="2" t="e">
        <v>#N/A</v>
      </c>
      <c r="D235" s="2" t="e">
        <f t="shared" si="39"/>
        <v>#N/A</v>
      </c>
      <c r="E235" s="13" t="e">
        <f t="shared" si="40"/>
        <v>#N/A</v>
      </c>
      <c r="F235" s="13" t="e">
        <f t="shared" si="45"/>
        <v>#N/A</v>
      </c>
      <c r="G235" s="13" t="e">
        <f t="shared" si="41"/>
        <v>#N/A</v>
      </c>
      <c r="H235" s="13" t="e">
        <f t="shared" si="36"/>
        <v>#N/A</v>
      </c>
      <c r="I235" s="13" t="e">
        <f t="shared" si="37"/>
        <v>#N/A</v>
      </c>
    </row>
    <row r="236" spans="1:13" x14ac:dyDescent="0.15">
      <c r="A236" s="1" t="str">
        <f t="shared" si="43"/>
        <v>W</v>
      </c>
      <c r="B236" s="12">
        <f t="shared" si="38"/>
        <v>45266</v>
      </c>
      <c r="C236" s="2" t="e">
        <v>#N/A</v>
      </c>
      <c r="D236" s="2" t="e">
        <f t="shared" si="39"/>
        <v>#N/A</v>
      </c>
      <c r="E236" s="13" t="e">
        <f t="shared" si="40"/>
        <v>#N/A</v>
      </c>
      <c r="F236" s="13" t="e">
        <f t="shared" si="45"/>
        <v>#N/A</v>
      </c>
      <c r="G236" s="13" t="e">
        <f t="shared" si="41"/>
        <v>#N/A</v>
      </c>
      <c r="H236" s="13" t="e">
        <f t="shared" si="36"/>
        <v>#N/A</v>
      </c>
      <c r="I236" s="13" t="e">
        <f t="shared" si="37"/>
        <v>#N/A</v>
      </c>
    </row>
    <row r="237" spans="1:13" x14ac:dyDescent="0.15">
      <c r="A237" s="1" t="str">
        <f t="shared" si="43"/>
        <v>R</v>
      </c>
      <c r="B237" s="12">
        <f t="shared" si="38"/>
        <v>45267</v>
      </c>
      <c r="C237" s="2" t="e">
        <v>#N/A</v>
      </c>
      <c r="D237" s="2" t="e">
        <f t="shared" si="39"/>
        <v>#N/A</v>
      </c>
      <c r="E237" s="13" t="e">
        <f t="shared" si="40"/>
        <v>#N/A</v>
      </c>
      <c r="F237" s="13" t="e">
        <f t="shared" si="45"/>
        <v>#N/A</v>
      </c>
      <c r="G237" s="13" t="e">
        <f t="shared" si="41"/>
        <v>#N/A</v>
      </c>
      <c r="H237" s="13" t="e">
        <f t="shared" si="36"/>
        <v>#N/A</v>
      </c>
      <c r="I237" s="13" t="e">
        <f t="shared" si="37"/>
        <v>#N/A</v>
      </c>
    </row>
    <row r="238" spans="1:13" x14ac:dyDescent="0.15">
      <c r="A238" s="1" t="str">
        <f t="shared" si="43"/>
        <v>F</v>
      </c>
      <c r="B238" s="12">
        <f t="shared" si="38"/>
        <v>45268</v>
      </c>
      <c r="C238" s="2" t="e">
        <v>#N/A</v>
      </c>
      <c r="D238" s="2" t="e">
        <f t="shared" si="39"/>
        <v>#N/A</v>
      </c>
      <c r="E238" s="13" t="e">
        <f t="shared" si="40"/>
        <v>#N/A</v>
      </c>
      <c r="F238" s="13" t="e">
        <f t="shared" si="45"/>
        <v>#N/A</v>
      </c>
      <c r="G238" s="13" t="e">
        <f t="shared" si="41"/>
        <v>#N/A</v>
      </c>
      <c r="H238" s="13" t="e">
        <f t="shared" si="36"/>
        <v>#N/A</v>
      </c>
      <c r="I238" s="13" t="e">
        <f t="shared" si="37"/>
        <v>#N/A</v>
      </c>
    </row>
    <row r="239" spans="1:13" x14ac:dyDescent="0.15">
      <c r="A239" s="1" t="str">
        <f t="shared" si="43"/>
        <v>M</v>
      </c>
      <c r="B239" s="12">
        <f t="shared" si="38"/>
        <v>45271</v>
      </c>
      <c r="C239" s="2" t="e">
        <v>#N/A</v>
      </c>
      <c r="D239" s="2" t="e">
        <f t="shared" si="39"/>
        <v>#N/A</v>
      </c>
      <c r="E239" s="13" t="e">
        <f t="shared" si="40"/>
        <v>#N/A</v>
      </c>
      <c r="F239" s="13" t="e">
        <f t="shared" si="45"/>
        <v>#N/A</v>
      </c>
      <c r="G239" s="13" t="e">
        <f t="shared" si="41"/>
        <v>#N/A</v>
      </c>
      <c r="H239" s="13" t="e">
        <f t="shared" si="36"/>
        <v>#N/A</v>
      </c>
      <c r="I239" s="13" t="e">
        <f t="shared" si="37"/>
        <v>#N/A</v>
      </c>
    </row>
    <row r="240" spans="1:13" x14ac:dyDescent="0.15">
      <c r="A240" s="1" t="str">
        <f t="shared" si="43"/>
        <v>T</v>
      </c>
      <c r="B240" s="12">
        <f t="shared" si="38"/>
        <v>45272</v>
      </c>
      <c r="C240" s="2" t="e">
        <v>#N/A</v>
      </c>
      <c r="D240" s="2" t="e">
        <f t="shared" si="39"/>
        <v>#N/A</v>
      </c>
      <c r="E240" s="13" t="e">
        <f t="shared" si="40"/>
        <v>#N/A</v>
      </c>
      <c r="F240" s="13" t="e">
        <f t="shared" si="45"/>
        <v>#N/A</v>
      </c>
      <c r="G240" s="13" t="e">
        <f t="shared" si="41"/>
        <v>#N/A</v>
      </c>
      <c r="H240" s="13" t="e">
        <f t="shared" si="36"/>
        <v>#N/A</v>
      </c>
      <c r="I240" s="13" t="e">
        <f t="shared" si="37"/>
        <v>#N/A</v>
      </c>
    </row>
    <row r="241" spans="1:9" x14ac:dyDescent="0.15">
      <c r="A241" s="1" t="str">
        <f t="shared" si="43"/>
        <v>W</v>
      </c>
      <c r="B241" s="12">
        <f t="shared" si="38"/>
        <v>45273</v>
      </c>
      <c r="C241" s="2" t="e">
        <v>#N/A</v>
      </c>
      <c r="D241" s="2" t="e">
        <f t="shared" si="39"/>
        <v>#N/A</v>
      </c>
      <c r="E241" s="13" t="e">
        <f t="shared" si="40"/>
        <v>#N/A</v>
      </c>
      <c r="F241" s="13" t="e">
        <f t="shared" si="45"/>
        <v>#N/A</v>
      </c>
      <c r="G241" s="13" t="e">
        <f t="shared" si="41"/>
        <v>#N/A</v>
      </c>
      <c r="H241" s="13" t="e">
        <f t="shared" si="36"/>
        <v>#N/A</v>
      </c>
      <c r="I241" s="13" t="e">
        <f t="shared" si="37"/>
        <v>#N/A</v>
      </c>
    </row>
    <row r="242" spans="1:9" x14ac:dyDescent="0.15">
      <c r="A242" s="1" t="str">
        <f t="shared" si="43"/>
        <v>R</v>
      </c>
      <c r="B242" s="12">
        <f t="shared" si="38"/>
        <v>45274</v>
      </c>
      <c r="C242" s="2" t="e">
        <v>#N/A</v>
      </c>
      <c r="D242" s="2" t="e">
        <f t="shared" si="39"/>
        <v>#N/A</v>
      </c>
      <c r="E242" s="13" t="e">
        <f t="shared" si="40"/>
        <v>#N/A</v>
      </c>
      <c r="F242" s="13" t="e">
        <f t="shared" si="45"/>
        <v>#N/A</v>
      </c>
      <c r="G242" s="13" t="e">
        <f t="shared" si="41"/>
        <v>#N/A</v>
      </c>
      <c r="H242" s="13" t="e">
        <f t="shared" si="36"/>
        <v>#N/A</v>
      </c>
      <c r="I242" s="13" t="e">
        <f t="shared" si="37"/>
        <v>#N/A</v>
      </c>
    </row>
    <row r="243" spans="1:9" x14ac:dyDescent="0.15">
      <c r="A243" s="1" t="str">
        <f t="shared" si="43"/>
        <v>F</v>
      </c>
      <c r="B243" s="12">
        <f t="shared" si="38"/>
        <v>45275</v>
      </c>
      <c r="C243" s="2" t="e">
        <v>#N/A</v>
      </c>
      <c r="D243" s="2" t="e">
        <f t="shared" si="39"/>
        <v>#N/A</v>
      </c>
      <c r="E243" s="13" t="e">
        <f t="shared" si="40"/>
        <v>#N/A</v>
      </c>
      <c r="F243" s="13" t="e">
        <f t="shared" si="45"/>
        <v>#N/A</v>
      </c>
      <c r="G243" s="13" t="e">
        <f t="shared" si="41"/>
        <v>#N/A</v>
      </c>
      <c r="H243" s="13" t="e">
        <f t="shared" si="36"/>
        <v>#N/A</v>
      </c>
      <c r="I243" s="13" t="e">
        <f t="shared" si="37"/>
        <v>#N/A</v>
      </c>
    </row>
    <row r="244" spans="1:9" x14ac:dyDescent="0.15">
      <c r="A244" s="1" t="str">
        <f t="shared" si="43"/>
        <v>M</v>
      </c>
      <c r="B244" s="12">
        <f t="shared" si="38"/>
        <v>45278</v>
      </c>
      <c r="C244" s="2" t="e">
        <v>#N/A</v>
      </c>
      <c r="D244" s="2" t="e">
        <f t="shared" si="39"/>
        <v>#N/A</v>
      </c>
      <c r="E244" s="13" t="e">
        <f t="shared" si="40"/>
        <v>#N/A</v>
      </c>
      <c r="F244" s="13" t="e">
        <f t="shared" si="45"/>
        <v>#N/A</v>
      </c>
      <c r="G244" s="13" t="e">
        <f t="shared" si="41"/>
        <v>#N/A</v>
      </c>
      <c r="H244" s="13" t="e">
        <f t="shared" si="36"/>
        <v>#N/A</v>
      </c>
      <c r="I244" s="13" t="e">
        <f t="shared" si="37"/>
        <v>#N/A</v>
      </c>
    </row>
    <row r="245" spans="1:9" x14ac:dyDescent="0.15">
      <c r="A245" s="1" t="str">
        <f>CHOOSE(WEEKDAY(B245,1),"Su","M","T","W","R","F","Sa")</f>
        <v>T</v>
      </c>
      <c r="B245" s="12">
        <f t="shared" si="38"/>
        <v>45279</v>
      </c>
      <c r="C245" s="2" t="e">
        <v>#N/A</v>
      </c>
      <c r="D245" s="2" t="e">
        <f t="shared" si="39"/>
        <v>#N/A</v>
      </c>
      <c r="E245" s="13" t="e">
        <f t="shared" si="40"/>
        <v>#N/A</v>
      </c>
      <c r="F245" s="13" t="e">
        <f t="shared" si="45"/>
        <v>#N/A</v>
      </c>
      <c r="G245" s="13" t="e">
        <f t="shared" si="41"/>
        <v>#N/A</v>
      </c>
      <c r="H245" s="13" t="e">
        <f t="shared" si="36"/>
        <v>#N/A</v>
      </c>
      <c r="I245" s="13" t="e">
        <f t="shared" si="37"/>
        <v>#N/A</v>
      </c>
    </row>
    <row r="246" spans="1:9" x14ac:dyDescent="0.15">
      <c r="A246" s="1" t="str">
        <f t="shared" si="43"/>
        <v>W</v>
      </c>
      <c r="B246" s="12">
        <f t="shared" si="38"/>
        <v>45280</v>
      </c>
      <c r="C246" s="2" t="e">
        <v>#N/A</v>
      </c>
      <c r="D246" s="2" t="e">
        <f t="shared" si="39"/>
        <v>#N/A</v>
      </c>
      <c r="E246" s="13" t="e">
        <f t="shared" si="40"/>
        <v>#N/A</v>
      </c>
      <c r="F246" s="13" t="e">
        <f t="shared" si="45"/>
        <v>#N/A</v>
      </c>
      <c r="G246" s="13" t="e">
        <f t="shared" si="41"/>
        <v>#N/A</v>
      </c>
      <c r="H246" s="13" t="e">
        <f t="shared" si="36"/>
        <v>#N/A</v>
      </c>
      <c r="I246" s="13" t="e">
        <f t="shared" si="37"/>
        <v>#N/A</v>
      </c>
    </row>
    <row r="247" spans="1:9" x14ac:dyDescent="0.15">
      <c r="A247" s="1" t="str">
        <f>CHOOSE(WEEKDAY(B247,1),"Su","M","T","W","R","F","Sa")</f>
        <v>R</v>
      </c>
      <c r="B247" s="12">
        <f t="shared" si="38"/>
        <v>45281</v>
      </c>
      <c r="C247" s="2" t="e">
        <v>#N/A</v>
      </c>
      <c r="D247" s="2" t="e">
        <f t="shared" si="39"/>
        <v>#N/A</v>
      </c>
      <c r="E247" s="13" t="e">
        <f t="shared" si="40"/>
        <v>#N/A</v>
      </c>
      <c r="F247" s="13" t="e">
        <f t="shared" si="45"/>
        <v>#N/A</v>
      </c>
      <c r="G247" s="13" t="e">
        <f t="shared" si="41"/>
        <v>#N/A</v>
      </c>
      <c r="H247" s="13" t="e">
        <f t="shared" si="36"/>
        <v>#N/A</v>
      </c>
      <c r="I247" s="13" t="e">
        <f t="shared" si="37"/>
        <v>#N/A</v>
      </c>
    </row>
    <row r="248" spans="1:9" x14ac:dyDescent="0.15">
      <c r="A248" s="1" t="str">
        <f t="shared" ref="A248:A252" si="46">CHOOSE(WEEKDAY(B248,1),"Su","M","T","W","R","F","Sa")</f>
        <v>F</v>
      </c>
      <c r="B248" s="12">
        <f t="shared" si="38"/>
        <v>45282</v>
      </c>
      <c r="C248" s="2" t="e">
        <v>#N/A</v>
      </c>
      <c r="D248" s="2" t="e">
        <f t="shared" si="39"/>
        <v>#N/A</v>
      </c>
      <c r="E248" s="13" t="e">
        <f t="shared" si="40"/>
        <v>#N/A</v>
      </c>
      <c r="F248" s="13" t="e">
        <f t="shared" si="45"/>
        <v>#N/A</v>
      </c>
      <c r="G248" s="13" t="e">
        <f t="shared" si="41"/>
        <v>#N/A</v>
      </c>
      <c r="H248" s="13" t="e">
        <f t="shared" si="36"/>
        <v>#N/A</v>
      </c>
      <c r="I248" s="13" t="e">
        <f t="shared" si="37"/>
        <v>#N/A</v>
      </c>
    </row>
    <row r="249" spans="1:9" x14ac:dyDescent="0.15">
      <c r="A249" s="1" t="str">
        <f t="shared" si="46"/>
        <v>T</v>
      </c>
      <c r="B249" s="12">
        <f t="shared" si="38"/>
        <v>45286</v>
      </c>
      <c r="C249" s="2" t="e">
        <v>#N/A</v>
      </c>
      <c r="D249" s="2" t="e">
        <f t="shared" si="39"/>
        <v>#N/A</v>
      </c>
      <c r="E249" s="13" t="e">
        <f t="shared" si="40"/>
        <v>#N/A</v>
      </c>
      <c r="F249" s="13" t="e">
        <f t="shared" si="45"/>
        <v>#N/A</v>
      </c>
      <c r="G249" s="13" t="e">
        <f t="shared" si="41"/>
        <v>#N/A</v>
      </c>
      <c r="H249" s="13" t="e">
        <f t="shared" si="36"/>
        <v>#N/A</v>
      </c>
      <c r="I249" s="13" t="e">
        <f t="shared" si="37"/>
        <v>#N/A</v>
      </c>
    </row>
    <row r="250" spans="1:9" x14ac:dyDescent="0.15">
      <c r="A250" s="1" t="str">
        <f t="shared" si="46"/>
        <v>W</v>
      </c>
      <c r="B250" s="12">
        <f t="shared" si="38"/>
        <v>45287</v>
      </c>
      <c r="C250" s="2" t="e">
        <v>#N/A</v>
      </c>
      <c r="D250" s="2" t="e">
        <f t="shared" si="39"/>
        <v>#N/A</v>
      </c>
      <c r="E250" s="13" t="e">
        <f t="shared" si="40"/>
        <v>#N/A</v>
      </c>
      <c r="F250" s="13" t="e">
        <f t="shared" si="45"/>
        <v>#N/A</v>
      </c>
      <c r="G250" s="13" t="e">
        <f t="shared" si="41"/>
        <v>#N/A</v>
      </c>
      <c r="H250" s="13" t="e">
        <f t="shared" si="36"/>
        <v>#N/A</v>
      </c>
      <c r="I250" s="13" t="e">
        <f t="shared" si="37"/>
        <v>#N/A</v>
      </c>
    </row>
    <row r="251" spans="1:9" x14ac:dyDescent="0.15">
      <c r="A251" s="1" t="str">
        <f t="shared" si="46"/>
        <v>R</v>
      </c>
      <c r="B251" s="12">
        <f t="shared" si="38"/>
        <v>45288</v>
      </c>
      <c r="C251" s="2" t="e">
        <v>#N/A</v>
      </c>
      <c r="D251" s="2" t="e">
        <f t="shared" si="39"/>
        <v>#N/A</v>
      </c>
      <c r="E251" s="13" t="e">
        <f t="shared" si="40"/>
        <v>#N/A</v>
      </c>
      <c r="F251" s="13" t="e">
        <f t="shared" si="45"/>
        <v>#N/A</v>
      </c>
      <c r="G251" s="13" t="e">
        <f t="shared" si="41"/>
        <v>#N/A</v>
      </c>
      <c r="H251" s="13" t="e">
        <f t="shared" si="36"/>
        <v>#N/A</v>
      </c>
      <c r="I251" s="13" t="e">
        <f t="shared" si="37"/>
        <v>#N/A</v>
      </c>
    </row>
    <row r="252" spans="1:9" x14ac:dyDescent="0.15">
      <c r="A252" s="1" t="str">
        <f t="shared" si="46"/>
        <v>F</v>
      </c>
      <c r="B252" s="12">
        <f t="shared" si="38"/>
        <v>45289</v>
      </c>
      <c r="C252" s="2" t="e">
        <v>#N/A</v>
      </c>
      <c r="D252" s="2" t="e">
        <f t="shared" si="39"/>
        <v>#N/A</v>
      </c>
      <c r="E252" s="13" t="e">
        <f t="shared" si="40"/>
        <v>#N/A</v>
      </c>
      <c r="F252" s="13" t="e">
        <f t="shared" si="45"/>
        <v>#N/A</v>
      </c>
      <c r="G252" s="13" t="e">
        <f t="shared" si="41"/>
        <v>#N/A</v>
      </c>
      <c r="H252" s="13" t="e">
        <f t="shared" si="36"/>
        <v>#N/A</v>
      </c>
      <c r="I252" s="13" t="e">
        <f t="shared" si="37"/>
        <v>#N/A</v>
      </c>
    </row>
  </sheetData>
  <mergeCells count="1">
    <mergeCell ref="M1:N1"/>
  </mergeCells>
  <conditionalFormatting sqref="A2:I252">
    <cfRule type="expression" dxfId="5" priority="2">
      <formula>MONTH(INDIRECT("B"&amp;ROW()))&lt;&gt;MONTH(INDIRECT("B"&amp;ROW()+1))</formula>
    </cfRule>
  </conditionalFormatting>
  <conditionalFormatting sqref="C3:C252">
    <cfRule type="expression" dxfId="4" priority="3">
      <formula>(C3&lt;MIN(INDIRECT("C2:C"&amp;ROW()-1)))*(C3&lt;INDIRECT("C"&amp;ROW()+1))</formula>
    </cfRule>
    <cfRule type="expression" dxfId="3" priority="4">
      <formula>(C3&gt;MAX(INDIRECT("C2:C"&amp;ROW()-1)))*(C3&gt;INDIRECT("C"&amp;ROW()+1))</formula>
    </cfRule>
  </conditionalFormatting>
  <pageMargins left="0.75" right="0.75" top="1" bottom="1" header="0.5" footer="0.5"/>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F69F-6604-7C4E-B3B6-6A9AD606262E}">
  <dimension ref="A1:AC11"/>
  <sheetViews>
    <sheetView showRuler="0" workbookViewId="0">
      <pane xSplit="2" ySplit="1" topLeftCell="C2" activePane="bottomRight" state="frozenSplit"/>
      <selection pane="topRight"/>
      <selection pane="bottomLeft" activeCell="A2" sqref="A2"/>
      <selection pane="bottomRight" activeCell="H2" sqref="H2:H3"/>
    </sheetView>
    <sheetView workbookViewId="1"/>
  </sheetViews>
  <sheetFormatPr baseColWidth="10" defaultColWidth="9.33203125" defaultRowHeight="13" x14ac:dyDescent="0.15"/>
  <cols>
    <col min="1" max="1" width="7.6640625" style="1" bestFit="1" customWidth="1"/>
    <col min="2" max="2" width="40.33203125" style="1" bestFit="1" customWidth="1"/>
    <col min="3" max="3" width="9.1640625" style="1" bestFit="1" customWidth="1"/>
    <col min="4" max="4" width="9.33203125" style="52" bestFit="1" customWidth="1"/>
    <col min="5" max="5" width="11.33203125" style="49" bestFit="1" customWidth="1"/>
    <col min="6" max="7" width="8.6640625" style="25" bestFit="1" customWidth="1"/>
    <col min="8" max="8" width="9.1640625" style="25" bestFit="1" customWidth="1"/>
    <col min="9" max="9" width="1.83203125" style="1" customWidth="1"/>
    <col min="10" max="10" width="11.83203125" style="3" customWidth="1"/>
    <col min="11" max="11" width="12.5" style="4" bestFit="1" customWidth="1"/>
    <col min="12" max="12" width="1.83203125" style="1" customWidth="1"/>
    <col min="13" max="13" width="11.83203125" style="3" customWidth="1"/>
    <col min="14" max="14" width="12.5" style="4" bestFit="1" customWidth="1"/>
    <col min="15" max="15" width="1.5" style="1" customWidth="1"/>
    <col min="16" max="16" width="9.83203125" style="3" customWidth="1"/>
    <col min="17" max="17" width="10.6640625" style="4" customWidth="1"/>
    <col min="18" max="18" width="1.5" style="1" customWidth="1"/>
    <col min="19" max="19" width="9.83203125" style="5" customWidth="1"/>
    <col min="20" max="20" width="10.6640625" style="1" customWidth="1"/>
    <col min="21" max="21" width="1.5" style="1" customWidth="1"/>
    <col min="22" max="22" width="9.83203125" style="5" customWidth="1"/>
    <col min="23" max="23" width="10.6640625" style="1" customWidth="1"/>
    <col min="24" max="24" width="1.5" style="1" customWidth="1"/>
    <col min="25" max="25" width="9.83203125" style="5" customWidth="1"/>
    <col min="26" max="26" width="10.6640625" style="1" customWidth="1"/>
    <col min="27" max="27" width="1.5" style="1" customWidth="1"/>
    <col min="28" max="28" width="9.83203125" style="5" customWidth="1"/>
    <col min="29" max="29" width="10.6640625" style="1" customWidth="1"/>
    <col min="30" max="30" width="1.5" style="1" customWidth="1"/>
    <col min="31" max="16384" width="9.33203125" style="1"/>
  </cols>
  <sheetData>
    <row r="1" spans="1:29" s="38" customFormat="1" ht="29" thickBot="1" x14ac:dyDescent="0.2">
      <c r="A1" s="15" t="s">
        <v>2</v>
      </c>
      <c r="B1" s="15" t="s">
        <v>20</v>
      </c>
      <c r="C1" s="15" t="s">
        <v>3</v>
      </c>
      <c r="D1" s="48" t="s">
        <v>4</v>
      </c>
      <c r="E1" s="53" t="s">
        <v>5</v>
      </c>
      <c r="F1" s="21" t="s">
        <v>7</v>
      </c>
      <c r="G1" s="21" t="s">
        <v>31</v>
      </c>
      <c r="H1" s="21" t="s">
        <v>29</v>
      </c>
      <c r="J1" s="39"/>
      <c r="M1" s="39"/>
      <c r="P1" s="40"/>
    </row>
    <row r="2" spans="1:29" s="16" customFormat="1" ht="14" x14ac:dyDescent="0.15">
      <c r="A2" s="8" t="s">
        <v>8</v>
      </c>
      <c r="B2" s="8" t="s">
        <v>8</v>
      </c>
      <c r="C2" s="45">
        <v>1</v>
      </c>
      <c r="D2" s="49">
        <v>1234</v>
      </c>
      <c r="E2" s="49">
        <f>ROUND($C2*D2,2)</f>
        <v>1234</v>
      </c>
      <c r="F2" s="69">
        <f>SUM($E2:$E3)/$E$9</f>
        <v>8.3184356487436047E-3</v>
      </c>
      <c r="G2" s="69">
        <v>0.01</v>
      </c>
      <c r="H2" s="69">
        <f>IF(G2=0,0,ABS(F2-G2)/G2)</f>
        <v>0.16815643512563955</v>
      </c>
      <c r="J2" s="20"/>
      <c r="M2" s="20"/>
      <c r="P2" s="17"/>
    </row>
    <row r="3" spans="1:29" ht="14" x14ac:dyDescent="0.15">
      <c r="A3" s="8" t="s">
        <v>32</v>
      </c>
      <c r="B3" s="8" t="s">
        <v>33</v>
      </c>
      <c r="C3" s="45">
        <v>1</v>
      </c>
      <c r="D3" s="49">
        <v>0</v>
      </c>
      <c r="E3" s="49">
        <f>ROUND($C3*D3,2)</f>
        <v>0</v>
      </c>
      <c r="F3" s="70"/>
      <c r="G3" s="70"/>
      <c r="H3" s="70"/>
      <c r="K3" s="2"/>
      <c r="N3" s="2"/>
      <c r="S3" s="3"/>
      <c r="T3" s="4"/>
      <c r="W3" s="2"/>
      <c r="Z3" s="2"/>
      <c r="AC3" s="2"/>
    </row>
    <row r="4" spans="1:29" x14ac:dyDescent="0.15">
      <c r="A4" s="1" t="s">
        <v>14</v>
      </c>
      <c r="B4" s="1" t="s">
        <v>45</v>
      </c>
      <c r="C4" s="45">
        <v>120</v>
      </c>
      <c r="D4" s="49">
        <v>171.14</v>
      </c>
      <c r="E4" s="49">
        <f t="shared" ref="E4:E7" si="0">ROUND($C4*D4,2)</f>
        <v>20536.8</v>
      </c>
      <c r="F4" s="22">
        <f>$E4/$E$9</f>
        <v>0.13843926193769665</v>
      </c>
      <c r="G4" s="22">
        <v>0.14000000000000001</v>
      </c>
      <c r="H4" s="22">
        <f t="shared" ref="H4:H7" si="1">IF(G4=0,0,ABS(F4-G4)/G4)</f>
        <v>1.1148129016452591E-2</v>
      </c>
      <c r="K4" s="2"/>
      <c r="N4" s="2"/>
      <c r="P4" s="6"/>
      <c r="S4" s="6"/>
      <c r="T4" s="4"/>
      <c r="W4" s="2"/>
      <c r="Z4" s="2"/>
      <c r="AC4" s="2"/>
    </row>
    <row r="5" spans="1:29" x14ac:dyDescent="0.15">
      <c r="A5" s="1" t="s">
        <v>17</v>
      </c>
      <c r="B5" s="45" t="s">
        <v>46</v>
      </c>
      <c r="C5" s="45">
        <v>230</v>
      </c>
      <c r="D5" s="54">
        <v>189.48</v>
      </c>
      <c r="E5" s="49">
        <f t="shared" si="0"/>
        <v>43580.4</v>
      </c>
      <c r="F5" s="22">
        <f>$E5/$E$9</f>
        <v>0.29377694728241965</v>
      </c>
      <c r="G5" s="22">
        <v>0.3</v>
      </c>
      <c r="H5" s="22">
        <f t="shared" si="1"/>
        <v>2.0743509058601117E-2</v>
      </c>
      <c r="K5" s="2"/>
      <c r="N5" s="2"/>
      <c r="P5" s="6"/>
      <c r="S5" s="6"/>
      <c r="T5" s="4"/>
      <c r="W5" s="2"/>
      <c r="Z5" s="2"/>
      <c r="AC5" s="2"/>
    </row>
    <row r="6" spans="1:29" x14ac:dyDescent="0.15">
      <c r="A6" s="1" t="s">
        <v>15</v>
      </c>
      <c r="B6" s="1" t="s">
        <v>24</v>
      </c>
      <c r="C6" s="45">
        <v>100</v>
      </c>
      <c r="D6" s="54">
        <v>419.87</v>
      </c>
      <c r="E6" s="49">
        <f t="shared" si="0"/>
        <v>41987</v>
      </c>
      <c r="F6" s="22">
        <f>$E6/$E$9</f>
        <v>0.28303578410356384</v>
      </c>
      <c r="G6" s="22">
        <v>0.28000000000000003</v>
      </c>
      <c r="H6" s="22">
        <f t="shared" si="1"/>
        <v>1.0842086084156464E-2</v>
      </c>
      <c r="J6" s="19"/>
      <c r="K6" s="2"/>
      <c r="M6" s="19"/>
      <c r="N6" s="2"/>
      <c r="P6" s="6"/>
      <c r="S6" s="6"/>
      <c r="T6" s="4"/>
      <c r="W6" s="2"/>
      <c r="Z6" s="2"/>
      <c r="AC6" s="2"/>
    </row>
    <row r="7" spans="1:29" x14ac:dyDescent="0.15">
      <c r="A7" s="1" t="s">
        <v>22</v>
      </c>
      <c r="B7" s="45" t="s">
        <v>47</v>
      </c>
      <c r="C7" s="45">
        <v>100</v>
      </c>
      <c r="D7" s="54">
        <v>410.07</v>
      </c>
      <c r="E7" s="49">
        <f t="shared" si="0"/>
        <v>41007</v>
      </c>
      <c r="F7" s="22">
        <f>$E7/$E$9</f>
        <v>0.2764295710275762</v>
      </c>
      <c r="G7" s="22">
        <v>0.27</v>
      </c>
      <c r="H7" s="22">
        <f t="shared" si="1"/>
        <v>2.3813226028059947E-2</v>
      </c>
      <c r="J7" s="19"/>
      <c r="K7" s="2"/>
      <c r="M7" s="19"/>
      <c r="N7" s="2"/>
      <c r="P7" s="6"/>
      <c r="S7" s="6"/>
      <c r="T7" s="4"/>
      <c r="W7" s="2"/>
      <c r="Z7" s="2"/>
      <c r="AC7" s="2"/>
    </row>
    <row r="8" spans="1:29" s="7" customFormat="1" ht="4.5" customHeight="1" thickBot="1" x14ac:dyDescent="0.2">
      <c r="D8" s="51"/>
      <c r="E8" s="55"/>
      <c r="F8" s="23"/>
      <c r="G8" s="23"/>
      <c r="H8" s="23"/>
      <c r="J8" s="41"/>
      <c r="K8" s="42"/>
      <c r="M8" s="41"/>
      <c r="N8" s="42"/>
      <c r="P8" s="43"/>
      <c r="Q8" s="42"/>
      <c r="S8" s="43"/>
      <c r="T8" s="42"/>
      <c r="V8" s="44"/>
      <c r="W8" s="10"/>
      <c r="Y8" s="44"/>
      <c r="Z8" s="10"/>
      <c r="AB8" s="44"/>
      <c r="AC8" s="10"/>
    </row>
    <row r="9" spans="1:29" x14ac:dyDescent="0.15">
      <c r="A9" s="67" t="s">
        <v>21</v>
      </c>
      <c r="B9" s="67"/>
      <c r="C9" s="67"/>
      <c r="D9" s="67"/>
      <c r="E9" s="49">
        <f>SUM(E2:E8)</f>
        <v>148345.20000000001</v>
      </c>
      <c r="F9" s="24">
        <f>SUM(F2:F8)</f>
        <v>1</v>
      </c>
      <c r="G9" s="24">
        <f>SUM(G2:G8)</f>
        <v>1</v>
      </c>
      <c r="H9" s="22"/>
      <c r="J9" s="27"/>
      <c r="K9" s="2"/>
      <c r="M9" s="27"/>
      <c r="N9" s="2"/>
      <c r="P9" s="27"/>
      <c r="S9" s="27"/>
      <c r="T9" s="4"/>
      <c r="V9" s="28"/>
      <c r="W9" s="2"/>
      <c r="Y9" s="28"/>
      <c r="Z9" s="2"/>
      <c r="AB9" s="28"/>
      <c r="AC9" s="2"/>
    </row>
    <row r="10" spans="1:29" x14ac:dyDescent="0.15">
      <c r="A10" s="68" t="s">
        <v>30</v>
      </c>
      <c r="B10" s="68"/>
      <c r="C10" s="68"/>
      <c r="D10" s="68"/>
      <c r="E10" s="49">
        <f>SUM(E4:E8)</f>
        <v>147111.20000000001</v>
      </c>
      <c r="F10" s="24">
        <f>SUM(F4:F8)</f>
        <v>0.99168156435125621</v>
      </c>
      <c r="G10" s="24">
        <f>SUM(G4:G8)</f>
        <v>0.99</v>
      </c>
      <c r="H10" s="22"/>
      <c r="J10" s="27"/>
      <c r="K10" s="2"/>
      <c r="M10" s="27"/>
      <c r="N10" s="2"/>
      <c r="P10" s="27"/>
      <c r="S10" s="27"/>
      <c r="T10" s="4"/>
      <c r="V10" s="28"/>
      <c r="W10" s="2"/>
      <c r="Y10" s="28"/>
      <c r="Z10" s="2"/>
      <c r="AB10" s="28"/>
      <c r="AC10" s="2"/>
    </row>
    <row r="11" spans="1:29" x14ac:dyDescent="0.15">
      <c r="A11" s="26"/>
      <c r="B11" s="26"/>
      <c r="C11" s="46"/>
      <c r="F11" s="24"/>
      <c r="G11" s="24"/>
      <c r="H11" s="24"/>
      <c r="J11" s="27"/>
      <c r="M11" s="27"/>
      <c r="P11" s="27"/>
      <c r="S11" s="27"/>
      <c r="T11" s="4"/>
      <c r="V11" s="28"/>
      <c r="W11" s="2"/>
      <c r="Y11" s="28"/>
      <c r="Z11" s="2"/>
      <c r="AB11" s="28"/>
      <c r="AC11" s="2"/>
    </row>
  </sheetData>
  <mergeCells count="5">
    <mergeCell ref="A9:D9"/>
    <mergeCell ref="A10:D10"/>
    <mergeCell ref="G2:G3"/>
    <mergeCell ref="H2:H3"/>
    <mergeCell ref="F2:F3"/>
  </mergeCells>
  <conditionalFormatting sqref="H1:H1048576">
    <cfRule type="iconSet" priority="1">
      <iconSet reverse="1">
        <cfvo type="percent" val="0"/>
        <cfvo type="num" val="0.33"/>
        <cfvo type="num" val="0.67"/>
      </iconSet>
    </cfRule>
  </conditionalFormatting>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B779-9372-BA4D-B626-6D3E660EA880}">
  <dimension ref="A1:N252"/>
  <sheetViews>
    <sheetView showRuler="0" workbookViewId="0">
      <pane xSplit="2" ySplit="1" topLeftCell="C3" activePane="bottomRight" state="frozenSplit"/>
      <selection pane="topRight" activeCell="C1" sqref="C1"/>
      <selection pane="bottomLeft" activeCell="A2" sqref="A2"/>
      <selection pane="bottomRight" activeCell="C2" sqref="C2"/>
    </sheetView>
    <sheetView workbookViewId="1"/>
  </sheetViews>
  <sheetFormatPr baseColWidth="10" defaultColWidth="9.33203125" defaultRowHeight="13" x14ac:dyDescent="0.15"/>
  <cols>
    <col min="1" max="1" width="4.6640625" style="1" customWidth="1"/>
    <col min="2" max="2" width="9" style="12" bestFit="1" customWidth="1"/>
    <col min="3" max="3" width="14.1640625" style="2" bestFit="1" customWidth="1"/>
    <col min="4" max="4" width="12.5" style="2" bestFit="1" customWidth="1"/>
    <col min="5" max="6" width="10" style="13" bestFit="1" customWidth="1"/>
    <col min="7" max="8" width="10.5" style="13" bestFit="1" customWidth="1"/>
    <col min="9" max="9" width="11.5" style="13" bestFit="1" customWidth="1"/>
    <col min="10" max="10" width="1.6640625" style="1" customWidth="1"/>
    <col min="11" max="11" width="79" style="1" customWidth="1"/>
    <col min="12" max="12" width="11.33203125" style="1" bestFit="1" customWidth="1"/>
    <col min="13" max="13" width="11.83203125" style="1" bestFit="1" customWidth="1"/>
    <col min="14" max="14" width="22.6640625" style="1" customWidth="1"/>
    <col min="15" max="16384" width="9.33203125" style="1"/>
  </cols>
  <sheetData>
    <row r="1" spans="1:14" s="29" customFormat="1" ht="29" thickBot="1" x14ac:dyDescent="0.2">
      <c r="A1" s="29" t="s">
        <v>9</v>
      </c>
      <c r="B1" s="30" t="s">
        <v>0</v>
      </c>
      <c r="C1" s="11" t="s">
        <v>1</v>
      </c>
      <c r="D1" s="11" t="s">
        <v>6</v>
      </c>
      <c r="E1" s="29" t="s">
        <v>19</v>
      </c>
      <c r="F1" s="29" t="s">
        <v>11</v>
      </c>
      <c r="G1" s="29" t="s">
        <v>10</v>
      </c>
      <c r="H1" s="29" t="s">
        <v>12</v>
      </c>
      <c r="I1" s="29" t="s">
        <v>13</v>
      </c>
      <c r="K1" s="31"/>
      <c r="M1" s="66" t="s">
        <v>34</v>
      </c>
      <c r="N1" s="66"/>
    </row>
    <row r="2" spans="1:14" ht="14" thickBot="1" x14ac:dyDescent="0.2">
      <c r="A2" s="33" t="str">
        <f>CHOOSE(WEEKDAY(B2,1),"Su","M","T","W","R","F","Sa")</f>
        <v>F</v>
      </c>
      <c r="B2" s="34">
        <v>44925</v>
      </c>
      <c r="C2" s="56">
        <v>90000</v>
      </c>
      <c r="D2" s="35"/>
      <c r="E2" s="36"/>
      <c r="F2" s="36"/>
      <c r="G2" s="36"/>
      <c r="H2" s="36"/>
      <c r="I2" s="37">
        <v>75000</v>
      </c>
      <c r="L2" s="32"/>
      <c r="M2" s="9">
        <v>44928</v>
      </c>
      <c r="N2" s="1" t="s">
        <v>35</v>
      </c>
    </row>
    <row r="3" spans="1:14" x14ac:dyDescent="0.15">
      <c r="A3" s="1" t="str">
        <f>CHOOSE(WEEKDAY(B3,1),"Su","M","T","W","R","F","Sa")</f>
        <v>T</v>
      </c>
      <c r="B3" s="12">
        <f>WORKDAY(B2,1,$M$2:$M$16)</f>
        <v>44929</v>
      </c>
      <c r="C3" s="2">
        <v>93150.46</v>
      </c>
      <c r="D3" s="2">
        <f>$C3-$C2</f>
        <v>3150.4600000000064</v>
      </c>
      <c r="E3" s="13">
        <f>$D3/$C2</f>
        <v>3.5005111111111181E-2</v>
      </c>
      <c r="F3" s="13">
        <f t="shared" ref="F3:H18" si="0">($C3-$C$2)/$C$2</f>
        <v>3.5005111111111181E-2</v>
      </c>
      <c r="G3" s="13">
        <f t="shared" si="0"/>
        <v>3.5005111111111181E-2</v>
      </c>
      <c r="H3" s="13">
        <f t="shared" si="0"/>
        <v>3.5005111111111181E-2</v>
      </c>
      <c r="I3" s="13">
        <f t="shared" ref="I3:I66" si="1">($C3-$I$2)/$I$2</f>
        <v>0.24200613333333343</v>
      </c>
      <c r="M3" s="9">
        <v>44942</v>
      </c>
      <c r="N3" s="2" t="s">
        <v>36</v>
      </c>
    </row>
    <row r="4" spans="1:14" x14ac:dyDescent="0.15">
      <c r="A4" s="1" t="str">
        <f t="shared" ref="A4:A65" si="2">CHOOSE(WEEKDAY(B4,1),"Su","M","T","W","R","F","Sa")</f>
        <v>W</v>
      </c>
      <c r="B4" s="12">
        <f t="shared" ref="B4:B67" si="3">WORKDAY(B3,1,$M$2:$M$16)</f>
        <v>44930</v>
      </c>
      <c r="C4" s="2" t="e">
        <v>#N/A</v>
      </c>
      <c r="D4" s="2" t="e">
        <f t="shared" ref="D4:D67" si="4">$C4-$C3</f>
        <v>#N/A</v>
      </c>
      <c r="E4" s="13" t="e">
        <f t="shared" ref="E4:E67" si="5">$D4/$C3</f>
        <v>#N/A</v>
      </c>
      <c r="F4" s="13" t="e">
        <f t="shared" si="0"/>
        <v>#N/A</v>
      </c>
      <c r="G4" s="13" t="e">
        <f t="shared" si="0"/>
        <v>#N/A</v>
      </c>
      <c r="H4" s="13" t="e">
        <f t="shared" si="0"/>
        <v>#N/A</v>
      </c>
      <c r="I4" s="13" t="e">
        <f t="shared" si="1"/>
        <v>#N/A</v>
      </c>
      <c r="M4" s="9">
        <v>44977</v>
      </c>
      <c r="N4" s="2" t="s">
        <v>37</v>
      </c>
    </row>
    <row r="5" spans="1:14" x14ac:dyDescent="0.15">
      <c r="A5" s="1" t="str">
        <f t="shared" si="2"/>
        <v>R</v>
      </c>
      <c r="B5" s="12">
        <f t="shared" si="3"/>
        <v>44931</v>
      </c>
      <c r="C5" s="2" t="e">
        <v>#N/A</v>
      </c>
      <c r="D5" s="2" t="e">
        <f t="shared" si="4"/>
        <v>#N/A</v>
      </c>
      <c r="E5" s="13" t="e">
        <f t="shared" si="5"/>
        <v>#N/A</v>
      </c>
      <c r="F5" s="13" t="e">
        <f t="shared" si="0"/>
        <v>#N/A</v>
      </c>
      <c r="G5" s="13" t="e">
        <f t="shared" si="0"/>
        <v>#N/A</v>
      </c>
      <c r="H5" s="13" t="e">
        <f t="shared" si="0"/>
        <v>#N/A</v>
      </c>
      <c r="I5" s="13" t="e">
        <f t="shared" si="1"/>
        <v>#N/A</v>
      </c>
      <c r="M5" s="9">
        <v>45023</v>
      </c>
      <c r="N5" s="2" t="s">
        <v>38</v>
      </c>
    </row>
    <row r="6" spans="1:14" x14ac:dyDescent="0.15">
      <c r="A6" s="1" t="str">
        <f t="shared" si="2"/>
        <v>F</v>
      </c>
      <c r="B6" s="12">
        <f t="shared" si="3"/>
        <v>44932</v>
      </c>
      <c r="C6" s="2" t="e">
        <v>#N/A</v>
      </c>
      <c r="D6" s="2" t="e">
        <f t="shared" si="4"/>
        <v>#N/A</v>
      </c>
      <c r="E6" s="13" t="e">
        <f t="shared" si="5"/>
        <v>#N/A</v>
      </c>
      <c r="F6" s="13" t="e">
        <f t="shared" si="0"/>
        <v>#N/A</v>
      </c>
      <c r="G6" s="13" t="e">
        <f t="shared" si="0"/>
        <v>#N/A</v>
      </c>
      <c r="H6" s="13" t="e">
        <f t="shared" si="0"/>
        <v>#N/A</v>
      </c>
      <c r="I6" s="13" t="e">
        <f t="shared" si="1"/>
        <v>#N/A</v>
      </c>
      <c r="M6" s="9">
        <v>45075</v>
      </c>
      <c r="N6" s="2" t="s">
        <v>39</v>
      </c>
    </row>
    <row r="7" spans="1:14" x14ac:dyDescent="0.15">
      <c r="A7" s="1" t="str">
        <f t="shared" si="2"/>
        <v>M</v>
      </c>
      <c r="B7" s="12">
        <f t="shared" si="3"/>
        <v>44935</v>
      </c>
      <c r="C7" s="2" t="e">
        <v>#N/A</v>
      </c>
      <c r="D7" s="2" t="e">
        <f t="shared" si="4"/>
        <v>#N/A</v>
      </c>
      <c r="E7" s="13" t="e">
        <f t="shared" si="5"/>
        <v>#N/A</v>
      </c>
      <c r="F7" s="13" t="e">
        <f t="shared" si="0"/>
        <v>#N/A</v>
      </c>
      <c r="G7" s="13" t="e">
        <f t="shared" si="0"/>
        <v>#N/A</v>
      </c>
      <c r="H7" s="13" t="e">
        <f t="shared" si="0"/>
        <v>#N/A</v>
      </c>
      <c r="I7" s="13" t="e">
        <f t="shared" si="1"/>
        <v>#N/A</v>
      </c>
      <c r="M7" s="9">
        <v>45096</v>
      </c>
      <c r="N7" s="2" t="s">
        <v>44</v>
      </c>
    </row>
    <row r="8" spans="1:14" x14ac:dyDescent="0.15">
      <c r="A8" s="1" t="str">
        <f t="shared" si="2"/>
        <v>T</v>
      </c>
      <c r="B8" s="12">
        <f t="shared" si="3"/>
        <v>44936</v>
      </c>
      <c r="C8" s="2" t="e">
        <v>#N/A</v>
      </c>
      <c r="D8" s="2" t="e">
        <f t="shared" si="4"/>
        <v>#N/A</v>
      </c>
      <c r="E8" s="13" t="e">
        <f t="shared" si="5"/>
        <v>#N/A</v>
      </c>
      <c r="F8" s="13" t="e">
        <f t="shared" si="0"/>
        <v>#N/A</v>
      </c>
      <c r="G8" s="13" t="e">
        <f t="shared" si="0"/>
        <v>#N/A</v>
      </c>
      <c r="H8" s="13" t="e">
        <f t="shared" si="0"/>
        <v>#N/A</v>
      </c>
      <c r="I8" s="13" t="e">
        <f t="shared" si="1"/>
        <v>#N/A</v>
      </c>
      <c r="M8" s="9">
        <v>45111</v>
      </c>
      <c r="N8" s="2" t="s">
        <v>40</v>
      </c>
    </row>
    <row r="9" spans="1:14" x14ac:dyDescent="0.15">
      <c r="A9" s="1" t="str">
        <f t="shared" si="2"/>
        <v>W</v>
      </c>
      <c r="B9" s="12">
        <f t="shared" si="3"/>
        <v>44937</v>
      </c>
      <c r="C9" s="2" t="e">
        <v>#N/A</v>
      </c>
      <c r="D9" s="2" t="e">
        <f t="shared" si="4"/>
        <v>#N/A</v>
      </c>
      <c r="E9" s="13" t="e">
        <f t="shared" si="5"/>
        <v>#N/A</v>
      </c>
      <c r="F9" s="13" t="e">
        <f t="shared" si="0"/>
        <v>#N/A</v>
      </c>
      <c r="G9" s="13" t="e">
        <f t="shared" si="0"/>
        <v>#N/A</v>
      </c>
      <c r="H9" s="13" t="e">
        <f t="shared" si="0"/>
        <v>#N/A</v>
      </c>
      <c r="I9" s="13" t="e">
        <f t="shared" si="1"/>
        <v>#N/A</v>
      </c>
      <c r="M9" s="9">
        <v>45173</v>
      </c>
      <c r="N9" s="2" t="s">
        <v>41</v>
      </c>
    </row>
    <row r="10" spans="1:14" x14ac:dyDescent="0.15">
      <c r="A10" s="1" t="str">
        <f t="shared" si="2"/>
        <v>R</v>
      </c>
      <c r="B10" s="12">
        <f t="shared" si="3"/>
        <v>44938</v>
      </c>
      <c r="C10" s="2" t="e">
        <v>#N/A</v>
      </c>
      <c r="D10" s="2" t="e">
        <f t="shared" si="4"/>
        <v>#N/A</v>
      </c>
      <c r="E10" s="13" t="e">
        <f t="shared" si="5"/>
        <v>#N/A</v>
      </c>
      <c r="F10" s="13" t="e">
        <f t="shared" si="0"/>
        <v>#N/A</v>
      </c>
      <c r="G10" s="13" t="e">
        <f t="shared" si="0"/>
        <v>#N/A</v>
      </c>
      <c r="H10" s="13" t="e">
        <f t="shared" si="0"/>
        <v>#N/A</v>
      </c>
      <c r="I10" s="13" t="e">
        <f t="shared" si="1"/>
        <v>#N/A</v>
      </c>
      <c r="M10" s="9">
        <v>45253</v>
      </c>
      <c r="N10" s="2" t="s">
        <v>42</v>
      </c>
    </row>
    <row r="11" spans="1:14" x14ac:dyDescent="0.15">
      <c r="A11" s="1" t="str">
        <f>CHOOSE(WEEKDAY(B11,1),"Su","M","T","W","R","F","Sa")</f>
        <v>F</v>
      </c>
      <c r="B11" s="12">
        <f t="shared" si="3"/>
        <v>44939</v>
      </c>
      <c r="C11" s="2" t="e">
        <v>#N/A</v>
      </c>
      <c r="D11" s="2" t="e">
        <f t="shared" si="4"/>
        <v>#N/A</v>
      </c>
      <c r="E11" s="13" t="e">
        <f t="shared" si="5"/>
        <v>#N/A</v>
      </c>
      <c r="F11" s="13" t="e">
        <f t="shared" si="0"/>
        <v>#N/A</v>
      </c>
      <c r="G11" s="13" t="e">
        <f t="shared" si="0"/>
        <v>#N/A</v>
      </c>
      <c r="H11" s="13" t="e">
        <f t="shared" si="0"/>
        <v>#N/A</v>
      </c>
      <c r="I11" s="13" t="e">
        <f t="shared" si="1"/>
        <v>#N/A</v>
      </c>
      <c r="M11" s="9">
        <v>45285</v>
      </c>
      <c r="N11" s="2" t="s">
        <v>43</v>
      </c>
    </row>
    <row r="12" spans="1:14" x14ac:dyDescent="0.15">
      <c r="A12" s="1" t="str">
        <f>CHOOSE(WEEKDAY(B12,1),"Su","M","T","W","R","F","Sa")</f>
        <v>T</v>
      </c>
      <c r="B12" s="12">
        <f t="shared" si="3"/>
        <v>44943</v>
      </c>
      <c r="C12" s="2" t="e">
        <v>#N/A</v>
      </c>
      <c r="D12" s="2" t="e">
        <f t="shared" si="4"/>
        <v>#N/A</v>
      </c>
      <c r="E12" s="13" t="e">
        <f t="shared" si="5"/>
        <v>#N/A</v>
      </c>
      <c r="F12" s="13" t="e">
        <f t="shared" si="0"/>
        <v>#N/A</v>
      </c>
      <c r="G12" s="13" t="e">
        <f t="shared" si="0"/>
        <v>#N/A</v>
      </c>
      <c r="H12" s="13" t="e">
        <f t="shared" si="0"/>
        <v>#N/A</v>
      </c>
      <c r="I12" s="13" t="e">
        <f t="shared" si="1"/>
        <v>#N/A</v>
      </c>
      <c r="M12" s="2"/>
      <c r="N12" s="2"/>
    </row>
    <row r="13" spans="1:14" x14ac:dyDescent="0.15">
      <c r="A13" s="1" t="str">
        <f t="shared" si="2"/>
        <v>W</v>
      </c>
      <c r="B13" s="12">
        <f t="shared" si="3"/>
        <v>44944</v>
      </c>
      <c r="C13" s="2" t="e">
        <v>#N/A</v>
      </c>
      <c r="D13" s="2" t="e">
        <f t="shared" si="4"/>
        <v>#N/A</v>
      </c>
      <c r="E13" s="13" t="e">
        <f t="shared" si="5"/>
        <v>#N/A</v>
      </c>
      <c r="F13" s="13" t="e">
        <f t="shared" si="0"/>
        <v>#N/A</v>
      </c>
      <c r="G13" s="13" t="e">
        <f t="shared" si="0"/>
        <v>#N/A</v>
      </c>
      <c r="H13" s="13" t="e">
        <f t="shared" si="0"/>
        <v>#N/A</v>
      </c>
      <c r="I13" s="13" t="e">
        <f t="shared" si="1"/>
        <v>#N/A</v>
      </c>
      <c r="M13" s="2"/>
      <c r="N13" s="2"/>
    </row>
    <row r="14" spans="1:14" x14ac:dyDescent="0.15">
      <c r="A14" s="1" t="str">
        <f>CHOOSE(WEEKDAY(B14,1),"Su","M","T","W","R","F","Sa")</f>
        <v>R</v>
      </c>
      <c r="B14" s="12">
        <f t="shared" si="3"/>
        <v>44945</v>
      </c>
      <c r="C14" s="2" t="e">
        <v>#N/A</v>
      </c>
      <c r="D14" s="2" t="e">
        <f t="shared" si="4"/>
        <v>#N/A</v>
      </c>
      <c r="E14" s="13" t="e">
        <f t="shared" si="5"/>
        <v>#N/A</v>
      </c>
      <c r="F14" s="13" t="e">
        <f t="shared" si="0"/>
        <v>#N/A</v>
      </c>
      <c r="G14" s="13" t="e">
        <f t="shared" si="0"/>
        <v>#N/A</v>
      </c>
      <c r="H14" s="13" t="e">
        <f t="shared" si="0"/>
        <v>#N/A</v>
      </c>
      <c r="I14" s="13" t="e">
        <f t="shared" si="1"/>
        <v>#N/A</v>
      </c>
      <c r="M14" s="2"/>
      <c r="N14" s="2"/>
    </row>
    <row r="15" spans="1:14" x14ac:dyDescent="0.15">
      <c r="A15" s="1" t="str">
        <f>CHOOSE(WEEKDAY(B15,1),"Su","M","T","W","R","F","Sa")</f>
        <v>F</v>
      </c>
      <c r="B15" s="12">
        <f t="shared" si="3"/>
        <v>44946</v>
      </c>
      <c r="C15" s="2" t="e">
        <v>#N/A</v>
      </c>
      <c r="D15" s="2" t="e">
        <f t="shared" si="4"/>
        <v>#N/A</v>
      </c>
      <c r="E15" s="13" t="e">
        <f t="shared" si="5"/>
        <v>#N/A</v>
      </c>
      <c r="F15" s="13" t="e">
        <f t="shared" si="0"/>
        <v>#N/A</v>
      </c>
      <c r="G15" s="13" t="e">
        <f t="shared" si="0"/>
        <v>#N/A</v>
      </c>
      <c r="H15" s="13" t="e">
        <f t="shared" si="0"/>
        <v>#N/A</v>
      </c>
      <c r="I15" s="13" t="e">
        <f t="shared" si="1"/>
        <v>#N/A</v>
      </c>
      <c r="M15" s="2"/>
      <c r="N15" s="2"/>
    </row>
    <row r="16" spans="1:14" x14ac:dyDescent="0.15">
      <c r="A16" s="1" t="str">
        <f t="shared" ref="A16:A20" si="6">CHOOSE(WEEKDAY(B16,1),"Su","M","T","W","R","F","Sa")</f>
        <v>M</v>
      </c>
      <c r="B16" s="12">
        <f t="shared" si="3"/>
        <v>44949</v>
      </c>
      <c r="C16" s="2" t="e">
        <v>#N/A</v>
      </c>
      <c r="D16" s="2" t="e">
        <f t="shared" si="4"/>
        <v>#N/A</v>
      </c>
      <c r="E16" s="13" t="e">
        <f t="shared" si="5"/>
        <v>#N/A</v>
      </c>
      <c r="F16" s="13" t="e">
        <f t="shared" si="0"/>
        <v>#N/A</v>
      </c>
      <c r="G16" s="13" t="e">
        <f t="shared" si="0"/>
        <v>#N/A</v>
      </c>
      <c r="H16" s="13" t="e">
        <f t="shared" si="0"/>
        <v>#N/A</v>
      </c>
      <c r="I16" s="13" t="e">
        <f t="shared" si="1"/>
        <v>#N/A</v>
      </c>
      <c r="M16" s="2"/>
      <c r="N16" s="2"/>
    </row>
    <row r="17" spans="1:14" x14ac:dyDescent="0.15">
      <c r="A17" s="1" t="str">
        <f t="shared" si="6"/>
        <v>T</v>
      </c>
      <c r="B17" s="12">
        <f t="shared" si="3"/>
        <v>44950</v>
      </c>
      <c r="C17" s="2" t="e">
        <v>#N/A</v>
      </c>
      <c r="D17" s="2" t="e">
        <f t="shared" si="4"/>
        <v>#N/A</v>
      </c>
      <c r="E17" s="13" t="e">
        <f t="shared" si="5"/>
        <v>#N/A</v>
      </c>
      <c r="F17" s="13" t="e">
        <f t="shared" si="0"/>
        <v>#N/A</v>
      </c>
      <c r="G17" s="13" t="e">
        <f t="shared" si="0"/>
        <v>#N/A</v>
      </c>
      <c r="H17" s="13" t="e">
        <f t="shared" si="0"/>
        <v>#N/A</v>
      </c>
      <c r="I17" s="13" t="e">
        <f t="shared" si="1"/>
        <v>#N/A</v>
      </c>
      <c r="M17" s="2"/>
      <c r="N17" s="2"/>
    </row>
    <row r="18" spans="1:14" x14ac:dyDescent="0.15">
      <c r="A18" s="1" t="str">
        <f t="shared" si="6"/>
        <v>W</v>
      </c>
      <c r="B18" s="12">
        <f t="shared" si="3"/>
        <v>44951</v>
      </c>
      <c r="C18" s="2" t="e">
        <v>#N/A</v>
      </c>
      <c r="D18" s="2" t="e">
        <f t="shared" si="4"/>
        <v>#N/A</v>
      </c>
      <c r="E18" s="13" t="e">
        <f t="shared" si="5"/>
        <v>#N/A</v>
      </c>
      <c r="F18" s="13" t="e">
        <f t="shared" si="0"/>
        <v>#N/A</v>
      </c>
      <c r="G18" s="13" t="e">
        <f t="shared" si="0"/>
        <v>#N/A</v>
      </c>
      <c r="H18" s="13" t="e">
        <f t="shared" si="0"/>
        <v>#N/A</v>
      </c>
      <c r="I18" s="13" t="e">
        <f t="shared" si="1"/>
        <v>#N/A</v>
      </c>
      <c r="M18" s="2"/>
      <c r="N18" s="2"/>
    </row>
    <row r="19" spans="1:14" x14ac:dyDescent="0.15">
      <c r="A19" s="1" t="str">
        <f t="shared" si="6"/>
        <v>R</v>
      </c>
      <c r="B19" s="12">
        <f t="shared" si="3"/>
        <v>44952</v>
      </c>
      <c r="C19" s="2" t="e">
        <v>#N/A</v>
      </c>
      <c r="D19" s="2" t="e">
        <f t="shared" si="4"/>
        <v>#N/A</v>
      </c>
      <c r="E19" s="13" t="e">
        <f t="shared" si="5"/>
        <v>#N/A</v>
      </c>
      <c r="F19" s="13" t="e">
        <f t="shared" ref="F19:H63" si="7">($C19-$C$2)/$C$2</f>
        <v>#N/A</v>
      </c>
      <c r="G19" s="13" t="e">
        <f t="shared" si="7"/>
        <v>#N/A</v>
      </c>
      <c r="H19" s="13" t="e">
        <f t="shared" si="7"/>
        <v>#N/A</v>
      </c>
      <c r="I19" s="13" t="e">
        <f t="shared" si="1"/>
        <v>#N/A</v>
      </c>
      <c r="M19" s="2"/>
      <c r="N19" s="2"/>
    </row>
    <row r="20" spans="1:14" x14ac:dyDescent="0.15">
      <c r="A20" s="1" t="str">
        <f t="shared" si="6"/>
        <v>F</v>
      </c>
      <c r="B20" s="12">
        <f t="shared" si="3"/>
        <v>44953</v>
      </c>
      <c r="C20" s="2" t="e">
        <v>#N/A</v>
      </c>
      <c r="D20" s="2" t="e">
        <f t="shared" si="4"/>
        <v>#N/A</v>
      </c>
      <c r="E20" s="13" t="e">
        <f t="shared" si="5"/>
        <v>#N/A</v>
      </c>
      <c r="F20" s="13" t="e">
        <f t="shared" si="7"/>
        <v>#N/A</v>
      </c>
      <c r="G20" s="13" t="e">
        <f t="shared" si="7"/>
        <v>#N/A</v>
      </c>
      <c r="H20" s="13" t="e">
        <f t="shared" si="7"/>
        <v>#N/A</v>
      </c>
      <c r="I20" s="13" t="e">
        <f t="shared" si="1"/>
        <v>#N/A</v>
      </c>
      <c r="M20" s="2"/>
      <c r="N20" s="2"/>
    </row>
    <row r="21" spans="1:14" x14ac:dyDescent="0.15">
      <c r="A21" s="1" t="str">
        <f t="shared" si="2"/>
        <v>M</v>
      </c>
      <c r="B21" s="12">
        <f t="shared" si="3"/>
        <v>44956</v>
      </c>
      <c r="C21" s="2" t="e">
        <v>#N/A</v>
      </c>
      <c r="D21" s="2" t="e">
        <f t="shared" si="4"/>
        <v>#N/A</v>
      </c>
      <c r="E21" s="13" t="e">
        <f t="shared" si="5"/>
        <v>#N/A</v>
      </c>
      <c r="F21" s="13" t="e">
        <f t="shared" si="7"/>
        <v>#N/A</v>
      </c>
      <c r="G21" s="13" t="e">
        <f t="shared" si="7"/>
        <v>#N/A</v>
      </c>
      <c r="H21" s="13" t="e">
        <f t="shared" si="7"/>
        <v>#N/A</v>
      </c>
      <c r="I21" s="13" t="e">
        <f t="shared" si="1"/>
        <v>#N/A</v>
      </c>
      <c r="M21" s="2"/>
      <c r="N21" s="2"/>
    </row>
    <row r="22" spans="1:14" x14ac:dyDescent="0.15">
      <c r="A22" s="1" t="str">
        <f t="shared" si="2"/>
        <v>T</v>
      </c>
      <c r="B22" s="12">
        <f t="shared" si="3"/>
        <v>44957</v>
      </c>
      <c r="C22" s="2" t="e">
        <v>#N/A</v>
      </c>
      <c r="D22" s="2" t="e">
        <f t="shared" si="4"/>
        <v>#N/A</v>
      </c>
      <c r="E22" s="13" t="e">
        <f t="shared" si="5"/>
        <v>#N/A</v>
      </c>
      <c r="F22" s="13" t="e">
        <f t="shared" si="7"/>
        <v>#N/A</v>
      </c>
      <c r="G22" s="13" t="e">
        <f t="shared" si="7"/>
        <v>#N/A</v>
      </c>
      <c r="H22" s="13" t="e">
        <f t="shared" si="7"/>
        <v>#N/A</v>
      </c>
      <c r="I22" s="13" t="e">
        <f t="shared" si="1"/>
        <v>#N/A</v>
      </c>
      <c r="M22" s="2"/>
      <c r="N22" s="2"/>
    </row>
    <row r="23" spans="1:14" x14ac:dyDescent="0.15">
      <c r="A23" s="1" t="str">
        <f>CHOOSE(WEEKDAY(B23,1),"Su","M","T","W","R","F","Sa")</f>
        <v>W</v>
      </c>
      <c r="B23" s="12">
        <f t="shared" si="3"/>
        <v>44958</v>
      </c>
      <c r="C23" s="2" t="e">
        <v>#N/A</v>
      </c>
      <c r="D23" s="2" t="e">
        <f t="shared" si="4"/>
        <v>#N/A</v>
      </c>
      <c r="E23" s="13" t="e">
        <f t="shared" si="5"/>
        <v>#N/A</v>
      </c>
      <c r="F23" s="13" t="e">
        <f>($C23-$C$22)/$C$22</f>
        <v>#N/A</v>
      </c>
      <c r="G23" s="13" t="e">
        <f t="shared" si="7"/>
        <v>#N/A</v>
      </c>
      <c r="H23" s="13" t="e">
        <f t="shared" si="7"/>
        <v>#N/A</v>
      </c>
      <c r="I23" s="13" t="e">
        <f t="shared" si="1"/>
        <v>#N/A</v>
      </c>
      <c r="M23" s="2"/>
      <c r="N23" s="2"/>
    </row>
    <row r="24" spans="1:14" x14ac:dyDescent="0.15">
      <c r="A24" s="1" t="str">
        <f t="shared" si="2"/>
        <v>R</v>
      </c>
      <c r="B24" s="12">
        <f t="shared" si="3"/>
        <v>44959</v>
      </c>
      <c r="C24" s="2" t="e">
        <v>#N/A</v>
      </c>
      <c r="D24" s="2" t="e">
        <f t="shared" si="4"/>
        <v>#N/A</v>
      </c>
      <c r="E24" s="13" t="e">
        <f t="shared" si="5"/>
        <v>#N/A</v>
      </c>
      <c r="F24" s="13" t="e">
        <f t="shared" ref="F24:F41" si="8">($C24-$C$22)/$C$22</f>
        <v>#N/A</v>
      </c>
      <c r="G24" s="13" t="e">
        <f t="shared" si="7"/>
        <v>#N/A</v>
      </c>
      <c r="H24" s="13" t="e">
        <f t="shared" si="7"/>
        <v>#N/A</v>
      </c>
      <c r="I24" s="13" t="e">
        <f t="shared" si="1"/>
        <v>#N/A</v>
      </c>
      <c r="M24" s="2"/>
      <c r="N24" s="2"/>
    </row>
    <row r="25" spans="1:14" x14ac:dyDescent="0.15">
      <c r="A25" s="1" t="str">
        <f>CHOOSE(WEEKDAY(B25,1),"Su","M","T","W","R","F","Sa")</f>
        <v>F</v>
      </c>
      <c r="B25" s="12">
        <f t="shared" si="3"/>
        <v>44960</v>
      </c>
      <c r="C25" s="2" t="e">
        <v>#N/A</v>
      </c>
      <c r="D25" s="2" t="e">
        <f t="shared" si="4"/>
        <v>#N/A</v>
      </c>
      <c r="E25" s="13" t="e">
        <f t="shared" si="5"/>
        <v>#N/A</v>
      </c>
      <c r="F25" s="13" t="e">
        <f t="shared" si="8"/>
        <v>#N/A</v>
      </c>
      <c r="G25" s="13" t="e">
        <f t="shared" si="7"/>
        <v>#N/A</v>
      </c>
      <c r="H25" s="13" t="e">
        <f t="shared" si="7"/>
        <v>#N/A</v>
      </c>
      <c r="I25" s="13" t="e">
        <f t="shared" si="1"/>
        <v>#N/A</v>
      </c>
      <c r="M25" s="2"/>
      <c r="N25" s="2"/>
    </row>
    <row r="26" spans="1:14" x14ac:dyDescent="0.15">
      <c r="A26" s="1" t="str">
        <f t="shared" si="2"/>
        <v>M</v>
      </c>
      <c r="B26" s="12">
        <f t="shared" si="3"/>
        <v>44963</v>
      </c>
      <c r="C26" s="2" t="e">
        <v>#N/A</v>
      </c>
      <c r="D26" s="2" t="e">
        <f t="shared" si="4"/>
        <v>#N/A</v>
      </c>
      <c r="E26" s="13" t="e">
        <f t="shared" si="5"/>
        <v>#N/A</v>
      </c>
      <c r="F26" s="13" t="e">
        <f t="shared" si="8"/>
        <v>#N/A</v>
      </c>
      <c r="G26" s="13" t="e">
        <f t="shared" si="7"/>
        <v>#N/A</v>
      </c>
      <c r="H26" s="13" t="e">
        <f t="shared" si="7"/>
        <v>#N/A</v>
      </c>
      <c r="I26" s="13" t="e">
        <f t="shared" si="1"/>
        <v>#N/A</v>
      </c>
      <c r="M26" s="2"/>
      <c r="N26" s="2"/>
    </row>
    <row r="27" spans="1:14" x14ac:dyDescent="0.15">
      <c r="A27" s="1" t="str">
        <f t="shared" si="2"/>
        <v>T</v>
      </c>
      <c r="B27" s="12">
        <f t="shared" si="3"/>
        <v>44964</v>
      </c>
      <c r="C27" s="2" t="e">
        <v>#N/A</v>
      </c>
      <c r="D27" s="2" t="e">
        <f t="shared" si="4"/>
        <v>#N/A</v>
      </c>
      <c r="E27" s="13" t="e">
        <f t="shared" si="5"/>
        <v>#N/A</v>
      </c>
      <c r="F27" s="13" t="e">
        <f t="shared" si="8"/>
        <v>#N/A</v>
      </c>
      <c r="G27" s="13" t="e">
        <f t="shared" si="7"/>
        <v>#N/A</v>
      </c>
      <c r="H27" s="13" t="e">
        <f t="shared" si="7"/>
        <v>#N/A</v>
      </c>
      <c r="I27" s="13" t="e">
        <f t="shared" si="1"/>
        <v>#N/A</v>
      </c>
      <c r="M27" s="2"/>
      <c r="N27" s="2"/>
    </row>
    <row r="28" spans="1:14" x14ac:dyDescent="0.15">
      <c r="A28" s="1" t="str">
        <f t="shared" si="2"/>
        <v>W</v>
      </c>
      <c r="B28" s="12">
        <f t="shared" si="3"/>
        <v>44965</v>
      </c>
      <c r="C28" s="2" t="e">
        <v>#N/A</v>
      </c>
      <c r="D28" s="2" t="e">
        <f t="shared" si="4"/>
        <v>#N/A</v>
      </c>
      <c r="E28" s="13" t="e">
        <f t="shared" si="5"/>
        <v>#N/A</v>
      </c>
      <c r="F28" s="13" t="e">
        <f t="shared" si="8"/>
        <v>#N/A</v>
      </c>
      <c r="G28" s="13" t="e">
        <f t="shared" si="7"/>
        <v>#N/A</v>
      </c>
      <c r="H28" s="13" t="e">
        <f t="shared" si="7"/>
        <v>#N/A</v>
      </c>
      <c r="I28" s="13" t="e">
        <f t="shared" si="1"/>
        <v>#N/A</v>
      </c>
      <c r="M28" s="2"/>
      <c r="N28" s="2"/>
    </row>
    <row r="29" spans="1:14" x14ac:dyDescent="0.15">
      <c r="A29" s="1" t="str">
        <f t="shared" si="2"/>
        <v>R</v>
      </c>
      <c r="B29" s="12">
        <f t="shared" si="3"/>
        <v>44966</v>
      </c>
      <c r="C29" s="2" t="e">
        <v>#N/A</v>
      </c>
      <c r="D29" s="2" t="e">
        <f t="shared" si="4"/>
        <v>#N/A</v>
      </c>
      <c r="E29" s="13" t="e">
        <f t="shared" si="5"/>
        <v>#N/A</v>
      </c>
      <c r="F29" s="13" t="e">
        <f t="shared" si="8"/>
        <v>#N/A</v>
      </c>
      <c r="G29" s="13" t="e">
        <f t="shared" si="7"/>
        <v>#N/A</v>
      </c>
      <c r="H29" s="13" t="e">
        <f t="shared" si="7"/>
        <v>#N/A</v>
      </c>
      <c r="I29" s="13" t="e">
        <f t="shared" si="1"/>
        <v>#N/A</v>
      </c>
      <c r="M29" s="2"/>
      <c r="N29" s="2"/>
    </row>
    <row r="30" spans="1:14" x14ac:dyDescent="0.15">
      <c r="A30" s="1" t="str">
        <f t="shared" si="2"/>
        <v>F</v>
      </c>
      <c r="B30" s="12">
        <f t="shared" si="3"/>
        <v>44967</v>
      </c>
      <c r="C30" s="2" t="e">
        <v>#N/A</v>
      </c>
      <c r="D30" s="2" t="e">
        <f t="shared" si="4"/>
        <v>#N/A</v>
      </c>
      <c r="E30" s="13" t="e">
        <f t="shared" si="5"/>
        <v>#N/A</v>
      </c>
      <c r="F30" s="13" t="e">
        <f t="shared" si="8"/>
        <v>#N/A</v>
      </c>
      <c r="G30" s="13" t="e">
        <f t="shared" si="7"/>
        <v>#N/A</v>
      </c>
      <c r="H30" s="13" t="e">
        <f t="shared" si="7"/>
        <v>#N/A</v>
      </c>
      <c r="I30" s="13" t="e">
        <f t="shared" si="1"/>
        <v>#N/A</v>
      </c>
      <c r="M30" s="2"/>
      <c r="N30" s="2"/>
    </row>
    <row r="31" spans="1:14" x14ac:dyDescent="0.15">
      <c r="A31" s="1" t="str">
        <f t="shared" si="2"/>
        <v>M</v>
      </c>
      <c r="B31" s="12">
        <f t="shared" si="3"/>
        <v>44970</v>
      </c>
      <c r="C31" s="2" t="e">
        <v>#N/A</v>
      </c>
      <c r="D31" s="2" t="e">
        <f t="shared" si="4"/>
        <v>#N/A</v>
      </c>
      <c r="E31" s="13" t="e">
        <f t="shared" si="5"/>
        <v>#N/A</v>
      </c>
      <c r="F31" s="13" t="e">
        <f t="shared" si="8"/>
        <v>#N/A</v>
      </c>
      <c r="G31" s="13" t="e">
        <f t="shared" si="7"/>
        <v>#N/A</v>
      </c>
      <c r="H31" s="13" t="e">
        <f t="shared" si="7"/>
        <v>#N/A</v>
      </c>
      <c r="I31" s="13" t="e">
        <f t="shared" si="1"/>
        <v>#N/A</v>
      </c>
      <c r="M31" s="2"/>
      <c r="N31" s="2"/>
    </row>
    <row r="32" spans="1:14" x14ac:dyDescent="0.15">
      <c r="A32" s="1" t="str">
        <f t="shared" si="2"/>
        <v>T</v>
      </c>
      <c r="B32" s="12">
        <f t="shared" si="3"/>
        <v>44971</v>
      </c>
      <c r="C32" s="2" t="e">
        <v>#N/A</v>
      </c>
      <c r="D32" s="2" t="e">
        <f t="shared" si="4"/>
        <v>#N/A</v>
      </c>
      <c r="E32" s="13" t="e">
        <f t="shared" si="5"/>
        <v>#N/A</v>
      </c>
      <c r="F32" s="13" t="e">
        <f t="shared" si="8"/>
        <v>#N/A</v>
      </c>
      <c r="G32" s="13" t="e">
        <f t="shared" si="7"/>
        <v>#N/A</v>
      </c>
      <c r="H32" s="13" t="e">
        <f t="shared" si="7"/>
        <v>#N/A</v>
      </c>
      <c r="I32" s="13" t="e">
        <f t="shared" si="1"/>
        <v>#N/A</v>
      </c>
      <c r="M32" s="2"/>
      <c r="N32" s="2"/>
    </row>
    <row r="33" spans="1:14" x14ac:dyDescent="0.15">
      <c r="A33" s="1" t="str">
        <f t="shared" si="2"/>
        <v>W</v>
      </c>
      <c r="B33" s="12">
        <f t="shared" si="3"/>
        <v>44972</v>
      </c>
      <c r="C33" s="2" t="e">
        <v>#N/A</v>
      </c>
      <c r="D33" s="2" t="e">
        <f t="shared" si="4"/>
        <v>#N/A</v>
      </c>
      <c r="E33" s="13" t="e">
        <f t="shared" si="5"/>
        <v>#N/A</v>
      </c>
      <c r="F33" s="13" t="e">
        <f t="shared" si="8"/>
        <v>#N/A</v>
      </c>
      <c r="G33" s="13" t="e">
        <f t="shared" si="7"/>
        <v>#N/A</v>
      </c>
      <c r="H33" s="13" t="e">
        <f t="shared" si="7"/>
        <v>#N/A</v>
      </c>
      <c r="I33" s="13" t="e">
        <f t="shared" si="1"/>
        <v>#N/A</v>
      </c>
      <c r="M33" s="2"/>
      <c r="N33" s="2"/>
    </row>
    <row r="34" spans="1:14" x14ac:dyDescent="0.15">
      <c r="A34" s="1" t="str">
        <f>CHOOSE(WEEKDAY(B34,1),"Su","M","T","W","R","F","Sa")</f>
        <v>R</v>
      </c>
      <c r="B34" s="12">
        <f t="shared" si="3"/>
        <v>44973</v>
      </c>
      <c r="C34" s="2" t="e">
        <v>#N/A</v>
      </c>
      <c r="D34" s="2" t="e">
        <f t="shared" si="4"/>
        <v>#N/A</v>
      </c>
      <c r="E34" s="13" t="e">
        <f t="shared" si="5"/>
        <v>#N/A</v>
      </c>
      <c r="F34" s="13" t="e">
        <f t="shared" si="8"/>
        <v>#N/A</v>
      </c>
      <c r="G34" s="13" t="e">
        <f t="shared" si="7"/>
        <v>#N/A</v>
      </c>
      <c r="H34" s="13" t="e">
        <f t="shared" si="7"/>
        <v>#N/A</v>
      </c>
      <c r="I34" s="13" t="e">
        <f t="shared" si="1"/>
        <v>#N/A</v>
      </c>
      <c r="M34" s="2"/>
      <c r="N34" s="2"/>
    </row>
    <row r="35" spans="1:14" x14ac:dyDescent="0.15">
      <c r="A35" s="1" t="str">
        <f>CHOOSE(WEEKDAY(B35,1),"Su","M","T","W","R","F","Sa")</f>
        <v>F</v>
      </c>
      <c r="B35" s="12">
        <f t="shared" si="3"/>
        <v>44974</v>
      </c>
      <c r="C35" s="2" t="e">
        <v>#N/A</v>
      </c>
      <c r="D35" s="2" t="e">
        <f t="shared" si="4"/>
        <v>#N/A</v>
      </c>
      <c r="E35" s="13" t="e">
        <f t="shared" si="5"/>
        <v>#N/A</v>
      </c>
      <c r="F35" s="13" t="e">
        <f t="shared" si="8"/>
        <v>#N/A</v>
      </c>
      <c r="G35" s="13" t="e">
        <f t="shared" si="7"/>
        <v>#N/A</v>
      </c>
      <c r="H35" s="13" t="e">
        <f t="shared" si="7"/>
        <v>#N/A</v>
      </c>
      <c r="I35" s="13" t="e">
        <f t="shared" si="1"/>
        <v>#N/A</v>
      </c>
    </row>
    <row r="36" spans="1:14" x14ac:dyDescent="0.15">
      <c r="A36" s="1" t="str">
        <f t="shared" ref="A36:A39" si="9">CHOOSE(WEEKDAY(B36,1),"Su","M","T","W","R","F","Sa")</f>
        <v>T</v>
      </c>
      <c r="B36" s="12">
        <f t="shared" si="3"/>
        <v>44978</v>
      </c>
      <c r="C36" s="2" t="e">
        <v>#N/A</v>
      </c>
      <c r="D36" s="2" t="e">
        <f t="shared" si="4"/>
        <v>#N/A</v>
      </c>
      <c r="E36" s="13" t="e">
        <f t="shared" si="5"/>
        <v>#N/A</v>
      </c>
      <c r="F36" s="13" t="e">
        <f t="shared" si="8"/>
        <v>#N/A</v>
      </c>
      <c r="G36" s="13" t="e">
        <f t="shared" si="7"/>
        <v>#N/A</v>
      </c>
      <c r="H36" s="13" t="e">
        <f t="shared" si="7"/>
        <v>#N/A</v>
      </c>
      <c r="I36" s="13" t="e">
        <f t="shared" si="1"/>
        <v>#N/A</v>
      </c>
    </row>
    <row r="37" spans="1:14" x14ac:dyDescent="0.15">
      <c r="A37" s="1" t="str">
        <f t="shared" si="9"/>
        <v>W</v>
      </c>
      <c r="B37" s="12">
        <f t="shared" si="3"/>
        <v>44979</v>
      </c>
      <c r="C37" s="2" t="e">
        <v>#N/A</v>
      </c>
      <c r="D37" s="2" t="e">
        <f t="shared" si="4"/>
        <v>#N/A</v>
      </c>
      <c r="E37" s="13" t="e">
        <f t="shared" si="5"/>
        <v>#N/A</v>
      </c>
      <c r="F37" s="13" t="e">
        <f t="shared" si="8"/>
        <v>#N/A</v>
      </c>
      <c r="G37" s="13" t="e">
        <f t="shared" si="7"/>
        <v>#N/A</v>
      </c>
      <c r="H37" s="13" t="e">
        <f t="shared" si="7"/>
        <v>#N/A</v>
      </c>
      <c r="I37" s="13" t="e">
        <f t="shared" si="1"/>
        <v>#N/A</v>
      </c>
    </row>
    <row r="38" spans="1:14" x14ac:dyDescent="0.15">
      <c r="A38" s="1" t="str">
        <f t="shared" si="9"/>
        <v>R</v>
      </c>
      <c r="B38" s="12">
        <f t="shared" si="3"/>
        <v>44980</v>
      </c>
      <c r="C38" s="2" t="e">
        <v>#N/A</v>
      </c>
      <c r="D38" s="2" t="e">
        <f t="shared" si="4"/>
        <v>#N/A</v>
      </c>
      <c r="E38" s="13" t="e">
        <f t="shared" si="5"/>
        <v>#N/A</v>
      </c>
      <c r="F38" s="13" t="e">
        <f t="shared" si="8"/>
        <v>#N/A</v>
      </c>
      <c r="G38" s="13" t="e">
        <f t="shared" si="7"/>
        <v>#N/A</v>
      </c>
      <c r="H38" s="13" t="e">
        <f t="shared" si="7"/>
        <v>#N/A</v>
      </c>
      <c r="I38" s="13" t="e">
        <f t="shared" si="1"/>
        <v>#N/A</v>
      </c>
    </row>
    <row r="39" spans="1:14" x14ac:dyDescent="0.15">
      <c r="A39" s="1" t="str">
        <f t="shared" si="9"/>
        <v>F</v>
      </c>
      <c r="B39" s="12">
        <f t="shared" si="3"/>
        <v>44981</v>
      </c>
      <c r="C39" s="2" t="e">
        <v>#N/A</v>
      </c>
      <c r="D39" s="2" t="e">
        <f t="shared" si="4"/>
        <v>#N/A</v>
      </c>
      <c r="E39" s="13" t="e">
        <f t="shared" si="5"/>
        <v>#N/A</v>
      </c>
      <c r="F39" s="13" t="e">
        <f t="shared" si="8"/>
        <v>#N/A</v>
      </c>
      <c r="G39" s="13" t="e">
        <f t="shared" si="7"/>
        <v>#N/A</v>
      </c>
      <c r="H39" s="13" t="e">
        <f t="shared" si="7"/>
        <v>#N/A</v>
      </c>
      <c r="I39" s="13" t="e">
        <f t="shared" si="1"/>
        <v>#N/A</v>
      </c>
    </row>
    <row r="40" spans="1:14" x14ac:dyDescent="0.15">
      <c r="A40" s="1" t="str">
        <f t="shared" si="2"/>
        <v>M</v>
      </c>
      <c r="B40" s="12">
        <f t="shared" si="3"/>
        <v>44984</v>
      </c>
      <c r="C40" s="2" t="e">
        <v>#N/A</v>
      </c>
      <c r="D40" s="2" t="e">
        <f t="shared" si="4"/>
        <v>#N/A</v>
      </c>
      <c r="E40" s="13" t="e">
        <f t="shared" si="5"/>
        <v>#N/A</v>
      </c>
      <c r="F40" s="13" t="e">
        <f t="shared" si="8"/>
        <v>#N/A</v>
      </c>
      <c r="G40" s="13" t="e">
        <f t="shared" si="7"/>
        <v>#N/A</v>
      </c>
      <c r="H40" s="13" t="e">
        <f t="shared" si="7"/>
        <v>#N/A</v>
      </c>
      <c r="I40" s="13" t="e">
        <f t="shared" si="1"/>
        <v>#N/A</v>
      </c>
      <c r="M40" s="2"/>
    </row>
    <row r="41" spans="1:14" x14ac:dyDescent="0.15">
      <c r="A41" s="1" t="str">
        <f t="shared" si="2"/>
        <v>T</v>
      </c>
      <c r="B41" s="12">
        <f t="shared" si="3"/>
        <v>44985</v>
      </c>
      <c r="C41" s="2" t="e">
        <v>#N/A</v>
      </c>
      <c r="D41" s="2" t="e">
        <f t="shared" si="4"/>
        <v>#N/A</v>
      </c>
      <c r="E41" s="13" t="e">
        <f t="shared" si="5"/>
        <v>#N/A</v>
      </c>
      <c r="F41" s="13" t="e">
        <f t="shared" si="8"/>
        <v>#N/A</v>
      </c>
      <c r="G41" s="13" t="e">
        <f t="shared" si="7"/>
        <v>#N/A</v>
      </c>
      <c r="H41" s="13" t="e">
        <f t="shared" si="7"/>
        <v>#N/A</v>
      </c>
      <c r="I41" s="13" t="e">
        <f t="shared" si="1"/>
        <v>#N/A</v>
      </c>
    </row>
    <row r="42" spans="1:14" x14ac:dyDescent="0.15">
      <c r="A42" s="1" t="str">
        <f t="shared" si="2"/>
        <v>W</v>
      </c>
      <c r="B42" s="12">
        <f t="shared" si="3"/>
        <v>44986</v>
      </c>
      <c r="C42" s="2" t="e">
        <v>#N/A</v>
      </c>
      <c r="D42" s="2" t="e">
        <f t="shared" si="4"/>
        <v>#N/A</v>
      </c>
      <c r="E42" s="13" t="e">
        <f t="shared" si="5"/>
        <v>#N/A</v>
      </c>
      <c r="F42" s="13" t="e">
        <f>($C42-$C$41)/$C$41</f>
        <v>#N/A</v>
      </c>
      <c r="G42" s="13" t="e">
        <f t="shared" si="7"/>
        <v>#N/A</v>
      </c>
      <c r="H42" s="13" t="e">
        <f t="shared" si="7"/>
        <v>#N/A</v>
      </c>
      <c r="I42" s="13" t="e">
        <f t="shared" si="1"/>
        <v>#N/A</v>
      </c>
    </row>
    <row r="43" spans="1:14" x14ac:dyDescent="0.15">
      <c r="A43" s="1" t="str">
        <f t="shared" si="2"/>
        <v>R</v>
      </c>
      <c r="B43" s="12">
        <f t="shared" si="3"/>
        <v>44987</v>
      </c>
      <c r="C43" s="2" t="e">
        <v>#N/A</v>
      </c>
      <c r="D43" s="2" t="e">
        <f t="shared" si="4"/>
        <v>#N/A</v>
      </c>
      <c r="E43" s="13" t="e">
        <f t="shared" si="5"/>
        <v>#N/A</v>
      </c>
      <c r="F43" s="13" t="e">
        <f t="shared" ref="F43:F64" si="10">($C43-$C$41)/$C$41</f>
        <v>#N/A</v>
      </c>
      <c r="G43" s="13" t="e">
        <f t="shared" si="7"/>
        <v>#N/A</v>
      </c>
      <c r="H43" s="13" t="e">
        <f t="shared" si="7"/>
        <v>#N/A</v>
      </c>
      <c r="I43" s="13" t="e">
        <f t="shared" si="1"/>
        <v>#N/A</v>
      </c>
    </row>
    <row r="44" spans="1:14" x14ac:dyDescent="0.15">
      <c r="A44" s="1" t="str">
        <f t="shared" si="2"/>
        <v>F</v>
      </c>
      <c r="B44" s="12">
        <f t="shared" si="3"/>
        <v>44988</v>
      </c>
      <c r="C44" s="2" t="e">
        <v>#N/A</v>
      </c>
      <c r="D44" s="2" t="e">
        <f t="shared" si="4"/>
        <v>#N/A</v>
      </c>
      <c r="E44" s="13" t="e">
        <f t="shared" si="5"/>
        <v>#N/A</v>
      </c>
      <c r="F44" s="13" t="e">
        <f t="shared" si="10"/>
        <v>#N/A</v>
      </c>
      <c r="G44" s="13" t="e">
        <f t="shared" si="7"/>
        <v>#N/A</v>
      </c>
      <c r="H44" s="13" t="e">
        <f t="shared" si="7"/>
        <v>#N/A</v>
      </c>
      <c r="I44" s="13" t="e">
        <f t="shared" si="1"/>
        <v>#N/A</v>
      </c>
    </row>
    <row r="45" spans="1:14" x14ac:dyDescent="0.15">
      <c r="A45" s="1" t="str">
        <f t="shared" si="2"/>
        <v>M</v>
      </c>
      <c r="B45" s="12">
        <f t="shared" si="3"/>
        <v>44991</v>
      </c>
      <c r="C45" s="2" t="e">
        <v>#N/A</v>
      </c>
      <c r="D45" s="2" t="e">
        <f t="shared" si="4"/>
        <v>#N/A</v>
      </c>
      <c r="E45" s="13" t="e">
        <f t="shared" si="5"/>
        <v>#N/A</v>
      </c>
      <c r="F45" s="13" t="e">
        <f t="shared" si="10"/>
        <v>#N/A</v>
      </c>
      <c r="G45" s="13" t="e">
        <f t="shared" si="7"/>
        <v>#N/A</v>
      </c>
      <c r="H45" s="13" t="e">
        <f t="shared" si="7"/>
        <v>#N/A</v>
      </c>
      <c r="I45" s="13" t="e">
        <f t="shared" si="1"/>
        <v>#N/A</v>
      </c>
    </row>
    <row r="46" spans="1:14" x14ac:dyDescent="0.15">
      <c r="A46" s="1" t="str">
        <f>CHOOSE(WEEKDAY(B46,1),"Su","M","T","W","R","F","Sa")</f>
        <v>T</v>
      </c>
      <c r="B46" s="12">
        <f t="shared" si="3"/>
        <v>44992</v>
      </c>
      <c r="C46" s="2" t="e">
        <v>#N/A</v>
      </c>
      <c r="D46" s="2" t="e">
        <f t="shared" si="4"/>
        <v>#N/A</v>
      </c>
      <c r="E46" s="13" t="e">
        <f t="shared" si="5"/>
        <v>#N/A</v>
      </c>
      <c r="F46" s="13" t="e">
        <f t="shared" si="10"/>
        <v>#N/A</v>
      </c>
      <c r="G46" s="13" t="e">
        <f t="shared" si="7"/>
        <v>#N/A</v>
      </c>
      <c r="H46" s="13" t="e">
        <f t="shared" si="7"/>
        <v>#N/A</v>
      </c>
      <c r="I46" s="13" t="e">
        <f t="shared" si="1"/>
        <v>#N/A</v>
      </c>
    </row>
    <row r="47" spans="1:14" x14ac:dyDescent="0.15">
      <c r="A47" s="1" t="str">
        <f>CHOOSE(WEEKDAY(B47,1),"Su","M","T","W","R","F","Sa")</f>
        <v>W</v>
      </c>
      <c r="B47" s="12">
        <f t="shared" si="3"/>
        <v>44993</v>
      </c>
      <c r="C47" s="2" t="e">
        <v>#N/A</v>
      </c>
      <c r="D47" s="2" t="e">
        <f t="shared" si="4"/>
        <v>#N/A</v>
      </c>
      <c r="E47" s="13" t="e">
        <f t="shared" si="5"/>
        <v>#N/A</v>
      </c>
      <c r="F47" s="13" t="e">
        <f t="shared" si="10"/>
        <v>#N/A</v>
      </c>
      <c r="G47" s="13" t="e">
        <f t="shared" si="7"/>
        <v>#N/A</v>
      </c>
      <c r="H47" s="13" t="e">
        <f t="shared" si="7"/>
        <v>#N/A</v>
      </c>
      <c r="I47" s="13" t="e">
        <f t="shared" si="1"/>
        <v>#N/A</v>
      </c>
    </row>
    <row r="48" spans="1:14" x14ac:dyDescent="0.15">
      <c r="A48" s="1" t="str">
        <f t="shared" si="2"/>
        <v>R</v>
      </c>
      <c r="B48" s="12">
        <f t="shared" si="3"/>
        <v>44994</v>
      </c>
      <c r="C48" s="2" t="e">
        <v>#N/A</v>
      </c>
      <c r="D48" s="2" t="e">
        <f t="shared" si="4"/>
        <v>#N/A</v>
      </c>
      <c r="E48" s="13" t="e">
        <f t="shared" si="5"/>
        <v>#N/A</v>
      </c>
      <c r="F48" s="13" t="e">
        <f t="shared" si="10"/>
        <v>#N/A</v>
      </c>
      <c r="G48" s="13" t="e">
        <f t="shared" si="7"/>
        <v>#N/A</v>
      </c>
      <c r="H48" s="13" t="e">
        <f t="shared" si="7"/>
        <v>#N/A</v>
      </c>
      <c r="I48" s="13" t="e">
        <f t="shared" si="1"/>
        <v>#N/A</v>
      </c>
    </row>
    <row r="49" spans="1:13" x14ac:dyDescent="0.15">
      <c r="A49" s="1" t="str">
        <f t="shared" si="2"/>
        <v>F</v>
      </c>
      <c r="B49" s="12">
        <f t="shared" si="3"/>
        <v>44995</v>
      </c>
      <c r="C49" s="2" t="e">
        <v>#N/A</v>
      </c>
      <c r="D49" s="2" t="e">
        <f t="shared" si="4"/>
        <v>#N/A</v>
      </c>
      <c r="E49" s="13" t="e">
        <f t="shared" si="5"/>
        <v>#N/A</v>
      </c>
      <c r="F49" s="13" t="e">
        <f t="shared" si="10"/>
        <v>#N/A</v>
      </c>
      <c r="G49" s="13" t="e">
        <f t="shared" si="7"/>
        <v>#N/A</v>
      </c>
      <c r="H49" s="13" t="e">
        <f t="shared" si="7"/>
        <v>#N/A</v>
      </c>
      <c r="I49" s="13" t="e">
        <f t="shared" si="1"/>
        <v>#N/A</v>
      </c>
    </row>
    <row r="50" spans="1:13" x14ac:dyDescent="0.15">
      <c r="A50" s="1" t="str">
        <f t="shared" si="2"/>
        <v>M</v>
      </c>
      <c r="B50" s="12">
        <f t="shared" si="3"/>
        <v>44998</v>
      </c>
      <c r="C50" s="2" t="e">
        <v>#N/A</v>
      </c>
      <c r="D50" s="2" t="e">
        <f t="shared" si="4"/>
        <v>#N/A</v>
      </c>
      <c r="E50" s="13" t="e">
        <f t="shared" si="5"/>
        <v>#N/A</v>
      </c>
      <c r="F50" s="13" t="e">
        <f t="shared" si="10"/>
        <v>#N/A</v>
      </c>
      <c r="G50" s="13" t="e">
        <f t="shared" si="7"/>
        <v>#N/A</v>
      </c>
      <c r="H50" s="13" t="e">
        <f t="shared" si="7"/>
        <v>#N/A</v>
      </c>
      <c r="I50" s="13" t="e">
        <f t="shared" si="1"/>
        <v>#N/A</v>
      </c>
    </row>
    <row r="51" spans="1:13" x14ac:dyDescent="0.15">
      <c r="A51" s="1" t="str">
        <f t="shared" si="2"/>
        <v>T</v>
      </c>
      <c r="B51" s="12">
        <f t="shared" si="3"/>
        <v>44999</v>
      </c>
      <c r="C51" s="2" t="e">
        <v>#N/A</v>
      </c>
      <c r="D51" s="2" t="e">
        <f t="shared" si="4"/>
        <v>#N/A</v>
      </c>
      <c r="E51" s="13" t="e">
        <f t="shared" si="5"/>
        <v>#N/A</v>
      </c>
      <c r="F51" s="13" t="e">
        <f t="shared" si="10"/>
        <v>#N/A</v>
      </c>
      <c r="G51" s="13" t="e">
        <f t="shared" si="7"/>
        <v>#N/A</v>
      </c>
      <c r="H51" s="13" t="e">
        <f t="shared" si="7"/>
        <v>#N/A</v>
      </c>
      <c r="I51" s="13" t="e">
        <f t="shared" si="1"/>
        <v>#N/A</v>
      </c>
    </row>
    <row r="52" spans="1:13" x14ac:dyDescent="0.15">
      <c r="A52" s="1" t="str">
        <f t="shared" si="2"/>
        <v>W</v>
      </c>
      <c r="B52" s="12">
        <f t="shared" si="3"/>
        <v>45000</v>
      </c>
      <c r="C52" s="2" t="e">
        <v>#N/A</v>
      </c>
      <c r="D52" s="2" t="e">
        <f t="shared" si="4"/>
        <v>#N/A</v>
      </c>
      <c r="E52" s="13" t="e">
        <f t="shared" si="5"/>
        <v>#N/A</v>
      </c>
      <c r="F52" s="13" t="e">
        <f t="shared" si="10"/>
        <v>#N/A</v>
      </c>
      <c r="G52" s="13" t="e">
        <f t="shared" si="7"/>
        <v>#N/A</v>
      </c>
      <c r="H52" s="13" t="e">
        <f t="shared" si="7"/>
        <v>#N/A</v>
      </c>
      <c r="I52" s="13" t="e">
        <f t="shared" si="1"/>
        <v>#N/A</v>
      </c>
    </row>
    <row r="53" spans="1:13" x14ac:dyDescent="0.15">
      <c r="A53" s="1" t="str">
        <f t="shared" si="2"/>
        <v>R</v>
      </c>
      <c r="B53" s="12">
        <f t="shared" si="3"/>
        <v>45001</v>
      </c>
      <c r="C53" s="2" t="e">
        <v>#N/A</v>
      </c>
      <c r="D53" s="2" t="e">
        <f t="shared" si="4"/>
        <v>#N/A</v>
      </c>
      <c r="E53" s="13" t="e">
        <f t="shared" si="5"/>
        <v>#N/A</v>
      </c>
      <c r="F53" s="13" t="e">
        <f t="shared" si="10"/>
        <v>#N/A</v>
      </c>
      <c r="G53" s="13" t="e">
        <f t="shared" si="7"/>
        <v>#N/A</v>
      </c>
      <c r="H53" s="13" t="e">
        <f t="shared" si="7"/>
        <v>#N/A</v>
      </c>
      <c r="I53" s="13" t="e">
        <f t="shared" si="1"/>
        <v>#N/A</v>
      </c>
    </row>
    <row r="54" spans="1:13" x14ac:dyDescent="0.15">
      <c r="A54" s="1" t="str">
        <f t="shared" si="2"/>
        <v>F</v>
      </c>
      <c r="B54" s="12">
        <f t="shared" si="3"/>
        <v>45002</v>
      </c>
      <c r="C54" s="2" t="e">
        <v>#N/A</v>
      </c>
      <c r="D54" s="2" t="e">
        <f t="shared" si="4"/>
        <v>#N/A</v>
      </c>
      <c r="E54" s="13" t="e">
        <f t="shared" si="5"/>
        <v>#N/A</v>
      </c>
      <c r="F54" s="13" t="e">
        <f t="shared" si="10"/>
        <v>#N/A</v>
      </c>
      <c r="G54" s="13" t="e">
        <f t="shared" si="7"/>
        <v>#N/A</v>
      </c>
      <c r="H54" s="13" t="e">
        <f t="shared" si="7"/>
        <v>#N/A</v>
      </c>
      <c r="I54" s="13" t="e">
        <f t="shared" si="1"/>
        <v>#N/A</v>
      </c>
    </row>
    <row r="55" spans="1:13" x14ac:dyDescent="0.15">
      <c r="A55" s="1" t="str">
        <f t="shared" si="2"/>
        <v>M</v>
      </c>
      <c r="B55" s="12">
        <f t="shared" si="3"/>
        <v>45005</v>
      </c>
      <c r="C55" s="2" t="e">
        <v>#N/A</v>
      </c>
      <c r="D55" s="2" t="e">
        <f t="shared" si="4"/>
        <v>#N/A</v>
      </c>
      <c r="E55" s="13" t="e">
        <f t="shared" si="5"/>
        <v>#N/A</v>
      </c>
      <c r="F55" s="13" t="e">
        <f t="shared" si="10"/>
        <v>#N/A</v>
      </c>
      <c r="G55" s="13" t="e">
        <f t="shared" si="7"/>
        <v>#N/A</v>
      </c>
      <c r="H55" s="13" t="e">
        <f t="shared" si="7"/>
        <v>#N/A</v>
      </c>
      <c r="I55" s="13" t="e">
        <f t="shared" si="1"/>
        <v>#N/A</v>
      </c>
    </row>
    <row r="56" spans="1:13" x14ac:dyDescent="0.15">
      <c r="A56" s="1" t="str">
        <f t="shared" si="2"/>
        <v>T</v>
      </c>
      <c r="B56" s="12">
        <f t="shared" si="3"/>
        <v>45006</v>
      </c>
      <c r="C56" s="2" t="e">
        <v>#N/A</v>
      </c>
      <c r="D56" s="2" t="e">
        <f t="shared" si="4"/>
        <v>#N/A</v>
      </c>
      <c r="E56" s="13" t="e">
        <f t="shared" si="5"/>
        <v>#N/A</v>
      </c>
      <c r="F56" s="13" t="e">
        <f t="shared" si="10"/>
        <v>#N/A</v>
      </c>
      <c r="G56" s="13" t="e">
        <f t="shared" si="7"/>
        <v>#N/A</v>
      </c>
      <c r="H56" s="13" t="e">
        <f t="shared" si="7"/>
        <v>#N/A</v>
      </c>
      <c r="I56" s="13" t="e">
        <f t="shared" si="1"/>
        <v>#N/A</v>
      </c>
    </row>
    <row r="57" spans="1:13" x14ac:dyDescent="0.15">
      <c r="A57" s="1" t="str">
        <f t="shared" si="2"/>
        <v>W</v>
      </c>
      <c r="B57" s="12">
        <f t="shared" si="3"/>
        <v>45007</v>
      </c>
      <c r="C57" s="2" t="e">
        <v>#N/A</v>
      </c>
      <c r="D57" s="2" t="e">
        <f t="shared" si="4"/>
        <v>#N/A</v>
      </c>
      <c r="E57" s="13" t="e">
        <f t="shared" si="5"/>
        <v>#N/A</v>
      </c>
      <c r="F57" s="13" t="e">
        <f t="shared" si="10"/>
        <v>#N/A</v>
      </c>
      <c r="G57" s="13" t="e">
        <f t="shared" si="7"/>
        <v>#N/A</v>
      </c>
      <c r="H57" s="13" t="e">
        <f t="shared" si="7"/>
        <v>#N/A</v>
      </c>
      <c r="I57" s="13" t="e">
        <f t="shared" si="1"/>
        <v>#N/A</v>
      </c>
    </row>
    <row r="58" spans="1:13" x14ac:dyDescent="0.15">
      <c r="A58" s="1" t="str">
        <f t="shared" si="2"/>
        <v>R</v>
      </c>
      <c r="B58" s="12">
        <f t="shared" si="3"/>
        <v>45008</v>
      </c>
      <c r="C58" s="2" t="e">
        <v>#N/A</v>
      </c>
      <c r="D58" s="2" t="e">
        <f t="shared" si="4"/>
        <v>#N/A</v>
      </c>
      <c r="E58" s="13" t="e">
        <f t="shared" si="5"/>
        <v>#N/A</v>
      </c>
      <c r="F58" s="13" t="e">
        <f t="shared" si="10"/>
        <v>#N/A</v>
      </c>
      <c r="G58" s="13" t="e">
        <f t="shared" si="7"/>
        <v>#N/A</v>
      </c>
      <c r="H58" s="13" t="e">
        <f t="shared" si="7"/>
        <v>#N/A</v>
      </c>
      <c r="I58" s="13" t="e">
        <f t="shared" si="1"/>
        <v>#N/A</v>
      </c>
    </row>
    <row r="59" spans="1:13" x14ac:dyDescent="0.15">
      <c r="A59" s="1" t="str">
        <f t="shared" si="2"/>
        <v>F</v>
      </c>
      <c r="B59" s="12">
        <f t="shared" si="3"/>
        <v>45009</v>
      </c>
      <c r="C59" s="2" t="e">
        <v>#N/A</v>
      </c>
      <c r="D59" s="2" t="e">
        <f t="shared" si="4"/>
        <v>#N/A</v>
      </c>
      <c r="E59" s="13" t="e">
        <f t="shared" si="5"/>
        <v>#N/A</v>
      </c>
      <c r="F59" s="13" t="e">
        <f t="shared" si="10"/>
        <v>#N/A</v>
      </c>
      <c r="G59" s="13" t="e">
        <f t="shared" si="7"/>
        <v>#N/A</v>
      </c>
      <c r="H59" s="13" t="e">
        <f t="shared" si="7"/>
        <v>#N/A</v>
      </c>
      <c r="I59" s="13" t="e">
        <f t="shared" si="1"/>
        <v>#N/A</v>
      </c>
    </row>
    <row r="60" spans="1:13" x14ac:dyDescent="0.15">
      <c r="A60" s="1" t="str">
        <f t="shared" si="2"/>
        <v>M</v>
      </c>
      <c r="B60" s="12">
        <f t="shared" si="3"/>
        <v>45012</v>
      </c>
      <c r="C60" s="2" t="e">
        <v>#N/A</v>
      </c>
      <c r="D60" s="2" t="e">
        <f t="shared" si="4"/>
        <v>#N/A</v>
      </c>
      <c r="E60" s="13" t="e">
        <f t="shared" si="5"/>
        <v>#N/A</v>
      </c>
      <c r="F60" s="13" t="e">
        <f t="shared" si="10"/>
        <v>#N/A</v>
      </c>
      <c r="G60" s="13" t="e">
        <f t="shared" si="7"/>
        <v>#N/A</v>
      </c>
      <c r="H60" s="13" t="e">
        <f t="shared" si="7"/>
        <v>#N/A</v>
      </c>
      <c r="I60" s="13" t="e">
        <f t="shared" si="1"/>
        <v>#N/A</v>
      </c>
    </row>
    <row r="61" spans="1:13" x14ac:dyDescent="0.15">
      <c r="A61" s="1" t="str">
        <f t="shared" si="2"/>
        <v>T</v>
      </c>
      <c r="B61" s="12">
        <f t="shared" si="3"/>
        <v>45013</v>
      </c>
      <c r="C61" s="2" t="e">
        <v>#N/A</v>
      </c>
      <c r="D61" s="2" t="e">
        <f t="shared" si="4"/>
        <v>#N/A</v>
      </c>
      <c r="E61" s="13" t="e">
        <f t="shared" si="5"/>
        <v>#N/A</v>
      </c>
      <c r="F61" s="13" t="e">
        <f t="shared" si="10"/>
        <v>#N/A</v>
      </c>
      <c r="G61" s="13" t="e">
        <f t="shared" si="7"/>
        <v>#N/A</v>
      </c>
      <c r="H61" s="13" t="e">
        <f t="shared" si="7"/>
        <v>#N/A</v>
      </c>
      <c r="I61" s="13" t="e">
        <f t="shared" si="1"/>
        <v>#N/A</v>
      </c>
    </row>
    <row r="62" spans="1:13" x14ac:dyDescent="0.15">
      <c r="A62" s="1" t="str">
        <f t="shared" si="2"/>
        <v>W</v>
      </c>
      <c r="B62" s="12">
        <f t="shared" si="3"/>
        <v>45014</v>
      </c>
      <c r="C62" s="2" t="e">
        <v>#N/A</v>
      </c>
      <c r="D62" s="2" t="e">
        <f t="shared" si="4"/>
        <v>#N/A</v>
      </c>
      <c r="E62" s="13" t="e">
        <f t="shared" si="5"/>
        <v>#N/A</v>
      </c>
      <c r="F62" s="13" t="e">
        <f t="shared" si="10"/>
        <v>#N/A</v>
      </c>
      <c r="G62" s="13" t="e">
        <f t="shared" si="7"/>
        <v>#N/A</v>
      </c>
      <c r="H62" s="13" t="e">
        <f t="shared" si="7"/>
        <v>#N/A</v>
      </c>
      <c r="I62" s="13" t="e">
        <f t="shared" si="1"/>
        <v>#N/A</v>
      </c>
    </row>
    <row r="63" spans="1:13" x14ac:dyDescent="0.15">
      <c r="A63" s="1" t="str">
        <f t="shared" si="2"/>
        <v>R</v>
      </c>
      <c r="B63" s="12">
        <f t="shared" si="3"/>
        <v>45015</v>
      </c>
      <c r="C63" s="2" t="e">
        <v>#N/A</v>
      </c>
      <c r="D63" s="2" t="e">
        <f t="shared" si="4"/>
        <v>#N/A</v>
      </c>
      <c r="E63" s="13" t="e">
        <f t="shared" si="5"/>
        <v>#N/A</v>
      </c>
      <c r="F63" s="13" t="e">
        <f t="shared" si="10"/>
        <v>#N/A</v>
      </c>
      <c r="G63" s="13" t="e">
        <f t="shared" si="7"/>
        <v>#N/A</v>
      </c>
      <c r="H63" s="13" t="e">
        <f t="shared" si="7"/>
        <v>#N/A</v>
      </c>
      <c r="I63" s="13" t="e">
        <f t="shared" si="1"/>
        <v>#N/A</v>
      </c>
      <c r="M63" s="2"/>
    </row>
    <row r="64" spans="1:13" x14ac:dyDescent="0.15">
      <c r="A64" s="1" t="str">
        <f t="shared" si="2"/>
        <v>F</v>
      </c>
      <c r="B64" s="12">
        <f t="shared" si="3"/>
        <v>45016</v>
      </c>
      <c r="C64" s="2" t="e">
        <v>#N/A</v>
      </c>
      <c r="D64" s="2" t="e">
        <f t="shared" si="4"/>
        <v>#N/A</v>
      </c>
      <c r="E64" s="13" t="e">
        <f t="shared" si="5"/>
        <v>#N/A</v>
      </c>
      <c r="F64" s="13" t="e">
        <f t="shared" si="10"/>
        <v>#N/A</v>
      </c>
      <c r="G64" s="13" t="e">
        <f t="shared" ref="G64:H109" si="11">($C64-$C$2)/$C$2</f>
        <v>#N/A</v>
      </c>
      <c r="H64" s="13" t="e">
        <f t="shared" si="11"/>
        <v>#N/A</v>
      </c>
      <c r="I64" s="13" t="e">
        <f t="shared" si="1"/>
        <v>#N/A</v>
      </c>
    </row>
    <row r="65" spans="1:13" x14ac:dyDescent="0.15">
      <c r="A65" s="1" t="str">
        <f t="shared" si="2"/>
        <v>M</v>
      </c>
      <c r="B65" s="12">
        <f t="shared" si="3"/>
        <v>45019</v>
      </c>
      <c r="C65" s="2" t="e">
        <v>#N/A</v>
      </c>
      <c r="D65" s="2" t="e">
        <f t="shared" si="4"/>
        <v>#N/A</v>
      </c>
      <c r="E65" s="13" t="e">
        <f t="shared" si="5"/>
        <v>#N/A</v>
      </c>
      <c r="F65" s="13" t="e">
        <f>($C65-$C$64)/$C$64</f>
        <v>#N/A</v>
      </c>
      <c r="G65" s="13" t="e">
        <f>($C65-$C$64)/$C$64</f>
        <v>#N/A</v>
      </c>
      <c r="H65" s="13" t="e">
        <f t="shared" si="11"/>
        <v>#N/A</v>
      </c>
      <c r="I65" s="13" t="e">
        <f t="shared" si="1"/>
        <v>#N/A</v>
      </c>
    </row>
    <row r="66" spans="1:13" x14ac:dyDescent="0.15">
      <c r="A66" s="1" t="str">
        <f>CHOOSE(WEEKDAY(B66,1),"Su","M","T","W","R","F","Sa")</f>
        <v>T</v>
      </c>
      <c r="B66" s="12">
        <f t="shared" si="3"/>
        <v>45020</v>
      </c>
      <c r="C66" s="2" t="e">
        <v>#N/A</v>
      </c>
      <c r="D66" s="2" t="e">
        <f t="shared" si="4"/>
        <v>#N/A</v>
      </c>
      <c r="E66" s="13" t="e">
        <f t="shared" si="5"/>
        <v>#N/A</v>
      </c>
      <c r="F66" s="13" t="e">
        <f t="shared" ref="F66:G84" si="12">($C66-$C$64)/$C$64</f>
        <v>#N/A</v>
      </c>
      <c r="G66" s="13" t="e">
        <f t="shared" si="12"/>
        <v>#N/A</v>
      </c>
      <c r="H66" s="13" t="e">
        <f t="shared" si="11"/>
        <v>#N/A</v>
      </c>
      <c r="I66" s="13" t="e">
        <f t="shared" si="1"/>
        <v>#N/A</v>
      </c>
      <c r="M66" s="2"/>
    </row>
    <row r="67" spans="1:13" x14ac:dyDescent="0.15">
      <c r="A67" s="1" t="str">
        <f>CHOOSE(WEEKDAY(B67,1),"Su","M","T","W","R","F","Sa")</f>
        <v>W</v>
      </c>
      <c r="B67" s="12">
        <f t="shared" si="3"/>
        <v>45021</v>
      </c>
      <c r="C67" s="2" t="e">
        <v>#N/A</v>
      </c>
      <c r="D67" s="2" t="e">
        <f t="shared" si="4"/>
        <v>#N/A</v>
      </c>
      <c r="E67" s="13" t="e">
        <f t="shared" si="5"/>
        <v>#N/A</v>
      </c>
      <c r="F67" s="13" t="e">
        <f t="shared" si="12"/>
        <v>#N/A</v>
      </c>
      <c r="G67" s="13" t="e">
        <f t="shared" si="12"/>
        <v>#N/A</v>
      </c>
      <c r="H67" s="13" t="e">
        <f t="shared" si="11"/>
        <v>#N/A</v>
      </c>
      <c r="I67" s="13" t="e">
        <f t="shared" ref="I67:I130" si="13">($C67-$I$2)/$I$2</f>
        <v>#N/A</v>
      </c>
      <c r="M67" s="2"/>
    </row>
    <row r="68" spans="1:13" x14ac:dyDescent="0.15">
      <c r="A68" s="1" t="str">
        <f t="shared" ref="A68:A131" si="14">CHOOSE(WEEKDAY(B68,1),"Su","M","T","W","R","F","Sa")</f>
        <v>R</v>
      </c>
      <c r="B68" s="12">
        <f t="shared" ref="B68:B131" si="15">WORKDAY(B67,1,$M$2:$M$16)</f>
        <v>45022</v>
      </c>
      <c r="C68" s="2" t="e">
        <v>#N/A</v>
      </c>
      <c r="D68" s="2" t="e">
        <f t="shared" ref="D68:D131" si="16">$C68-$C67</f>
        <v>#N/A</v>
      </c>
      <c r="E68" s="13" t="e">
        <f t="shared" ref="E68:E131" si="17">$D68/$C67</f>
        <v>#N/A</v>
      </c>
      <c r="F68" s="13" t="e">
        <f t="shared" si="12"/>
        <v>#N/A</v>
      </c>
      <c r="G68" s="13" t="e">
        <f t="shared" si="12"/>
        <v>#N/A</v>
      </c>
      <c r="H68" s="13" t="e">
        <f t="shared" si="11"/>
        <v>#N/A</v>
      </c>
      <c r="I68" s="13" t="e">
        <f t="shared" si="13"/>
        <v>#N/A</v>
      </c>
      <c r="M68" s="2"/>
    </row>
    <row r="69" spans="1:13" x14ac:dyDescent="0.15">
      <c r="A69" s="1" t="str">
        <f t="shared" si="14"/>
        <v>M</v>
      </c>
      <c r="B69" s="12">
        <f t="shared" si="15"/>
        <v>45026</v>
      </c>
      <c r="C69" s="2" t="e">
        <v>#N/A</v>
      </c>
      <c r="D69" s="2" t="e">
        <f t="shared" si="16"/>
        <v>#N/A</v>
      </c>
      <c r="E69" s="13" t="e">
        <f t="shared" si="17"/>
        <v>#N/A</v>
      </c>
      <c r="F69" s="13" t="e">
        <f t="shared" si="12"/>
        <v>#N/A</v>
      </c>
      <c r="G69" s="13" t="e">
        <f t="shared" si="12"/>
        <v>#N/A</v>
      </c>
      <c r="H69" s="13" t="e">
        <f t="shared" si="11"/>
        <v>#N/A</v>
      </c>
      <c r="I69" s="13" t="e">
        <f t="shared" si="13"/>
        <v>#N/A</v>
      </c>
    </row>
    <row r="70" spans="1:13" x14ac:dyDescent="0.15">
      <c r="A70" s="1" t="str">
        <f t="shared" si="14"/>
        <v>T</v>
      </c>
      <c r="B70" s="12">
        <f t="shared" si="15"/>
        <v>45027</v>
      </c>
      <c r="C70" s="2" t="e">
        <v>#N/A</v>
      </c>
      <c r="D70" s="2" t="e">
        <f t="shared" si="16"/>
        <v>#N/A</v>
      </c>
      <c r="E70" s="13" t="e">
        <f t="shared" si="17"/>
        <v>#N/A</v>
      </c>
      <c r="F70" s="13" t="e">
        <f t="shared" si="12"/>
        <v>#N/A</v>
      </c>
      <c r="G70" s="13" t="e">
        <f t="shared" si="12"/>
        <v>#N/A</v>
      </c>
      <c r="H70" s="13" t="e">
        <f t="shared" si="11"/>
        <v>#N/A</v>
      </c>
      <c r="I70" s="13" t="e">
        <f t="shared" si="13"/>
        <v>#N/A</v>
      </c>
    </row>
    <row r="71" spans="1:13" x14ac:dyDescent="0.15">
      <c r="A71" s="1" t="str">
        <f>CHOOSE(WEEKDAY(B71,1),"Su","M","T","W","R","F","Sa")</f>
        <v>W</v>
      </c>
      <c r="B71" s="12">
        <f t="shared" si="15"/>
        <v>45028</v>
      </c>
      <c r="C71" s="2" t="e">
        <v>#N/A</v>
      </c>
      <c r="D71" s="2" t="e">
        <f t="shared" si="16"/>
        <v>#N/A</v>
      </c>
      <c r="E71" s="13" t="e">
        <f t="shared" si="17"/>
        <v>#N/A</v>
      </c>
      <c r="F71" s="13" t="e">
        <f t="shared" si="12"/>
        <v>#N/A</v>
      </c>
      <c r="G71" s="13" t="e">
        <f t="shared" si="12"/>
        <v>#N/A</v>
      </c>
      <c r="H71" s="13" t="e">
        <f t="shared" si="11"/>
        <v>#N/A</v>
      </c>
      <c r="I71" s="13" t="e">
        <f t="shared" si="13"/>
        <v>#N/A</v>
      </c>
    </row>
    <row r="72" spans="1:13" x14ac:dyDescent="0.15">
      <c r="A72" s="1" t="str">
        <f t="shared" si="14"/>
        <v>R</v>
      </c>
      <c r="B72" s="12">
        <f t="shared" si="15"/>
        <v>45029</v>
      </c>
      <c r="C72" s="2" t="e">
        <v>#N/A</v>
      </c>
      <c r="D72" s="2" t="e">
        <f t="shared" si="16"/>
        <v>#N/A</v>
      </c>
      <c r="E72" s="13" t="e">
        <f t="shared" si="17"/>
        <v>#N/A</v>
      </c>
      <c r="F72" s="13" t="e">
        <f t="shared" si="12"/>
        <v>#N/A</v>
      </c>
      <c r="G72" s="13" t="e">
        <f t="shared" si="12"/>
        <v>#N/A</v>
      </c>
      <c r="H72" s="13" t="e">
        <f t="shared" si="11"/>
        <v>#N/A</v>
      </c>
      <c r="I72" s="13" t="e">
        <f t="shared" si="13"/>
        <v>#N/A</v>
      </c>
      <c r="M72" s="2"/>
    </row>
    <row r="73" spans="1:13" x14ac:dyDescent="0.15">
      <c r="A73" s="1" t="str">
        <f t="shared" si="14"/>
        <v>F</v>
      </c>
      <c r="B73" s="12">
        <f t="shared" si="15"/>
        <v>45030</v>
      </c>
      <c r="C73" s="2" t="e">
        <v>#N/A</v>
      </c>
      <c r="D73" s="2" t="e">
        <f t="shared" si="16"/>
        <v>#N/A</v>
      </c>
      <c r="E73" s="13" t="e">
        <f t="shared" si="17"/>
        <v>#N/A</v>
      </c>
      <c r="F73" s="13" t="e">
        <f t="shared" si="12"/>
        <v>#N/A</v>
      </c>
      <c r="G73" s="13" t="e">
        <f t="shared" si="12"/>
        <v>#N/A</v>
      </c>
      <c r="H73" s="13" t="e">
        <f t="shared" si="11"/>
        <v>#N/A</v>
      </c>
      <c r="I73" s="13" t="e">
        <f t="shared" si="13"/>
        <v>#N/A</v>
      </c>
      <c r="M73" s="2"/>
    </row>
    <row r="74" spans="1:13" x14ac:dyDescent="0.15">
      <c r="A74" s="1" t="str">
        <f t="shared" si="14"/>
        <v>M</v>
      </c>
      <c r="B74" s="12">
        <f t="shared" si="15"/>
        <v>45033</v>
      </c>
      <c r="C74" s="2" t="e">
        <v>#N/A</v>
      </c>
      <c r="D74" s="2" t="e">
        <f t="shared" si="16"/>
        <v>#N/A</v>
      </c>
      <c r="E74" s="13" t="e">
        <f t="shared" si="17"/>
        <v>#N/A</v>
      </c>
      <c r="F74" s="13" t="e">
        <f t="shared" si="12"/>
        <v>#N/A</v>
      </c>
      <c r="G74" s="13" t="e">
        <f t="shared" si="12"/>
        <v>#N/A</v>
      </c>
      <c r="H74" s="13" t="e">
        <f t="shared" si="11"/>
        <v>#N/A</v>
      </c>
      <c r="I74" s="13" t="e">
        <f t="shared" si="13"/>
        <v>#N/A</v>
      </c>
      <c r="M74" s="2"/>
    </row>
    <row r="75" spans="1:13" x14ac:dyDescent="0.15">
      <c r="A75" s="1" t="str">
        <f t="shared" si="14"/>
        <v>T</v>
      </c>
      <c r="B75" s="12">
        <f t="shared" si="15"/>
        <v>45034</v>
      </c>
      <c r="C75" s="2" t="e">
        <v>#N/A</v>
      </c>
      <c r="D75" s="2" t="e">
        <f t="shared" si="16"/>
        <v>#N/A</v>
      </c>
      <c r="E75" s="13" t="e">
        <f t="shared" si="17"/>
        <v>#N/A</v>
      </c>
      <c r="F75" s="13" t="e">
        <f t="shared" si="12"/>
        <v>#N/A</v>
      </c>
      <c r="G75" s="13" t="e">
        <f t="shared" si="12"/>
        <v>#N/A</v>
      </c>
      <c r="H75" s="13" t="e">
        <f t="shared" si="11"/>
        <v>#N/A</v>
      </c>
      <c r="I75" s="13" t="e">
        <f t="shared" si="13"/>
        <v>#N/A</v>
      </c>
    </row>
    <row r="76" spans="1:13" x14ac:dyDescent="0.15">
      <c r="A76" s="1" t="str">
        <f t="shared" si="14"/>
        <v>W</v>
      </c>
      <c r="B76" s="12">
        <f t="shared" si="15"/>
        <v>45035</v>
      </c>
      <c r="C76" s="2" t="e">
        <v>#N/A</v>
      </c>
      <c r="D76" s="2" t="e">
        <f t="shared" si="16"/>
        <v>#N/A</v>
      </c>
      <c r="E76" s="13" t="e">
        <f t="shared" si="17"/>
        <v>#N/A</v>
      </c>
      <c r="F76" s="13" t="e">
        <f t="shared" si="12"/>
        <v>#N/A</v>
      </c>
      <c r="G76" s="13" t="e">
        <f t="shared" si="12"/>
        <v>#N/A</v>
      </c>
      <c r="H76" s="13" t="e">
        <f t="shared" si="11"/>
        <v>#N/A</v>
      </c>
      <c r="I76" s="13" t="e">
        <f t="shared" si="13"/>
        <v>#N/A</v>
      </c>
    </row>
    <row r="77" spans="1:13" x14ac:dyDescent="0.15">
      <c r="A77" s="1" t="str">
        <f t="shared" si="14"/>
        <v>R</v>
      </c>
      <c r="B77" s="12">
        <f t="shared" si="15"/>
        <v>45036</v>
      </c>
      <c r="C77" s="2" t="e">
        <v>#N/A</v>
      </c>
      <c r="D77" s="2" t="e">
        <f t="shared" si="16"/>
        <v>#N/A</v>
      </c>
      <c r="E77" s="13" t="e">
        <f t="shared" si="17"/>
        <v>#N/A</v>
      </c>
      <c r="F77" s="13" t="e">
        <f t="shared" si="12"/>
        <v>#N/A</v>
      </c>
      <c r="G77" s="13" t="e">
        <f t="shared" si="12"/>
        <v>#N/A</v>
      </c>
      <c r="H77" s="13" t="e">
        <f t="shared" si="11"/>
        <v>#N/A</v>
      </c>
      <c r="I77" s="13" t="e">
        <f t="shared" si="13"/>
        <v>#N/A</v>
      </c>
    </row>
    <row r="78" spans="1:13" x14ac:dyDescent="0.15">
      <c r="A78" s="1" t="str">
        <f t="shared" si="14"/>
        <v>F</v>
      </c>
      <c r="B78" s="12">
        <f t="shared" si="15"/>
        <v>45037</v>
      </c>
      <c r="C78" s="2" t="e">
        <v>#N/A</v>
      </c>
      <c r="D78" s="2" t="e">
        <f t="shared" si="16"/>
        <v>#N/A</v>
      </c>
      <c r="E78" s="13" t="e">
        <f t="shared" si="17"/>
        <v>#N/A</v>
      </c>
      <c r="F78" s="13" t="e">
        <f t="shared" si="12"/>
        <v>#N/A</v>
      </c>
      <c r="G78" s="13" t="e">
        <f t="shared" si="12"/>
        <v>#N/A</v>
      </c>
      <c r="H78" s="13" t="e">
        <f t="shared" si="11"/>
        <v>#N/A</v>
      </c>
      <c r="I78" s="13" t="e">
        <f t="shared" si="13"/>
        <v>#N/A</v>
      </c>
    </row>
    <row r="79" spans="1:13" x14ac:dyDescent="0.15">
      <c r="A79" s="1" t="str">
        <f t="shared" si="14"/>
        <v>M</v>
      </c>
      <c r="B79" s="12">
        <f t="shared" si="15"/>
        <v>45040</v>
      </c>
      <c r="C79" s="2" t="e">
        <v>#N/A</v>
      </c>
      <c r="D79" s="2" t="e">
        <f t="shared" si="16"/>
        <v>#N/A</v>
      </c>
      <c r="E79" s="13" t="e">
        <f t="shared" si="17"/>
        <v>#N/A</v>
      </c>
      <c r="F79" s="13" t="e">
        <f t="shared" si="12"/>
        <v>#N/A</v>
      </c>
      <c r="G79" s="13" t="e">
        <f t="shared" si="12"/>
        <v>#N/A</v>
      </c>
      <c r="H79" s="13" t="e">
        <f t="shared" si="11"/>
        <v>#N/A</v>
      </c>
      <c r="I79" s="13" t="e">
        <f t="shared" si="13"/>
        <v>#N/A</v>
      </c>
    </row>
    <row r="80" spans="1:13" x14ac:dyDescent="0.15">
      <c r="A80" s="1" t="str">
        <f t="shared" si="14"/>
        <v>T</v>
      </c>
      <c r="B80" s="12">
        <f t="shared" si="15"/>
        <v>45041</v>
      </c>
      <c r="C80" s="2" t="e">
        <v>#N/A</v>
      </c>
      <c r="D80" s="2" t="e">
        <f t="shared" si="16"/>
        <v>#N/A</v>
      </c>
      <c r="E80" s="13" t="e">
        <f t="shared" si="17"/>
        <v>#N/A</v>
      </c>
      <c r="F80" s="13" t="e">
        <f t="shared" si="12"/>
        <v>#N/A</v>
      </c>
      <c r="G80" s="13" t="e">
        <f t="shared" si="12"/>
        <v>#N/A</v>
      </c>
      <c r="H80" s="13" t="e">
        <f t="shared" si="11"/>
        <v>#N/A</v>
      </c>
      <c r="I80" s="13" t="e">
        <f t="shared" si="13"/>
        <v>#N/A</v>
      </c>
    </row>
    <row r="81" spans="1:13" x14ac:dyDescent="0.15">
      <c r="A81" s="1" t="str">
        <f t="shared" si="14"/>
        <v>W</v>
      </c>
      <c r="B81" s="12">
        <f t="shared" si="15"/>
        <v>45042</v>
      </c>
      <c r="C81" s="2" t="e">
        <v>#N/A</v>
      </c>
      <c r="D81" s="2" t="e">
        <f t="shared" si="16"/>
        <v>#N/A</v>
      </c>
      <c r="E81" s="13" t="e">
        <f t="shared" si="17"/>
        <v>#N/A</v>
      </c>
      <c r="F81" s="13" t="e">
        <f t="shared" si="12"/>
        <v>#N/A</v>
      </c>
      <c r="G81" s="13" t="e">
        <f t="shared" si="12"/>
        <v>#N/A</v>
      </c>
      <c r="H81" s="13" t="e">
        <f t="shared" si="11"/>
        <v>#N/A</v>
      </c>
      <c r="I81" s="13" t="e">
        <f t="shared" si="13"/>
        <v>#N/A</v>
      </c>
    </row>
    <row r="82" spans="1:13" x14ac:dyDescent="0.15">
      <c r="A82" s="1" t="str">
        <f t="shared" si="14"/>
        <v>R</v>
      </c>
      <c r="B82" s="12">
        <f t="shared" si="15"/>
        <v>45043</v>
      </c>
      <c r="C82" s="2" t="e">
        <v>#N/A</v>
      </c>
      <c r="D82" s="2" t="e">
        <f t="shared" si="16"/>
        <v>#N/A</v>
      </c>
      <c r="E82" s="13" t="e">
        <f t="shared" si="17"/>
        <v>#N/A</v>
      </c>
      <c r="F82" s="13" t="e">
        <f t="shared" si="12"/>
        <v>#N/A</v>
      </c>
      <c r="G82" s="13" t="e">
        <f t="shared" si="12"/>
        <v>#N/A</v>
      </c>
      <c r="H82" s="13" t="e">
        <f t="shared" si="11"/>
        <v>#N/A</v>
      </c>
      <c r="I82" s="13" t="e">
        <f t="shared" si="13"/>
        <v>#N/A</v>
      </c>
    </row>
    <row r="83" spans="1:13" x14ac:dyDescent="0.15">
      <c r="A83" s="1" t="str">
        <f t="shared" si="14"/>
        <v>F</v>
      </c>
      <c r="B83" s="12">
        <f t="shared" si="15"/>
        <v>45044</v>
      </c>
      <c r="C83" s="2" t="e">
        <v>#N/A</v>
      </c>
      <c r="D83" s="2" t="e">
        <f t="shared" si="16"/>
        <v>#N/A</v>
      </c>
      <c r="E83" s="13" t="e">
        <f t="shared" si="17"/>
        <v>#N/A</v>
      </c>
      <c r="F83" s="13" t="e">
        <f t="shared" si="12"/>
        <v>#N/A</v>
      </c>
      <c r="G83" s="13" t="e">
        <f t="shared" si="12"/>
        <v>#N/A</v>
      </c>
      <c r="H83" s="13" t="e">
        <f t="shared" si="11"/>
        <v>#N/A</v>
      </c>
      <c r="I83" s="13" t="e">
        <f t="shared" si="13"/>
        <v>#N/A</v>
      </c>
      <c r="L83" s="2"/>
    </row>
    <row r="84" spans="1:13" x14ac:dyDescent="0.15">
      <c r="A84" s="1" t="str">
        <f t="shared" si="14"/>
        <v>M</v>
      </c>
      <c r="B84" s="12">
        <f t="shared" si="15"/>
        <v>45047</v>
      </c>
      <c r="C84" s="2" t="e">
        <v>#N/A</v>
      </c>
      <c r="D84" s="2" t="e">
        <f t="shared" si="16"/>
        <v>#N/A</v>
      </c>
      <c r="E84" s="13" t="e">
        <f t="shared" si="17"/>
        <v>#N/A</v>
      </c>
      <c r="F84" s="13" t="e">
        <f>($C84-$C$83)/$C$83</f>
        <v>#N/A</v>
      </c>
      <c r="G84" s="13" t="e">
        <f t="shared" si="12"/>
        <v>#N/A</v>
      </c>
      <c r="H84" s="13" t="e">
        <f t="shared" si="11"/>
        <v>#N/A</v>
      </c>
      <c r="I84" s="13" t="e">
        <f t="shared" si="13"/>
        <v>#N/A</v>
      </c>
      <c r="L84" s="14"/>
    </row>
    <row r="85" spans="1:13" x14ac:dyDescent="0.15">
      <c r="A85" s="1" t="str">
        <f t="shared" si="14"/>
        <v>T</v>
      </c>
      <c r="B85" s="12">
        <f t="shared" si="15"/>
        <v>45048</v>
      </c>
      <c r="C85" s="2" t="e">
        <v>#N/A</v>
      </c>
      <c r="D85" s="2" t="e">
        <f t="shared" si="16"/>
        <v>#N/A</v>
      </c>
      <c r="E85" s="13" t="e">
        <f t="shared" si="17"/>
        <v>#N/A</v>
      </c>
      <c r="F85" s="13" t="e">
        <f t="shared" ref="F85:F105" si="18">($C85-$C$83)/$C$83</f>
        <v>#N/A</v>
      </c>
      <c r="G85" s="13" t="e">
        <f t="shared" ref="G85:G126" si="19">($C85-$C$64)/$C$64</f>
        <v>#N/A</v>
      </c>
      <c r="H85" s="13" t="e">
        <f t="shared" si="11"/>
        <v>#N/A</v>
      </c>
      <c r="I85" s="13" t="e">
        <f t="shared" si="13"/>
        <v>#N/A</v>
      </c>
      <c r="L85" s="14"/>
    </row>
    <row r="86" spans="1:13" x14ac:dyDescent="0.15">
      <c r="A86" s="1" t="str">
        <f t="shared" si="14"/>
        <v>W</v>
      </c>
      <c r="B86" s="12">
        <f t="shared" si="15"/>
        <v>45049</v>
      </c>
      <c r="C86" s="2" t="e">
        <v>#N/A</v>
      </c>
      <c r="D86" s="2" t="e">
        <f t="shared" si="16"/>
        <v>#N/A</v>
      </c>
      <c r="E86" s="13" t="e">
        <f t="shared" si="17"/>
        <v>#N/A</v>
      </c>
      <c r="F86" s="13" t="e">
        <f t="shared" si="18"/>
        <v>#N/A</v>
      </c>
      <c r="G86" s="13" t="e">
        <f t="shared" si="19"/>
        <v>#N/A</v>
      </c>
      <c r="H86" s="13" t="e">
        <f t="shared" si="11"/>
        <v>#N/A</v>
      </c>
      <c r="I86" s="13" t="e">
        <f t="shared" si="13"/>
        <v>#N/A</v>
      </c>
      <c r="L86" s="14"/>
    </row>
    <row r="87" spans="1:13" x14ac:dyDescent="0.15">
      <c r="A87" s="1" t="str">
        <f t="shared" si="14"/>
        <v>R</v>
      </c>
      <c r="B87" s="12">
        <f t="shared" si="15"/>
        <v>45050</v>
      </c>
      <c r="C87" s="2" t="e">
        <v>#N/A</v>
      </c>
      <c r="D87" s="2" t="e">
        <f t="shared" si="16"/>
        <v>#N/A</v>
      </c>
      <c r="E87" s="13" t="e">
        <f t="shared" si="17"/>
        <v>#N/A</v>
      </c>
      <c r="F87" s="13" t="e">
        <f t="shared" si="18"/>
        <v>#N/A</v>
      </c>
      <c r="G87" s="13" t="e">
        <f t="shared" si="19"/>
        <v>#N/A</v>
      </c>
      <c r="H87" s="13" t="e">
        <f t="shared" si="11"/>
        <v>#N/A</v>
      </c>
      <c r="I87" s="13" t="e">
        <f t="shared" si="13"/>
        <v>#N/A</v>
      </c>
      <c r="L87" s="14"/>
    </row>
    <row r="88" spans="1:13" x14ac:dyDescent="0.15">
      <c r="A88" s="1" t="str">
        <f t="shared" si="14"/>
        <v>F</v>
      </c>
      <c r="B88" s="12">
        <f t="shared" si="15"/>
        <v>45051</v>
      </c>
      <c r="C88" s="2" t="e">
        <v>#N/A</v>
      </c>
      <c r="D88" s="2" t="e">
        <f t="shared" si="16"/>
        <v>#N/A</v>
      </c>
      <c r="E88" s="13" t="e">
        <f t="shared" si="17"/>
        <v>#N/A</v>
      </c>
      <c r="F88" s="13" t="e">
        <f t="shared" si="18"/>
        <v>#N/A</v>
      </c>
      <c r="G88" s="13" t="e">
        <f t="shared" si="19"/>
        <v>#N/A</v>
      </c>
      <c r="H88" s="13" t="e">
        <f t="shared" si="11"/>
        <v>#N/A</v>
      </c>
      <c r="I88" s="13" t="e">
        <f t="shared" si="13"/>
        <v>#N/A</v>
      </c>
      <c r="L88" s="14"/>
    </row>
    <row r="89" spans="1:13" x14ac:dyDescent="0.15">
      <c r="A89" s="1" t="str">
        <f t="shared" si="14"/>
        <v>M</v>
      </c>
      <c r="B89" s="12">
        <f t="shared" si="15"/>
        <v>45054</v>
      </c>
      <c r="C89" s="2" t="e">
        <v>#N/A</v>
      </c>
      <c r="D89" s="2" t="e">
        <f t="shared" si="16"/>
        <v>#N/A</v>
      </c>
      <c r="E89" s="13" t="e">
        <f t="shared" si="17"/>
        <v>#N/A</v>
      </c>
      <c r="F89" s="13" t="e">
        <f t="shared" si="18"/>
        <v>#N/A</v>
      </c>
      <c r="G89" s="13" t="e">
        <f t="shared" si="19"/>
        <v>#N/A</v>
      </c>
      <c r="H89" s="13" t="e">
        <f t="shared" si="11"/>
        <v>#N/A</v>
      </c>
      <c r="I89" s="13" t="e">
        <f t="shared" si="13"/>
        <v>#N/A</v>
      </c>
      <c r="L89" s="14"/>
    </row>
    <row r="90" spans="1:13" x14ac:dyDescent="0.15">
      <c r="A90" s="1" t="str">
        <f t="shared" si="14"/>
        <v>T</v>
      </c>
      <c r="B90" s="12">
        <f t="shared" si="15"/>
        <v>45055</v>
      </c>
      <c r="C90" s="2" t="e">
        <v>#N/A</v>
      </c>
      <c r="D90" s="2" t="e">
        <f t="shared" si="16"/>
        <v>#N/A</v>
      </c>
      <c r="E90" s="13" t="e">
        <f t="shared" si="17"/>
        <v>#N/A</v>
      </c>
      <c r="F90" s="13" t="e">
        <f t="shared" si="18"/>
        <v>#N/A</v>
      </c>
      <c r="G90" s="13" t="e">
        <f t="shared" si="19"/>
        <v>#N/A</v>
      </c>
      <c r="H90" s="13" t="e">
        <f t="shared" si="11"/>
        <v>#N/A</v>
      </c>
      <c r="I90" s="13" t="e">
        <f t="shared" si="13"/>
        <v>#N/A</v>
      </c>
      <c r="L90" s="14"/>
    </row>
    <row r="91" spans="1:13" x14ac:dyDescent="0.15">
      <c r="A91" s="1" t="str">
        <f t="shared" si="14"/>
        <v>W</v>
      </c>
      <c r="B91" s="12">
        <f t="shared" si="15"/>
        <v>45056</v>
      </c>
      <c r="C91" s="2" t="e">
        <v>#N/A</v>
      </c>
      <c r="D91" s="2" t="e">
        <f t="shared" si="16"/>
        <v>#N/A</v>
      </c>
      <c r="E91" s="13" t="e">
        <f t="shared" si="17"/>
        <v>#N/A</v>
      </c>
      <c r="F91" s="13" t="e">
        <f t="shared" si="18"/>
        <v>#N/A</v>
      </c>
      <c r="G91" s="13" t="e">
        <f t="shared" si="19"/>
        <v>#N/A</v>
      </c>
      <c r="H91" s="13" t="e">
        <f t="shared" si="11"/>
        <v>#N/A</v>
      </c>
      <c r="I91" s="13" t="e">
        <f t="shared" si="13"/>
        <v>#N/A</v>
      </c>
      <c r="L91" s="14"/>
    </row>
    <row r="92" spans="1:13" x14ac:dyDescent="0.15">
      <c r="A92" s="1" t="str">
        <f t="shared" si="14"/>
        <v>R</v>
      </c>
      <c r="B92" s="12">
        <f t="shared" si="15"/>
        <v>45057</v>
      </c>
      <c r="C92" s="2" t="e">
        <v>#N/A</v>
      </c>
      <c r="D92" s="2" t="e">
        <f t="shared" si="16"/>
        <v>#N/A</v>
      </c>
      <c r="E92" s="13" t="e">
        <f t="shared" si="17"/>
        <v>#N/A</v>
      </c>
      <c r="F92" s="13" t="e">
        <f t="shared" si="18"/>
        <v>#N/A</v>
      </c>
      <c r="G92" s="13" t="e">
        <f t="shared" si="19"/>
        <v>#N/A</v>
      </c>
      <c r="H92" s="13" t="e">
        <f t="shared" si="11"/>
        <v>#N/A</v>
      </c>
      <c r="I92" s="13" t="e">
        <f t="shared" si="13"/>
        <v>#N/A</v>
      </c>
      <c r="L92" s="14"/>
      <c r="M92" s="2"/>
    </row>
    <row r="93" spans="1:13" x14ac:dyDescent="0.15">
      <c r="A93" s="1" t="str">
        <f t="shared" si="14"/>
        <v>F</v>
      </c>
      <c r="B93" s="12">
        <f t="shared" si="15"/>
        <v>45058</v>
      </c>
      <c r="C93" s="2" t="e">
        <v>#N/A</v>
      </c>
      <c r="D93" s="2" t="e">
        <f t="shared" si="16"/>
        <v>#N/A</v>
      </c>
      <c r="E93" s="13" t="e">
        <f t="shared" si="17"/>
        <v>#N/A</v>
      </c>
      <c r="F93" s="13" t="e">
        <f t="shared" si="18"/>
        <v>#N/A</v>
      </c>
      <c r="G93" s="13" t="e">
        <f t="shared" si="19"/>
        <v>#N/A</v>
      </c>
      <c r="H93" s="13" t="e">
        <f t="shared" si="11"/>
        <v>#N/A</v>
      </c>
      <c r="I93" s="13" t="e">
        <f t="shared" si="13"/>
        <v>#N/A</v>
      </c>
      <c r="L93" s="14"/>
    </row>
    <row r="94" spans="1:13" x14ac:dyDescent="0.15">
      <c r="A94" s="1" t="str">
        <f t="shared" si="14"/>
        <v>M</v>
      </c>
      <c r="B94" s="12">
        <f t="shared" si="15"/>
        <v>45061</v>
      </c>
      <c r="C94" s="2" t="e">
        <v>#N/A</v>
      </c>
      <c r="D94" s="2" t="e">
        <f t="shared" si="16"/>
        <v>#N/A</v>
      </c>
      <c r="E94" s="13" t="e">
        <f t="shared" si="17"/>
        <v>#N/A</v>
      </c>
      <c r="F94" s="13" t="e">
        <f t="shared" si="18"/>
        <v>#N/A</v>
      </c>
      <c r="G94" s="13" t="e">
        <f t="shared" si="19"/>
        <v>#N/A</v>
      </c>
      <c r="H94" s="13" t="e">
        <f t="shared" si="11"/>
        <v>#N/A</v>
      </c>
      <c r="I94" s="13" t="e">
        <f t="shared" si="13"/>
        <v>#N/A</v>
      </c>
      <c r="L94" s="14"/>
    </row>
    <row r="95" spans="1:13" x14ac:dyDescent="0.15">
      <c r="A95" s="1" t="str">
        <f t="shared" si="14"/>
        <v>T</v>
      </c>
      <c r="B95" s="12">
        <f t="shared" si="15"/>
        <v>45062</v>
      </c>
      <c r="C95" s="2" t="e">
        <v>#N/A</v>
      </c>
      <c r="D95" s="2" t="e">
        <f t="shared" si="16"/>
        <v>#N/A</v>
      </c>
      <c r="E95" s="13" t="e">
        <f t="shared" si="17"/>
        <v>#N/A</v>
      </c>
      <c r="F95" s="13" t="e">
        <f t="shared" si="18"/>
        <v>#N/A</v>
      </c>
      <c r="G95" s="13" t="e">
        <f t="shared" si="19"/>
        <v>#N/A</v>
      </c>
      <c r="H95" s="13" t="e">
        <f t="shared" si="11"/>
        <v>#N/A</v>
      </c>
      <c r="I95" s="13" t="e">
        <f t="shared" si="13"/>
        <v>#N/A</v>
      </c>
      <c r="L95" s="14"/>
    </row>
    <row r="96" spans="1:13" x14ac:dyDescent="0.15">
      <c r="A96" s="1" t="str">
        <f t="shared" si="14"/>
        <v>W</v>
      </c>
      <c r="B96" s="12">
        <f t="shared" si="15"/>
        <v>45063</v>
      </c>
      <c r="C96" s="2" t="e">
        <v>#N/A</v>
      </c>
      <c r="D96" s="2" t="e">
        <f t="shared" si="16"/>
        <v>#N/A</v>
      </c>
      <c r="E96" s="13" t="e">
        <f t="shared" si="17"/>
        <v>#N/A</v>
      </c>
      <c r="F96" s="13" t="e">
        <f t="shared" si="18"/>
        <v>#N/A</v>
      </c>
      <c r="G96" s="13" t="e">
        <f t="shared" si="19"/>
        <v>#N/A</v>
      </c>
      <c r="H96" s="13" t="e">
        <f t="shared" si="11"/>
        <v>#N/A</v>
      </c>
      <c r="I96" s="13" t="e">
        <f t="shared" si="13"/>
        <v>#N/A</v>
      </c>
      <c r="L96" s="14"/>
    </row>
    <row r="97" spans="1:12" x14ac:dyDescent="0.15">
      <c r="A97" s="1" t="str">
        <f t="shared" si="14"/>
        <v>R</v>
      </c>
      <c r="B97" s="12">
        <f t="shared" si="15"/>
        <v>45064</v>
      </c>
      <c r="C97" s="2" t="e">
        <v>#N/A</v>
      </c>
      <c r="D97" s="2" t="e">
        <f t="shared" si="16"/>
        <v>#N/A</v>
      </c>
      <c r="E97" s="13" t="e">
        <f t="shared" si="17"/>
        <v>#N/A</v>
      </c>
      <c r="F97" s="13" t="e">
        <f t="shared" si="18"/>
        <v>#N/A</v>
      </c>
      <c r="G97" s="13" t="e">
        <f t="shared" si="19"/>
        <v>#N/A</v>
      </c>
      <c r="H97" s="13" t="e">
        <f t="shared" si="11"/>
        <v>#N/A</v>
      </c>
      <c r="I97" s="13" t="e">
        <f t="shared" si="13"/>
        <v>#N/A</v>
      </c>
      <c r="L97" s="14"/>
    </row>
    <row r="98" spans="1:12" x14ac:dyDescent="0.15">
      <c r="A98" s="1" t="str">
        <f t="shared" si="14"/>
        <v>F</v>
      </c>
      <c r="B98" s="12">
        <f t="shared" si="15"/>
        <v>45065</v>
      </c>
      <c r="C98" s="2" t="e">
        <v>#N/A</v>
      </c>
      <c r="D98" s="2" t="e">
        <f t="shared" si="16"/>
        <v>#N/A</v>
      </c>
      <c r="E98" s="13" t="e">
        <f t="shared" si="17"/>
        <v>#N/A</v>
      </c>
      <c r="F98" s="13" t="e">
        <f t="shared" si="18"/>
        <v>#N/A</v>
      </c>
      <c r="G98" s="13" t="e">
        <f t="shared" si="19"/>
        <v>#N/A</v>
      </c>
      <c r="H98" s="13" t="e">
        <f t="shared" si="11"/>
        <v>#N/A</v>
      </c>
      <c r="I98" s="13" t="e">
        <f t="shared" si="13"/>
        <v>#N/A</v>
      </c>
    </row>
    <row r="99" spans="1:12" x14ac:dyDescent="0.15">
      <c r="A99" s="1" t="str">
        <f t="shared" si="14"/>
        <v>M</v>
      </c>
      <c r="B99" s="12">
        <f t="shared" si="15"/>
        <v>45068</v>
      </c>
      <c r="C99" s="2" t="e">
        <v>#N/A</v>
      </c>
      <c r="D99" s="2" t="e">
        <f t="shared" si="16"/>
        <v>#N/A</v>
      </c>
      <c r="E99" s="13" t="e">
        <f t="shared" si="17"/>
        <v>#N/A</v>
      </c>
      <c r="F99" s="13" t="e">
        <f t="shared" si="18"/>
        <v>#N/A</v>
      </c>
      <c r="G99" s="13" t="e">
        <f t="shared" si="19"/>
        <v>#N/A</v>
      </c>
      <c r="H99" s="13" t="e">
        <f t="shared" si="11"/>
        <v>#N/A</v>
      </c>
      <c r="I99" s="13" t="e">
        <f t="shared" si="13"/>
        <v>#N/A</v>
      </c>
    </row>
    <row r="100" spans="1:12" x14ac:dyDescent="0.15">
      <c r="A100" s="1" t="str">
        <f t="shared" si="14"/>
        <v>T</v>
      </c>
      <c r="B100" s="12">
        <f t="shared" si="15"/>
        <v>45069</v>
      </c>
      <c r="C100" s="2" t="e">
        <v>#N/A</v>
      </c>
      <c r="D100" s="2" t="e">
        <f t="shared" si="16"/>
        <v>#N/A</v>
      </c>
      <c r="E100" s="13" t="e">
        <f t="shared" si="17"/>
        <v>#N/A</v>
      </c>
      <c r="F100" s="13" t="e">
        <f t="shared" si="18"/>
        <v>#N/A</v>
      </c>
      <c r="G100" s="13" t="e">
        <f t="shared" si="19"/>
        <v>#N/A</v>
      </c>
      <c r="H100" s="13" t="e">
        <f t="shared" si="11"/>
        <v>#N/A</v>
      </c>
      <c r="I100" s="13" t="e">
        <f t="shared" si="13"/>
        <v>#N/A</v>
      </c>
    </row>
    <row r="101" spans="1:12" x14ac:dyDescent="0.15">
      <c r="A101" s="1" t="str">
        <f t="shared" si="14"/>
        <v>W</v>
      </c>
      <c r="B101" s="12">
        <f t="shared" si="15"/>
        <v>45070</v>
      </c>
      <c r="C101" s="2" t="e">
        <v>#N/A</v>
      </c>
      <c r="D101" s="2" t="e">
        <f t="shared" si="16"/>
        <v>#N/A</v>
      </c>
      <c r="E101" s="13" t="e">
        <f t="shared" si="17"/>
        <v>#N/A</v>
      </c>
      <c r="F101" s="13" t="e">
        <f t="shared" si="18"/>
        <v>#N/A</v>
      </c>
      <c r="G101" s="13" t="e">
        <f t="shared" si="19"/>
        <v>#N/A</v>
      </c>
      <c r="H101" s="13" t="e">
        <f t="shared" si="11"/>
        <v>#N/A</v>
      </c>
      <c r="I101" s="13" t="e">
        <f t="shared" si="13"/>
        <v>#N/A</v>
      </c>
    </row>
    <row r="102" spans="1:12" x14ac:dyDescent="0.15">
      <c r="A102" s="1" t="str">
        <f t="shared" si="14"/>
        <v>R</v>
      </c>
      <c r="B102" s="12">
        <f t="shared" si="15"/>
        <v>45071</v>
      </c>
      <c r="C102" s="2" t="e">
        <v>#N/A</v>
      </c>
      <c r="D102" s="2" t="e">
        <f t="shared" si="16"/>
        <v>#N/A</v>
      </c>
      <c r="E102" s="13" t="e">
        <f t="shared" si="17"/>
        <v>#N/A</v>
      </c>
      <c r="F102" s="13" t="e">
        <f t="shared" si="18"/>
        <v>#N/A</v>
      </c>
      <c r="G102" s="13" t="e">
        <f t="shared" si="19"/>
        <v>#N/A</v>
      </c>
      <c r="H102" s="13" t="e">
        <f t="shared" si="11"/>
        <v>#N/A</v>
      </c>
      <c r="I102" s="13" t="e">
        <f t="shared" si="13"/>
        <v>#N/A</v>
      </c>
    </row>
    <row r="103" spans="1:12" x14ac:dyDescent="0.15">
      <c r="A103" s="1" t="str">
        <f t="shared" si="14"/>
        <v>F</v>
      </c>
      <c r="B103" s="12">
        <f t="shared" si="15"/>
        <v>45072</v>
      </c>
      <c r="C103" s="2" t="e">
        <v>#N/A</v>
      </c>
      <c r="D103" s="2" t="e">
        <f t="shared" si="16"/>
        <v>#N/A</v>
      </c>
      <c r="E103" s="13" t="e">
        <f t="shared" si="17"/>
        <v>#N/A</v>
      </c>
      <c r="F103" s="13" t="e">
        <f t="shared" si="18"/>
        <v>#N/A</v>
      </c>
      <c r="G103" s="13" t="e">
        <f t="shared" si="19"/>
        <v>#N/A</v>
      </c>
      <c r="H103" s="13" t="e">
        <f t="shared" si="11"/>
        <v>#N/A</v>
      </c>
      <c r="I103" s="13" t="e">
        <f t="shared" si="13"/>
        <v>#N/A</v>
      </c>
    </row>
    <row r="104" spans="1:12" x14ac:dyDescent="0.15">
      <c r="A104" s="1" t="str">
        <f t="shared" si="14"/>
        <v>T</v>
      </c>
      <c r="B104" s="12">
        <f t="shared" si="15"/>
        <v>45076</v>
      </c>
      <c r="C104" s="2" t="e">
        <v>#N/A</v>
      </c>
      <c r="D104" s="2" t="e">
        <f t="shared" si="16"/>
        <v>#N/A</v>
      </c>
      <c r="E104" s="13" t="e">
        <f t="shared" si="17"/>
        <v>#N/A</v>
      </c>
      <c r="F104" s="13" t="e">
        <f t="shared" si="18"/>
        <v>#N/A</v>
      </c>
      <c r="G104" s="13" t="e">
        <f t="shared" si="19"/>
        <v>#N/A</v>
      </c>
      <c r="H104" s="13" t="e">
        <f t="shared" si="11"/>
        <v>#N/A</v>
      </c>
      <c r="I104" s="13" t="e">
        <f t="shared" si="13"/>
        <v>#N/A</v>
      </c>
    </row>
    <row r="105" spans="1:12" x14ac:dyDescent="0.15">
      <c r="A105" s="1" t="str">
        <f t="shared" si="14"/>
        <v>W</v>
      </c>
      <c r="B105" s="12">
        <f t="shared" si="15"/>
        <v>45077</v>
      </c>
      <c r="C105" s="2" t="e">
        <v>#N/A</v>
      </c>
      <c r="D105" s="2" t="e">
        <f t="shared" si="16"/>
        <v>#N/A</v>
      </c>
      <c r="E105" s="13" t="e">
        <f t="shared" si="17"/>
        <v>#N/A</v>
      </c>
      <c r="F105" s="13" t="e">
        <f t="shared" si="18"/>
        <v>#N/A</v>
      </c>
      <c r="G105" s="13" t="e">
        <f t="shared" si="19"/>
        <v>#N/A</v>
      </c>
      <c r="H105" s="13" t="e">
        <f t="shared" si="11"/>
        <v>#N/A</v>
      </c>
      <c r="I105" s="13" t="e">
        <f t="shared" si="13"/>
        <v>#N/A</v>
      </c>
    </row>
    <row r="106" spans="1:12" x14ac:dyDescent="0.15">
      <c r="A106" s="1" t="str">
        <f t="shared" si="14"/>
        <v>R</v>
      </c>
      <c r="B106" s="12">
        <f t="shared" si="15"/>
        <v>45078</v>
      </c>
      <c r="C106" s="2" t="e">
        <v>#N/A</v>
      </c>
      <c r="D106" s="2" t="e">
        <f t="shared" si="16"/>
        <v>#N/A</v>
      </c>
      <c r="E106" s="13" t="e">
        <f t="shared" si="17"/>
        <v>#N/A</v>
      </c>
      <c r="F106" s="13" t="e">
        <f>($C106-$C$105)/$C$105</f>
        <v>#N/A</v>
      </c>
      <c r="G106" s="13" t="e">
        <f t="shared" si="19"/>
        <v>#N/A</v>
      </c>
      <c r="H106" s="13" t="e">
        <f t="shared" si="11"/>
        <v>#N/A</v>
      </c>
      <c r="I106" s="13" t="e">
        <f t="shared" si="13"/>
        <v>#N/A</v>
      </c>
    </row>
    <row r="107" spans="1:12" x14ac:dyDescent="0.15">
      <c r="A107" s="1" t="str">
        <f t="shared" si="14"/>
        <v>F</v>
      </c>
      <c r="B107" s="12">
        <f t="shared" si="15"/>
        <v>45079</v>
      </c>
      <c r="C107" s="2" t="e">
        <v>#N/A</v>
      </c>
      <c r="D107" s="2" t="e">
        <f t="shared" si="16"/>
        <v>#N/A</v>
      </c>
      <c r="E107" s="13" t="e">
        <f t="shared" si="17"/>
        <v>#N/A</v>
      </c>
      <c r="F107" s="13" t="e">
        <f t="shared" ref="F107:F126" si="20">($C107-$C$105)/$C$105</f>
        <v>#N/A</v>
      </c>
      <c r="G107" s="13" t="e">
        <f t="shared" si="19"/>
        <v>#N/A</v>
      </c>
      <c r="H107" s="13" t="e">
        <f t="shared" si="11"/>
        <v>#N/A</v>
      </c>
      <c r="I107" s="13" t="e">
        <f t="shared" si="13"/>
        <v>#N/A</v>
      </c>
    </row>
    <row r="108" spans="1:12" x14ac:dyDescent="0.15">
      <c r="A108" s="1" t="str">
        <f t="shared" si="14"/>
        <v>M</v>
      </c>
      <c r="B108" s="12">
        <f t="shared" si="15"/>
        <v>45082</v>
      </c>
      <c r="C108" s="2" t="e">
        <v>#N/A</v>
      </c>
      <c r="D108" s="2" t="e">
        <f t="shared" si="16"/>
        <v>#N/A</v>
      </c>
      <c r="E108" s="13" t="e">
        <f t="shared" si="17"/>
        <v>#N/A</v>
      </c>
      <c r="F108" s="13" t="e">
        <f t="shared" si="20"/>
        <v>#N/A</v>
      </c>
      <c r="G108" s="13" t="e">
        <f t="shared" si="19"/>
        <v>#N/A</v>
      </c>
      <c r="H108" s="13" t="e">
        <f t="shared" si="11"/>
        <v>#N/A</v>
      </c>
      <c r="I108" s="13" t="e">
        <f t="shared" si="13"/>
        <v>#N/A</v>
      </c>
    </row>
    <row r="109" spans="1:12" x14ac:dyDescent="0.15">
      <c r="A109" s="1" t="str">
        <f t="shared" si="14"/>
        <v>T</v>
      </c>
      <c r="B109" s="12">
        <f t="shared" si="15"/>
        <v>45083</v>
      </c>
      <c r="C109" s="2" t="e">
        <v>#N/A</v>
      </c>
      <c r="D109" s="2" t="e">
        <f t="shared" si="16"/>
        <v>#N/A</v>
      </c>
      <c r="E109" s="13" t="e">
        <f t="shared" si="17"/>
        <v>#N/A</v>
      </c>
      <c r="F109" s="13" t="e">
        <f t="shared" si="20"/>
        <v>#N/A</v>
      </c>
      <c r="G109" s="13" t="e">
        <f t="shared" si="19"/>
        <v>#N/A</v>
      </c>
      <c r="H109" s="13" t="e">
        <f t="shared" si="11"/>
        <v>#N/A</v>
      </c>
      <c r="I109" s="13" t="e">
        <f t="shared" si="13"/>
        <v>#N/A</v>
      </c>
    </row>
    <row r="110" spans="1:12" x14ac:dyDescent="0.15">
      <c r="A110" s="1" t="str">
        <f t="shared" si="14"/>
        <v>W</v>
      </c>
      <c r="B110" s="12">
        <f t="shared" si="15"/>
        <v>45084</v>
      </c>
      <c r="C110" s="2" t="e">
        <v>#N/A</v>
      </c>
      <c r="D110" s="2" t="e">
        <f t="shared" si="16"/>
        <v>#N/A</v>
      </c>
      <c r="E110" s="13" t="e">
        <f t="shared" si="17"/>
        <v>#N/A</v>
      </c>
      <c r="F110" s="13" t="e">
        <f t="shared" si="20"/>
        <v>#N/A</v>
      </c>
      <c r="G110" s="13" t="e">
        <f t="shared" si="19"/>
        <v>#N/A</v>
      </c>
      <c r="H110" s="13" t="e">
        <f t="shared" ref="H110:H173" si="21">($C110-$C$2)/$C$2</f>
        <v>#N/A</v>
      </c>
      <c r="I110" s="13" t="e">
        <f t="shared" si="13"/>
        <v>#N/A</v>
      </c>
    </row>
    <row r="111" spans="1:12" x14ac:dyDescent="0.15">
      <c r="A111" s="1" t="str">
        <f t="shared" si="14"/>
        <v>R</v>
      </c>
      <c r="B111" s="12">
        <f t="shared" si="15"/>
        <v>45085</v>
      </c>
      <c r="C111" s="2" t="e">
        <v>#N/A</v>
      </c>
      <c r="D111" s="2" t="e">
        <f t="shared" si="16"/>
        <v>#N/A</v>
      </c>
      <c r="E111" s="13" t="e">
        <f t="shared" si="17"/>
        <v>#N/A</v>
      </c>
      <c r="F111" s="13" t="e">
        <f t="shared" si="20"/>
        <v>#N/A</v>
      </c>
      <c r="G111" s="13" t="e">
        <f t="shared" si="19"/>
        <v>#N/A</v>
      </c>
      <c r="H111" s="13" t="e">
        <f t="shared" si="21"/>
        <v>#N/A</v>
      </c>
      <c r="I111" s="13" t="e">
        <f t="shared" si="13"/>
        <v>#N/A</v>
      </c>
    </row>
    <row r="112" spans="1:12" x14ac:dyDescent="0.15">
      <c r="A112" s="1" t="str">
        <f t="shared" si="14"/>
        <v>F</v>
      </c>
      <c r="B112" s="12">
        <f t="shared" si="15"/>
        <v>45086</v>
      </c>
      <c r="C112" s="2" t="e">
        <v>#N/A</v>
      </c>
      <c r="D112" s="2" t="e">
        <f t="shared" si="16"/>
        <v>#N/A</v>
      </c>
      <c r="E112" s="13" t="e">
        <f t="shared" si="17"/>
        <v>#N/A</v>
      </c>
      <c r="F112" s="13" t="e">
        <f t="shared" si="20"/>
        <v>#N/A</v>
      </c>
      <c r="G112" s="13" t="e">
        <f t="shared" si="19"/>
        <v>#N/A</v>
      </c>
      <c r="H112" s="13" t="e">
        <f t="shared" si="21"/>
        <v>#N/A</v>
      </c>
      <c r="I112" s="13" t="e">
        <f t="shared" si="13"/>
        <v>#N/A</v>
      </c>
    </row>
    <row r="113" spans="1:13" x14ac:dyDescent="0.15">
      <c r="A113" s="1" t="str">
        <f t="shared" si="14"/>
        <v>M</v>
      </c>
      <c r="B113" s="12">
        <f t="shared" si="15"/>
        <v>45089</v>
      </c>
      <c r="C113" s="2" t="e">
        <v>#N/A</v>
      </c>
      <c r="D113" s="2" t="e">
        <f t="shared" si="16"/>
        <v>#N/A</v>
      </c>
      <c r="E113" s="13" t="e">
        <f t="shared" si="17"/>
        <v>#N/A</v>
      </c>
      <c r="F113" s="13" t="e">
        <f t="shared" si="20"/>
        <v>#N/A</v>
      </c>
      <c r="G113" s="13" t="e">
        <f t="shared" si="19"/>
        <v>#N/A</v>
      </c>
      <c r="H113" s="13" t="e">
        <f t="shared" si="21"/>
        <v>#N/A</v>
      </c>
      <c r="I113" s="13" t="e">
        <f t="shared" si="13"/>
        <v>#N/A</v>
      </c>
    </row>
    <row r="114" spans="1:13" x14ac:dyDescent="0.15">
      <c r="A114" s="1" t="str">
        <f t="shared" si="14"/>
        <v>T</v>
      </c>
      <c r="B114" s="12">
        <f t="shared" si="15"/>
        <v>45090</v>
      </c>
      <c r="C114" s="2" t="e">
        <v>#N/A</v>
      </c>
      <c r="D114" s="2" t="e">
        <f t="shared" si="16"/>
        <v>#N/A</v>
      </c>
      <c r="E114" s="13" t="e">
        <f t="shared" si="17"/>
        <v>#N/A</v>
      </c>
      <c r="F114" s="13" t="e">
        <f t="shared" si="20"/>
        <v>#N/A</v>
      </c>
      <c r="G114" s="13" t="e">
        <f t="shared" si="19"/>
        <v>#N/A</v>
      </c>
      <c r="H114" s="13" t="e">
        <f t="shared" si="21"/>
        <v>#N/A</v>
      </c>
      <c r="I114" s="13" t="e">
        <f t="shared" si="13"/>
        <v>#N/A</v>
      </c>
    </row>
    <row r="115" spans="1:13" x14ac:dyDescent="0.15">
      <c r="A115" s="1" t="str">
        <f t="shared" si="14"/>
        <v>W</v>
      </c>
      <c r="B115" s="12">
        <f t="shared" si="15"/>
        <v>45091</v>
      </c>
      <c r="C115" s="2" t="e">
        <v>#N/A</v>
      </c>
      <c r="D115" s="2" t="e">
        <f t="shared" si="16"/>
        <v>#N/A</v>
      </c>
      <c r="E115" s="13" t="e">
        <f t="shared" si="17"/>
        <v>#N/A</v>
      </c>
      <c r="F115" s="13" t="e">
        <f t="shared" si="20"/>
        <v>#N/A</v>
      </c>
      <c r="G115" s="13" t="e">
        <f t="shared" si="19"/>
        <v>#N/A</v>
      </c>
      <c r="H115" s="13" t="e">
        <f t="shared" si="21"/>
        <v>#N/A</v>
      </c>
      <c r="I115" s="13" t="e">
        <f t="shared" si="13"/>
        <v>#N/A</v>
      </c>
    </row>
    <row r="116" spans="1:13" x14ac:dyDescent="0.15">
      <c r="A116" s="1" t="str">
        <f t="shared" si="14"/>
        <v>R</v>
      </c>
      <c r="B116" s="12">
        <f t="shared" si="15"/>
        <v>45092</v>
      </c>
      <c r="C116" s="2" t="e">
        <v>#N/A</v>
      </c>
      <c r="D116" s="2" t="e">
        <f t="shared" si="16"/>
        <v>#N/A</v>
      </c>
      <c r="E116" s="13" t="e">
        <f t="shared" si="17"/>
        <v>#N/A</v>
      </c>
      <c r="F116" s="13" t="e">
        <f t="shared" si="20"/>
        <v>#N/A</v>
      </c>
      <c r="G116" s="13" t="e">
        <f t="shared" si="19"/>
        <v>#N/A</v>
      </c>
      <c r="H116" s="13" t="e">
        <f t="shared" si="21"/>
        <v>#N/A</v>
      </c>
      <c r="I116" s="13" t="e">
        <f t="shared" si="13"/>
        <v>#N/A</v>
      </c>
    </row>
    <row r="117" spans="1:13" x14ac:dyDescent="0.15">
      <c r="A117" s="1" t="str">
        <f t="shared" si="14"/>
        <v>F</v>
      </c>
      <c r="B117" s="12">
        <f t="shared" si="15"/>
        <v>45093</v>
      </c>
      <c r="C117" s="2" t="e">
        <v>#N/A</v>
      </c>
      <c r="D117" s="2" t="e">
        <f t="shared" si="16"/>
        <v>#N/A</v>
      </c>
      <c r="E117" s="13" t="e">
        <f t="shared" si="17"/>
        <v>#N/A</v>
      </c>
      <c r="F117" s="13" t="e">
        <f t="shared" si="20"/>
        <v>#N/A</v>
      </c>
      <c r="G117" s="13" t="e">
        <f t="shared" si="19"/>
        <v>#N/A</v>
      </c>
      <c r="H117" s="13" t="e">
        <f t="shared" si="21"/>
        <v>#N/A</v>
      </c>
      <c r="I117" s="13" t="e">
        <f t="shared" si="13"/>
        <v>#N/A</v>
      </c>
    </row>
    <row r="118" spans="1:13" x14ac:dyDescent="0.15">
      <c r="A118" s="1" t="str">
        <f t="shared" si="14"/>
        <v>T</v>
      </c>
      <c r="B118" s="12">
        <f t="shared" si="15"/>
        <v>45097</v>
      </c>
      <c r="C118" s="2" t="e">
        <v>#N/A</v>
      </c>
      <c r="D118" s="2" t="e">
        <f t="shared" si="16"/>
        <v>#N/A</v>
      </c>
      <c r="E118" s="13" t="e">
        <f t="shared" si="17"/>
        <v>#N/A</v>
      </c>
      <c r="F118" s="13" t="e">
        <f t="shared" si="20"/>
        <v>#N/A</v>
      </c>
      <c r="G118" s="13" t="e">
        <f t="shared" si="19"/>
        <v>#N/A</v>
      </c>
      <c r="H118" s="13" t="e">
        <f t="shared" si="21"/>
        <v>#N/A</v>
      </c>
      <c r="I118" s="13" t="e">
        <f t="shared" si="13"/>
        <v>#N/A</v>
      </c>
    </row>
    <row r="119" spans="1:13" x14ac:dyDescent="0.15">
      <c r="A119" s="1" t="str">
        <f t="shared" si="14"/>
        <v>W</v>
      </c>
      <c r="B119" s="12">
        <f t="shared" si="15"/>
        <v>45098</v>
      </c>
      <c r="C119" s="2" t="e">
        <v>#N/A</v>
      </c>
      <c r="D119" s="2" t="e">
        <f t="shared" si="16"/>
        <v>#N/A</v>
      </c>
      <c r="E119" s="13" t="e">
        <f t="shared" si="17"/>
        <v>#N/A</v>
      </c>
      <c r="F119" s="13" t="e">
        <f t="shared" si="20"/>
        <v>#N/A</v>
      </c>
      <c r="G119" s="13" t="e">
        <f t="shared" si="19"/>
        <v>#N/A</v>
      </c>
      <c r="H119" s="13" t="e">
        <f t="shared" si="21"/>
        <v>#N/A</v>
      </c>
      <c r="I119" s="13" t="e">
        <f t="shared" si="13"/>
        <v>#N/A</v>
      </c>
    </row>
    <row r="120" spans="1:13" x14ac:dyDescent="0.15">
      <c r="A120" s="1" t="str">
        <f t="shared" si="14"/>
        <v>R</v>
      </c>
      <c r="B120" s="12">
        <f t="shared" si="15"/>
        <v>45099</v>
      </c>
      <c r="C120" s="2" t="e">
        <v>#N/A</v>
      </c>
      <c r="D120" s="2" t="e">
        <f t="shared" si="16"/>
        <v>#N/A</v>
      </c>
      <c r="E120" s="13" t="e">
        <f t="shared" si="17"/>
        <v>#N/A</v>
      </c>
      <c r="F120" s="13" t="e">
        <f t="shared" si="20"/>
        <v>#N/A</v>
      </c>
      <c r="G120" s="13" t="e">
        <f t="shared" si="19"/>
        <v>#N/A</v>
      </c>
      <c r="H120" s="13" t="e">
        <f t="shared" si="21"/>
        <v>#N/A</v>
      </c>
      <c r="I120" s="13" t="e">
        <f t="shared" si="13"/>
        <v>#N/A</v>
      </c>
    </row>
    <row r="121" spans="1:13" x14ac:dyDescent="0.15">
      <c r="A121" s="1" t="str">
        <f t="shared" si="14"/>
        <v>F</v>
      </c>
      <c r="B121" s="12">
        <f t="shared" si="15"/>
        <v>45100</v>
      </c>
      <c r="C121" s="2" t="e">
        <v>#N/A</v>
      </c>
      <c r="D121" s="2" t="e">
        <f t="shared" si="16"/>
        <v>#N/A</v>
      </c>
      <c r="E121" s="13" t="e">
        <f t="shared" si="17"/>
        <v>#N/A</v>
      </c>
      <c r="F121" s="13" t="e">
        <f t="shared" si="20"/>
        <v>#N/A</v>
      </c>
      <c r="G121" s="13" t="e">
        <f t="shared" si="19"/>
        <v>#N/A</v>
      </c>
      <c r="H121" s="13" t="e">
        <f t="shared" si="21"/>
        <v>#N/A</v>
      </c>
      <c r="I121" s="13" t="e">
        <f t="shared" si="13"/>
        <v>#N/A</v>
      </c>
    </row>
    <row r="122" spans="1:13" x14ac:dyDescent="0.15">
      <c r="A122" s="1" t="str">
        <f t="shared" si="14"/>
        <v>M</v>
      </c>
      <c r="B122" s="12">
        <f t="shared" si="15"/>
        <v>45103</v>
      </c>
      <c r="C122" s="2" t="e">
        <v>#N/A</v>
      </c>
      <c r="D122" s="2" t="e">
        <f t="shared" si="16"/>
        <v>#N/A</v>
      </c>
      <c r="E122" s="13" t="e">
        <f t="shared" si="17"/>
        <v>#N/A</v>
      </c>
      <c r="F122" s="13" t="e">
        <f t="shared" si="20"/>
        <v>#N/A</v>
      </c>
      <c r="G122" s="13" t="e">
        <f t="shared" si="19"/>
        <v>#N/A</v>
      </c>
      <c r="H122" s="13" t="e">
        <f t="shared" si="21"/>
        <v>#N/A</v>
      </c>
      <c r="I122" s="13" t="e">
        <f t="shared" si="13"/>
        <v>#N/A</v>
      </c>
    </row>
    <row r="123" spans="1:13" x14ac:dyDescent="0.15">
      <c r="A123" s="1" t="str">
        <f t="shared" si="14"/>
        <v>T</v>
      </c>
      <c r="B123" s="12">
        <f t="shared" si="15"/>
        <v>45104</v>
      </c>
      <c r="C123" s="2" t="e">
        <v>#N/A</v>
      </c>
      <c r="D123" s="2" t="e">
        <f t="shared" si="16"/>
        <v>#N/A</v>
      </c>
      <c r="E123" s="13" t="e">
        <f t="shared" si="17"/>
        <v>#N/A</v>
      </c>
      <c r="F123" s="13" t="e">
        <f t="shared" si="20"/>
        <v>#N/A</v>
      </c>
      <c r="G123" s="13" t="e">
        <f t="shared" si="19"/>
        <v>#N/A</v>
      </c>
      <c r="H123" s="13" t="e">
        <f t="shared" si="21"/>
        <v>#N/A</v>
      </c>
      <c r="I123" s="13" t="e">
        <f t="shared" si="13"/>
        <v>#N/A</v>
      </c>
    </row>
    <row r="124" spans="1:13" x14ac:dyDescent="0.15">
      <c r="A124" s="1" t="str">
        <f t="shared" si="14"/>
        <v>W</v>
      </c>
      <c r="B124" s="12">
        <f t="shared" si="15"/>
        <v>45105</v>
      </c>
      <c r="C124" s="2" t="e">
        <v>#N/A</v>
      </c>
      <c r="D124" s="2" t="e">
        <f t="shared" si="16"/>
        <v>#N/A</v>
      </c>
      <c r="E124" s="13" t="e">
        <f t="shared" si="17"/>
        <v>#N/A</v>
      </c>
      <c r="F124" s="13" t="e">
        <f t="shared" si="20"/>
        <v>#N/A</v>
      </c>
      <c r="G124" s="13" t="e">
        <f t="shared" si="19"/>
        <v>#N/A</v>
      </c>
      <c r="H124" s="13" t="e">
        <f t="shared" si="21"/>
        <v>#N/A</v>
      </c>
      <c r="I124" s="13" t="e">
        <f t="shared" si="13"/>
        <v>#N/A</v>
      </c>
    </row>
    <row r="125" spans="1:13" x14ac:dyDescent="0.15">
      <c r="A125" s="1" t="str">
        <f t="shared" si="14"/>
        <v>R</v>
      </c>
      <c r="B125" s="12">
        <f t="shared" si="15"/>
        <v>45106</v>
      </c>
      <c r="C125" s="2" t="e">
        <v>#N/A</v>
      </c>
      <c r="D125" s="2" t="e">
        <f t="shared" si="16"/>
        <v>#N/A</v>
      </c>
      <c r="E125" s="13" t="e">
        <f t="shared" si="17"/>
        <v>#N/A</v>
      </c>
      <c r="F125" s="13" t="e">
        <f t="shared" si="20"/>
        <v>#N/A</v>
      </c>
      <c r="G125" s="13" t="e">
        <f t="shared" si="19"/>
        <v>#N/A</v>
      </c>
      <c r="H125" s="13" t="e">
        <f t="shared" si="21"/>
        <v>#N/A</v>
      </c>
      <c r="I125" s="13" t="e">
        <f t="shared" si="13"/>
        <v>#N/A</v>
      </c>
      <c r="M125" s="2"/>
    </row>
    <row r="126" spans="1:13" x14ac:dyDescent="0.15">
      <c r="A126" s="1" t="str">
        <f t="shared" si="14"/>
        <v>F</v>
      </c>
      <c r="B126" s="12">
        <f t="shared" si="15"/>
        <v>45107</v>
      </c>
      <c r="C126" s="2" t="e">
        <v>#N/A</v>
      </c>
      <c r="D126" s="2" t="e">
        <f t="shared" si="16"/>
        <v>#N/A</v>
      </c>
      <c r="E126" s="13" t="e">
        <f t="shared" si="17"/>
        <v>#N/A</v>
      </c>
      <c r="F126" s="13" t="e">
        <f t="shared" si="20"/>
        <v>#N/A</v>
      </c>
      <c r="G126" s="13" t="e">
        <f t="shared" si="19"/>
        <v>#N/A</v>
      </c>
      <c r="H126" s="13" t="e">
        <f t="shared" si="21"/>
        <v>#N/A</v>
      </c>
      <c r="I126" s="13" t="e">
        <f t="shared" si="13"/>
        <v>#N/A</v>
      </c>
    </row>
    <row r="127" spans="1:13" x14ac:dyDescent="0.15">
      <c r="A127" s="1" t="str">
        <f t="shared" si="14"/>
        <v>M</v>
      </c>
      <c r="B127" s="12">
        <f t="shared" si="15"/>
        <v>45110</v>
      </c>
      <c r="C127" s="2" t="e">
        <v>#N/A</v>
      </c>
      <c r="D127" s="2" t="e">
        <f t="shared" si="16"/>
        <v>#N/A</v>
      </c>
      <c r="E127" s="13" t="e">
        <f t="shared" si="17"/>
        <v>#N/A</v>
      </c>
      <c r="F127" s="13" t="e">
        <f>($C127-$C$126)/$C$126</f>
        <v>#N/A</v>
      </c>
      <c r="G127" s="13" t="e">
        <f>($C127-$C$126)/$C$126</f>
        <v>#N/A</v>
      </c>
      <c r="H127" s="13" t="e">
        <f t="shared" si="21"/>
        <v>#N/A</v>
      </c>
      <c r="I127" s="13" t="e">
        <f t="shared" si="13"/>
        <v>#N/A</v>
      </c>
    </row>
    <row r="128" spans="1:13" x14ac:dyDescent="0.15">
      <c r="A128" s="1" t="str">
        <f t="shared" si="14"/>
        <v>W</v>
      </c>
      <c r="B128" s="12">
        <f t="shared" si="15"/>
        <v>45112</v>
      </c>
      <c r="C128" s="2" t="e">
        <v>#N/A</v>
      </c>
      <c r="D128" s="2" t="e">
        <f t="shared" si="16"/>
        <v>#N/A</v>
      </c>
      <c r="E128" s="13" t="e">
        <f t="shared" si="17"/>
        <v>#N/A</v>
      </c>
      <c r="F128" s="13" t="e">
        <f t="shared" ref="F128:G147" si="22">($C128-$C$126)/$C$126</f>
        <v>#N/A</v>
      </c>
      <c r="G128" s="13" t="e">
        <f t="shared" si="22"/>
        <v>#N/A</v>
      </c>
      <c r="H128" s="13" t="e">
        <f t="shared" si="21"/>
        <v>#N/A</v>
      </c>
      <c r="I128" s="13" t="e">
        <f t="shared" si="13"/>
        <v>#N/A</v>
      </c>
    </row>
    <row r="129" spans="1:12" x14ac:dyDescent="0.15">
      <c r="A129" s="1" t="str">
        <f t="shared" si="14"/>
        <v>R</v>
      </c>
      <c r="B129" s="12">
        <f t="shared" si="15"/>
        <v>45113</v>
      </c>
      <c r="C129" s="2" t="e">
        <v>#N/A</v>
      </c>
      <c r="D129" s="2" t="e">
        <f t="shared" si="16"/>
        <v>#N/A</v>
      </c>
      <c r="E129" s="13" t="e">
        <f t="shared" si="17"/>
        <v>#N/A</v>
      </c>
      <c r="F129" s="13" t="e">
        <f t="shared" si="22"/>
        <v>#N/A</v>
      </c>
      <c r="G129" s="13" t="e">
        <f t="shared" si="22"/>
        <v>#N/A</v>
      </c>
      <c r="H129" s="13" t="e">
        <f t="shared" si="21"/>
        <v>#N/A</v>
      </c>
      <c r="I129" s="13" t="e">
        <f t="shared" si="13"/>
        <v>#N/A</v>
      </c>
    </row>
    <row r="130" spans="1:12" x14ac:dyDescent="0.15">
      <c r="A130" s="1" t="str">
        <f t="shared" si="14"/>
        <v>F</v>
      </c>
      <c r="B130" s="12">
        <f t="shared" si="15"/>
        <v>45114</v>
      </c>
      <c r="C130" s="2" t="e">
        <v>#N/A</v>
      </c>
      <c r="D130" s="2" t="e">
        <f t="shared" si="16"/>
        <v>#N/A</v>
      </c>
      <c r="E130" s="13" t="e">
        <f t="shared" si="17"/>
        <v>#N/A</v>
      </c>
      <c r="F130" s="13" t="e">
        <f t="shared" si="22"/>
        <v>#N/A</v>
      </c>
      <c r="G130" s="13" t="e">
        <f t="shared" si="22"/>
        <v>#N/A</v>
      </c>
      <c r="H130" s="13" t="e">
        <f t="shared" si="21"/>
        <v>#N/A</v>
      </c>
      <c r="I130" s="13" t="e">
        <f t="shared" si="13"/>
        <v>#N/A</v>
      </c>
    </row>
    <row r="131" spans="1:12" x14ac:dyDescent="0.15">
      <c r="A131" s="1" t="str">
        <f t="shared" si="14"/>
        <v>M</v>
      </c>
      <c r="B131" s="12">
        <f t="shared" si="15"/>
        <v>45117</v>
      </c>
      <c r="C131" s="2" t="e">
        <v>#N/A</v>
      </c>
      <c r="D131" s="2" t="e">
        <f t="shared" si="16"/>
        <v>#N/A</v>
      </c>
      <c r="E131" s="13" t="e">
        <f t="shared" si="17"/>
        <v>#N/A</v>
      </c>
      <c r="F131" s="13" t="e">
        <f t="shared" si="22"/>
        <v>#N/A</v>
      </c>
      <c r="G131" s="13" t="e">
        <f t="shared" si="22"/>
        <v>#N/A</v>
      </c>
      <c r="H131" s="13" t="e">
        <f t="shared" si="21"/>
        <v>#N/A</v>
      </c>
      <c r="I131" s="13" t="e">
        <f t="shared" ref="I131:I194" si="23">($C131-$I$2)/$I$2</f>
        <v>#N/A</v>
      </c>
    </row>
    <row r="132" spans="1:12" x14ac:dyDescent="0.15">
      <c r="A132" s="1" t="str">
        <f t="shared" ref="A132:A168" si="24">CHOOSE(WEEKDAY(B132,1),"Su","M","T","W","R","F","Sa")</f>
        <v>T</v>
      </c>
      <c r="B132" s="12">
        <f t="shared" ref="B132:B195" si="25">WORKDAY(B131,1,$M$2:$M$16)</f>
        <v>45118</v>
      </c>
      <c r="C132" s="2" t="e">
        <v>#N/A</v>
      </c>
      <c r="D132" s="2" t="e">
        <f t="shared" ref="D132:D195" si="26">$C132-$C131</f>
        <v>#N/A</v>
      </c>
      <c r="E132" s="13" t="e">
        <f t="shared" ref="E132:E195" si="27">$D132/$C131</f>
        <v>#N/A</v>
      </c>
      <c r="F132" s="13" t="e">
        <f t="shared" si="22"/>
        <v>#N/A</v>
      </c>
      <c r="G132" s="13" t="e">
        <f t="shared" si="22"/>
        <v>#N/A</v>
      </c>
      <c r="H132" s="13" t="e">
        <f t="shared" si="21"/>
        <v>#N/A</v>
      </c>
      <c r="I132" s="13" t="e">
        <f t="shared" si="23"/>
        <v>#N/A</v>
      </c>
    </row>
    <row r="133" spans="1:12" x14ac:dyDescent="0.15">
      <c r="A133" s="1" t="str">
        <f t="shared" si="24"/>
        <v>W</v>
      </c>
      <c r="B133" s="12">
        <f t="shared" si="25"/>
        <v>45119</v>
      </c>
      <c r="C133" s="2" t="e">
        <v>#N/A</v>
      </c>
      <c r="D133" s="2" t="e">
        <f t="shared" si="26"/>
        <v>#N/A</v>
      </c>
      <c r="E133" s="13" t="e">
        <f t="shared" si="27"/>
        <v>#N/A</v>
      </c>
      <c r="F133" s="13" t="e">
        <f t="shared" si="22"/>
        <v>#N/A</v>
      </c>
      <c r="G133" s="13" t="e">
        <f t="shared" si="22"/>
        <v>#N/A</v>
      </c>
      <c r="H133" s="13" t="e">
        <f t="shared" si="21"/>
        <v>#N/A</v>
      </c>
      <c r="I133" s="13" t="e">
        <f t="shared" si="23"/>
        <v>#N/A</v>
      </c>
    </row>
    <row r="134" spans="1:12" x14ac:dyDescent="0.15">
      <c r="A134" s="1" t="str">
        <f t="shared" si="24"/>
        <v>R</v>
      </c>
      <c r="B134" s="12">
        <f t="shared" si="25"/>
        <v>45120</v>
      </c>
      <c r="C134" s="2" t="e">
        <v>#N/A</v>
      </c>
      <c r="D134" s="2" t="e">
        <f t="shared" si="26"/>
        <v>#N/A</v>
      </c>
      <c r="E134" s="13" t="e">
        <f t="shared" si="27"/>
        <v>#N/A</v>
      </c>
      <c r="F134" s="13" t="e">
        <f t="shared" si="22"/>
        <v>#N/A</v>
      </c>
      <c r="G134" s="13" t="e">
        <f t="shared" si="22"/>
        <v>#N/A</v>
      </c>
      <c r="H134" s="13" t="e">
        <f t="shared" si="21"/>
        <v>#N/A</v>
      </c>
      <c r="I134" s="13" t="e">
        <f t="shared" si="23"/>
        <v>#N/A</v>
      </c>
    </row>
    <row r="135" spans="1:12" x14ac:dyDescent="0.15">
      <c r="A135" s="1" t="str">
        <f t="shared" si="24"/>
        <v>F</v>
      </c>
      <c r="B135" s="12">
        <f t="shared" si="25"/>
        <v>45121</v>
      </c>
      <c r="C135" s="2" t="e">
        <v>#N/A</v>
      </c>
      <c r="D135" s="2" t="e">
        <f t="shared" si="26"/>
        <v>#N/A</v>
      </c>
      <c r="E135" s="13" t="e">
        <f t="shared" si="27"/>
        <v>#N/A</v>
      </c>
      <c r="F135" s="13" t="e">
        <f t="shared" si="22"/>
        <v>#N/A</v>
      </c>
      <c r="G135" s="13" t="e">
        <f t="shared" si="22"/>
        <v>#N/A</v>
      </c>
      <c r="H135" s="13" t="e">
        <f t="shared" si="21"/>
        <v>#N/A</v>
      </c>
      <c r="I135" s="13" t="e">
        <f t="shared" si="23"/>
        <v>#N/A</v>
      </c>
    </row>
    <row r="136" spans="1:12" x14ac:dyDescent="0.15">
      <c r="A136" s="1" t="str">
        <f t="shared" si="24"/>
        <v>M</v>
      </c>
      <c r="B136" s="12">
        <f t="shared" si="25"/>
        <v>45124</v>
      </c>
      <c r="C136" s="2" t="e">
        <v>#N/A</v>
      </c>
      <c r="D136" s="2" t="e">
        <f t="shared" si="26"/>
        <v>#N/A</v>
      </c>
      <c r="E136" s="13" t="e">
        <f t="shared" si="27"/>
        <v>#N/A</v>
      </c>
      <c r="F136" s="13" t="e">
        <f t="shared" si="22"/>
        <v>#N/A</v>
      </c>
      <c r="G136" s="13" t="e">
        <f t="shared" si="22"/>
        <v>#N/A</v>
      </c>
      <c r="H136" s="13" t="e">
        <f t="shared" si="21"/>
        <v>#N/A</v>
      </c>
      <c r="I136" s="13" t="e">
        <f t="shared" si="23"/>
        <v>#N/A</v>
      </c>
    </row>
    <row r="137" spans="1:12" x14ac:dyDescent="0.15">
      <c r="A137" s="1" t="str">
        <f t="shared" si="24"/>
        <v>T</v>
      </c>
      <c r="B137" s="12">
        <f t="shared" si="25"/>
        <v>45125</v>
      </c>
      <c r="C137" s="2" t="e">
        <v>#N/A</v>
      </c>
      <c r="D137" s="2" t="e">
        <f t="shared" si="26"/>
        <v>#N/A</v>
      </c>
      <c r="E137" s="13" t="e">
        <f t="shared" si="27"/>
        <v>#N/A</v>
      </c>
      <c r="F137" s="13" t="e">
        <f t="shared" si="22"/>
        <v>#N/A</v>
      </c>
      <c r="G137" s="13" t="e">
        <f t="shared" si="22"/>
        <v>#N/A</v>
      </c>
      <c r="H137" s="13" t="e">
        <f t="shared" si="21"/>
        <v>#N/A</v>
      </c>
      <c r="I137" s="13" t="e">
        <f t="shared" si="23"/>
        <v>#N/A</v>
      </c>
    </row>
    <row r="138" spans="1:12" x14ac:dyDescent="0.15">
      <c r="A138" s="1" t="str">
        <f t="shared" si="24"/>
        <v>W</v>
      </c>
      <c r="B138" s="12">
        <f t="shared" si="25"/>
        <v>45126</v>
      </c>
      <c r="C138" s="2" t="e">
        <v>#N/A</v>
      </c>
      <c r="D138" s="2" t="e">
        <f t="shared" si="26"/>
        <v>#N/A</v>
      </c>
      <c r="E138" s="13" t="e">
        <f t="shared" si="27"/>
        <v>#N/A</v>
      </c>
      <c r="F138" s="13" t="e">
        <f t="shared" si="22"/>
        <v>#N/A</v>
      </c>
      <c r="G138" s="13" t="e">
        <f t="shared" si="22"/>
        <v>#N/A</v>
      </c>
      <c r="H138" s="13" t="e">
        <f t="shared" si="21"/>
        <v>#N/A</v>
      </c>
      <c r="I138" s="13" t="e">
        <f t="shared" si="23"/>
        <v>#N/A</v>
      </c>
    </row>
    <row r="139" spans="1:12" x14ac:dyDescent="0.15">
      <c r="A139" s="1" t="str">
        <f t="shared" si="24"/>
        <v>R</v>
      </c>
      <c r="B139" s="12">
        <f t="shared" si="25"/>
        <v>45127</v>
      </c>
      <c r="C139" s="2" t="e">
        <v>#N/A</v>
      </c>
      <c r="D139" s="2" t="e">
        <f t="shared" si="26"/>
        <v>#N/A</v>
      </c>
      <c r="E139" s="13" t="e">
        <f t="shared" si="27"/>
        <v>#N/A</v>
      </c>
      <c r="F139" s="13" t="e">
        <f t="shared" si="22"/>
        <v>#N/A</v>
      </c>
      <c r="G139" s="13" t="e">
        <f t="shared" si="22"/>
        <v>#N/A</v>
      </c>
      <c r="H139" s="13" t="e">
        <f t="shared" si="21"/>
        <v>#N/A</v>
      </c>
      <c r="I139" s="13" t="e">
        <f t="shared" si="23"/>
        <v>#N/A</v>
      </c>
    </row>
    <row r="140" spans="1:12" x14ac:dyDescent="0.15">
      <c r="A140" s="1" t="str">
        <f t="shared" si="24"/>
        <v>F</v>
      </c>
      <c r="B140" s="12">
        <f t="shared" si="25"/>
        <v>45128</v>
      </c>
      <c r="C140" s="2" t="e">
        <v>#N/A</v>
      </c>
      <c r="D140" s="2" t="e">
        <f t="shared" si="26"/>
        <v>#N/A</v>
      </c>
      <c r="E140" s="13" t="e">
        <f t="shared" si="27"/>
        <v>#N/A</v>
      </c>
      <c r="F140" s="13" t="e">
        <f t="shared" si="22"/>
        <v>#N/A</v>
      </c>
      <c r="G140" s="13" t="e">
        <f t="shared" si="22"/>
        <v>#N/A</v>
      </c>
      <c r="H140" s="13" t="e">
        <f t="shared" si="21"/>
        <v>#N/A</v>
      </c>
      <c r="I140" s="13" t="e">
        <f t="shared" si="23"/>
        <v>#N/A</v>
      </c>
    </row>
    <row r="141" spans="1:12" x14ac:dyDescent="0.15">
      <c r="A141" s="1" t="str">
        <f>CHOOSE(WEEKDAY(B141,1),"Su","M","T","W","R","F","Sa")</f>
        <v>M</v>
      </c>
      <c r="B141" s="12">
        <f t="shared" si="25"/>
        <v>45131</v>
      </c>
      <c r="C141" s="2" t="e">
        <v>#N/A</v>
      </c>
      <c r="D141" s="2" t="e">
        <f t="shared" si="26"/>
        <v>#N/A</v>
      </c>
      <c r="E141" s="13" t="e">
        <f t="shared" si="27"/>
        <v>#N/A</v>
      </c>
      <c r="F141" s="13" t="e">
        <f t="shared" si="22"/>
        <v>#N/A</v>
      </c>
      <c r="G141" s="13" t="e">
        <f t="shared" si="22"/>
        <v>#N/A</v>
      </c>
      <c r="H141" s="13" t="e">
        <f t="shared" si="21"/>
        <v>#N/A</v>
      </c>
      <c r="I141" s="13" t="e">
        <f t="shared" si="23"/>
        <v>#N/A</v>
      </c>
    </row>
    <row r="142" spans="1:12" x14ac:dyDescent="0.15">
      <c r="A142" s="1" t="str">
        <f>CHOOSE(WEEKDAY(B142,1),"Su","M","T","W","R","F","Sa")</f>
        <v>T</v>
      </c>
      <c r="B142" s="12">
        <f t="shared" si="25"/>
        <v>45132</v>
      </c>
      <c r="C142" s="2" t="e">
        <v>#N/A</v>
      </c>
      <c r="D142" s="2" t="e">
        <f t="shared" si="26"/>
        <v>#N/A</v>
      </c>
      <c r="E142" s="13" t="e">
        <f t="shared" si="27"/>
        <v>#N/A</v>
      </c>
      <c r="F142" s="13" t="e">
        <f t="shared" si="22"/>
        <v>#N/A</v>
      </c>
      <c r="G142" s="13" t="e">
        <f t="shared" si="22"/>
        <v>#N/A</v>
      </c>
      <c r="H142" s="13" t="e">
        <f t="shared" si="21"/>
        <v>#N/A</v>
      </c>
      <c r="I142" s="13" t="e">
        <f t="shared" si="23"/>
        <v>#N/A</v>
      </c>
    </row>
    <row r="143" spans="1:12" x14ac:dyDescent="0.15">
      <c r="A143" s="1" t="str">
        <f t="shared" ref="A143" si="28">CHOOSE(WEEKDAY(B143,1),"Su","M","T","W","R","F","Sa")</f>
        <v>W</v>
      </c>
      <c r="B143" s="12">
        <f t="shared" si="25"/>
        <v>45133</v>
      </c>
      <c r="C143" s="2" t="e">
        <v>#N/A</v>
      </c>
      <c r="D143" s="2" t="e">
        <f t="shared" si="26"/>
        <v>#N/A</v>
      </c>
      <c r="E143" s="13" t="e">
        <f t="shared" si="27"/>
        <v>#N/A</v>
      </c>
      <c r="F143" s="13" t="e">
        <f t="shared" si="22"/>
        <v>#N/A</v>
      </c>
      <c r="G143" s="13" t="e">
        <f t="shared" si="22"/>
        <v>#N/A</v>
      </c>
      <c r="H143" s="13" t="e">
        <f t="shared" si="21"/>
        <v>#N/A</v>
      </c>
      <c r="I143" s="13" t="e">
        <f t="shared" si="23"/>
        <v>#N/A</v>
      </c>
    </row>
    <row r="144" spans="1:12" x14ac:dyDescent="0.15">
      <c r="A144" s="1" t="str">
        <f t="shared" si="24"/>
        <v>R</v>
      </c>
      <c r="B144" s="12">
        <f t="shared" si="25"/>
        <v>45134</v>
      </c>
      <c r="C144" s="2" t="e">
        <v>#N/A</v>
      </c>
      <c r="D144" s="2" t="e">
        <f t="shared" si="26"/>
        <v>#N/A</v>
      </c>
      <c r="E144" s="13" t="e">
        <f t="shared" si="27"/>
        <v>#N/A</v>
      </c>
      <c r="F144" s="13" t="e">
        <f t="shared" si="22"/>
        <v>#N/A</v>
      </c>
      <c r="G144" s="13" t="e">
        <f t="shared" si="22"/>
        <v>#N/A</v>
      </c>
      <c r="H144" s="13" t="e">
        <f t="shared" si="21"/>
        <v>#N/A</v>
      </c>
      <c r="I144" s="13" t="e">
        <f t="shared" si="23"/>
        <v>#N/A</v>
      </c>
      <c r="L144" s="2"/>
    </row>
    <row r="145" spans="1:9" x14ac:dyDescent="0.15">
      <c r="A145" s="1" t="str">
        <f t="shared" si="24"/>
        <v>F</v>
      </c>
      <c r="B145" s="12">
        <f t="shared" si="25"/>
        <v>45135</v>
      </c>
      <c r="C145" s="2" t="e">
        <v>#N/A</v>
      </c>
      <c r="D145" s="2" t="e">
        <f t="shared" si="26"/>
        <v>#N/A</v>
      </c>
      <c r="E145" s="13" t="e">
        <f t="shared" si="27"/>
        <v>#N/A</v>
      </c>
      <c r="F145" s="13" t="e">
        <f t="shared" si="22"/>
        <v>#N/A</v>
      </c>
      <c r="G145" s="13" t="e">
        <f t="shared" si="22"/>
        <v>#N/A</v>
      </c>
      <c r="H145" s="13" t="e">
        <f t="shared" si="21"/>
        <v>#N/A</v>
      </c>
      <c r="I145" s="13" t="e">
        <f t="shared" si="23"/>
        <v>#N/A</v>
      </c>
    </row>
    <row r="146" spans="1:9" x14ac:dyDescent="0.15">
      <c r="A146" s="1" t="str">
        <f t="shared" si="24"/>
        <v>M</v>
      </c>
      <c r="B146" s="12">
        <f t="shared" si="25"/>
        <v>45138</v>
      </c>
      <c r="C146" s="2" t="e">
        <v>#N/A</v>
      </c>
      <c r="D146" s="2" t="e">
        <f t="shared" si="26"/>
        <v>#N/A</v>
      </c>
      <c r="E146" s="13" t="e">
        <f t="shared" si="27"/>
        <v>#N/A</v>
      </c>
      <c r="F146" s="13" t="e">
        <f t="shared" si="22"/>
        <v>#N/A</v>
      </c>
      <c r="G146" s="13" t="e">
        <f t="shared" si="22"/>
        <v>#N/A</v>
      </c>
      <c r="H146" s="13" t="e">
        <f t="shared" si="21"/>
        <v>#N/A</v>
      </c>
      <c r="I146" s="13" t="e">
        <f t="shared" si="23"/>
        <v>#N/A</v>
      </c>
    </row>
    <row r="147" spans="1:9" x14ac:dyDescent="0.15">
      <c r="A147" s="1" t="str">
        <f t="shared" si="24"/>
        <v>T</v>
      </c>
      <c r="B147" s="12">
        <f t="shared" si="25"/>
        <v>45139</v>
      </c>
      <c r="C147" s="2" t="e">
        <v>#N/A</v>
      </c>
      <c r="D147" s="2" t="e">
        <f t="shared" si="26"/>
        <v>#N/A</v>
      </c>
      <c r="E147" s="13" t="e">
        <f t="shared" si="27"/>
        <v>#N/A</v>
      </c>
      <c r="F147" s="13" t="e">
        <f>($C147-$C$146)/$C$146</f>
        <v>#N/A</v>
      </c>
      <c r="G147" s="13" t="e">
        <f t="shared" si="22"/>
        <v>#N/A</v>
      </c>
      <c r="H147" s="13" t="e">
        <f t="shared" si="21"/>
        <v>#N/A</v>
      </c>
      <c r="I147" s="13" t="e">
        <f t="shared" si="23"/>
        <v>#N/A</v>
      </c>
    </row>
    <row r="148" spans="1:9" x14ac:dyDescent="0.15">
      <c r="A148" s="1" t="str">
        <f t="shared" si="24"/>
        <v>W</v>
      </c>
      <c r="B148" s="12">
        <f t="shared" si="25"/>
        <v>45140</v>
      </c>
      <c r="C148" s="2" t="e">
        <v>#N/A</v>
      </c>
      <c r="D148" s="2" t="e">
        <f t="shared" si="26"/>
        <v>#N/A</v>
      </c>
      <c r="E148" s="13" t="e">
        <f t="shared" si="27"/>
        <v>#N/A</v>
      </c>
      <c r="F148" s="13" t="e">
        <f t="shared" ref="F148:F169" si="29">($C148-$C$146)/$C$146</f>
        <v>#N/A</v>
      </c>
      <c r="G148" s="13" t="e">
        <f t="shared" ref="G148:G189" si="30">($C148-$C$126)/$C$126</f>
        <v>#N/A</v>
      </c>
      <c r="H148" s="13" t="e">
        <f t="shared" si="21"/>
        <v>#N/A</v>
      </c>
      <c r="I148" s="13" t="e">
        <f t="shared" si="23"/>
        <v>#N/A</v>
      </c>
    </row>
    <row r="149" spans="1:9" x14ac:dyDescent="0.15">
      <c r="A149" s="1" t="str">
        <f t="shared" si="24"/>
        <v>R</v>
      </c>
      <c r="B149" s="12">
        <f t="shared" si="25"/>
        <v>45141</v>
      </c>
      <c r="C149" s="2" t="e">
        <v>#N/A</v>
      </c>
      <c r="D149" s="2" t="e">
        <f t="shared" si="26"/>
        <v>#N/A</v>
      </c>
      <c r="E149" s="13" t="e">
        <f t="shared" si="27"/>
        <v>#N/A</v>
      </c>
      <c r="F149" s="13" t="e">
        <f t="shared" si="29"/>
        <v>#N/A</v>
      </c>
      <c r="G149" s="13" t="e">
        <f t="shared" si="30"/>
        <v>#N/A</v>
      </c>
      <c r="H149" s="13" t="e">
        <f t="shared" si="21"/>
        <v>#N/A</v>
      </c>
      <c r="I149" s="13" t="e">
        <f t="shared" si="23"/>
        <v>#N/A</v>
      </c>
    </row>
    <row r="150" spans="1:9" x14ac:dyDescent="0.15">
      <c r="A150" s="1" t="str">
        <f t="shared" si="24"/>
        <v>F</v>
      </c>
      <c r="B150" s="12">
        <f t="shared" si="25"/>
        <v>45142</v>
      </c>
      <c r="C150" s="2" t="e">
        <v>#N/A</v>
      </c>
      <c r="D150" s="2" t="e">
        <f t="shared" si="26"/>
        <v>#N/A</v>
      </c>
      <c r="E150" s="13" t="e">
        <f t="shared" si="27"/>
        <v>#N/A</v>
      </c>
      <c r="F150" s="13" t="e">
        <f t="shared" si="29"/>
        <v>#N/A</v>
      </c>
      <c r="G150" s="13" t="e">
        <f t="shared" si="30"/>
        <v>#N/A</v>
      </c>
      <c r="H150" s="13" t="e">
        <f t="shared" si="21"/>
        <v>#N/A</v>
      </c>
      <c r="I150" s="13" t="e">
        <f t="shared" si="23"/>
        <v>#N/A</v>
      </c>
    </row>
    <row r="151" spans="1:9" x14ac:dyDescent="0.15">
      <c r="A151" s="1" t="str">
        <f t="shared" si="24"/>
        <v>M</v>
      </c>
      <c r="B151" s="12">
        <f t="shared" si="25"/>
        <v>45145</v>
      </c>
      <c r="C151" s="2" t="e">
        <v>#N/A</v>
      </c>
      <c r="D151" s="2" t="e">
        <f t="shared" si="26"/>
        <v>#N/A</v>
      </c>
      <c r="E151" s="13" t="e">
        <f t="shared" si="27"/>
        <v>#N/A</v>
      </c>
      <c r="F151" s="13" t="e">
        <f t="shared" si="29"/>
        <v>#N/A</v>
      </c>
      <c r="G151" s="13" t="e">
        <f t="shared" si="30"/>
        <v>#N/A</v>
      </c>
      <c r="H151" s="13" t="e">
        <f t="shared" si="21"/>
        <v>#N/A</v>
      </c>
      <c r="I151" s="13" t="e">
        <f t="shared" si="23"/>
        <v>#N/A</v>
      </c>
    </row>
    <row r="152" spans="1:9" x14ac:dyDescent="0.15">
      <c r="A152" s="1" t="str">
        <f t="shared" si="24"/>
        <v>T</v>
      </c>
      <c r="B152" s="12">
        <f t="shared" si="25"/>
        <v>45146</v>
      </c>
      <c r="C152" s="2" t="e">
        <v>#N/A</v>
      </c>
      <c r="D152" s="2" t="e">
        <f t="shared" si="26"/>
        <v>#N/A</v>
      </c>
      <c r="E152" s="13" t="e">
        <f t="shared" si="27"/>
        <v>#N/A</v>
      </c>
      <c r="F152" s="13" t="e">
        <f t="shared" si="29"/>
        <v>#N/A</v>
      </c>
      <c r="G152" s="13" t="e">
        <f t="shared" si="30"/>
        <v>#N/A</v>
      </c>
      <c r="H152" s="13" t="e">
        <f t="shared" si="21"/>
        <v>#N/A</v>
      </c>
      <c r="I152" s="13" t="e">
        <f t="shared" si="23"/>
        <v>#N/A</v>
      </c>
    </row>
    <row r="153" spans="1:9" x14ac:dyDescent="0.15">
      <c r="A153" s="1" t="str">
        <f t="shared" si="24"/>
        <v>W</v>
      </c>
      <c r="B153" s="12">
        <f t="shared" si="25"/>
        <v>45147</v>
      </c>
      <c r="C153" s="2" t="e">
        <v>#N/A</v>
      </c>
      <c r="D153" s="2" t="e">
        <f t="shared" si="26"/>
        <v>#N/A</v>
      </c>
      <c r="E153" s="13" t="e">
        <f t="shared" si="27"/>
        <v>#N/A</v>
      </c>
      <c r="F153" s="13" t="e">
        <f t="shared" si="29"/>
        <v>#N/A</v>
      </c>
      <c r="G153" s="13" t="e">
        <f t="shared" si="30"/>
        <v>#N/A</v>
      </c>
      <c r="H153" s="13" t="e">
        <f t="shared" si="21"/>
        <v>#N/A</v>
      </c>
      <c r="I153" s="13" t="e">
        <f t="shared" si="23"/>
        <v>#N/A</v>
      </c>
    </row>
    <row r="154" spans="1:9" x14ac:dyDescent="0.15">
      <c r="A154" s="1" t="str">
        <f t="shared" si="24"/>
        <v>R</v>
      </c>
      <c r="B154" s="12">
        <f t="shared" si="25"/>
        <v>45148</v>
      </c>
      <c r="C154" s="2" t="e">
        <v>#N/A</v>
      </c>
      <c r="D154" s="2" t="e">
        <f t="shared" si="26"/>
        <v>#N/A</v>
      </c>
      <c r="E154" s="13" t="e">
        <f t="shared" si="27"/>
        <v>#N/A</v>
      </c>
      <c r="F154" s="13" t="e">
        <f t="shared" si="29"/>
        <v>#N/A</v>
      </c>
      <c r="G154" s="13" t="e">
        <f t="shared" si="30"/>
        <v>#N/A</v>
      </c>
      <c r="H154" s="13" t="e">
        <f t="shared" si="21"/>
        <v>#N/A</v>
      </c>
      <c r="I154" s="13" t="e">
        <f t="shared" si="23"/>
        <v>#N/A</v>
      </c>
    </row>
    <row r="155" spans="1:9" x14ac:dyDescent="0.15">
      <c r="A155" s="1" t="str">
        <f>CHOOSE(WEEKDAY(B155,1),"Su","M","T","W","R","F","Sa")</f>
        <v>F</v>
      </c>
      <c r="B155" s="12">
        <f t="shared" si="25"/>
        <v>45149</v>
      </c>
      <c r="C155" s="2" t="e">
        <v>#N/A</v>
      </c>
      <c r="D155" s="2" t="e">
        <f t="shared" si="26"/>
        <v>#N/A</v>
      </c>
      <c r="E155" s="13" t="e">
        <f t="shared" si="27"/>
        <v>#N/A</v>
      </c>
      <c r="F155" s="13" t="e">
        <f t="shared" si="29"/>
        <v>#N/A</v>
      </c>
      <c r="G155" s="13" t="e">
        <f t="shared" si="30"/>
        <v>#N/A</v>
      </c>
      <c r="H155" s="13" t="e">
        <f t="shared" si="21"/>
        <v>#N/A</v>
      </c>
      <c r="I155" s="13" t="e">
        <f t="shared" si="23"/>
        <v>#N/A</v>
      </c>
    </row>
    <row r="156" spans="1:9" x14ac:dyDescent="0.15">
      <c r="A156" s="1" t="str">
        <f t="shared" si="24"/>
        <v>M</v>
      </c>
      <c r="B156" s="12">
        <f t="shared" si="25"/>
        <v>45152</v>
      </c>
      <c r="C156" s="2" t="e">
        <v>#N/A</v>
      </c>
      <c r="D156" s="2" t="e">
        <f t="shared" si="26"/>
        <v>#N/A</v>
      </c>
      <c r="E156" s="13" t="e">
        <f t="shared" si="27"/>
        <v>#N/A</v>
      </c>
      <c r="F156" s="13" t="e">
        <f t="shared" si="29"/>
        <v>#N/A</v>
      </c>
      <c r="G156" s="13" t="e">
        <f t="shared" si="30"/>
        <v>#N/A</v>
      </c>
      <c r="H156" s="13" t="e">
        <f t="shared" si="21"/>
        <v>#N/A</v>
      </c>
      <c r="I156" s="13" t="e">
        <f t="shared" si="23"/>
        <v>#N/A</v>
      </c>
    </row>
    <row r="157" spans="1:9" x14ac:dyDescent="0.15">
      <c r="A157" s="1" t="str">
        <f>CHOOSE(WEEKDAY(B157,1),"Su","M","T","W","R","F","Sa")</f>
        <v>T</v>
      </c>
      <c r="B157" s="12">
        <f t="shared" si="25"/>
        <v>45153</v>
      </c>
      <c r="C157" s="2" t="e">
        <v>#N/A</v>
      </c>
      <c r="D157" s="2" t="e">
        <f t="shared" si="26"/>
        <v>#N/A</v>
      </c>
      <c r="E157" s="13" t="e">
        <f t="shared" si="27"/>
        <v>#N/A</v>
      </c>
      <c r="F157" s="13" t="e">
        <f t="shared" si="29"/>
        <v>#N/A</v>
      </c>
      <c r="G157" s="13" t="e">
        <f t="shared" si="30"/>
        <v>#N/A</v>
      </c>
      <c r="H157" s="13" t="e">
        <f t="shared" si="21"/>
        <v>#N/A</v>
      </c>
      <c r="I157" s="13" t="e">
        <f t="shared" si="23"/>
        <v>#N/A</v>
      </c>
    </row>
    <row r="158" spans="1:9" x14ac:dyDescent="0.15">
      <c r="A158" s="1" t="str">
        <f>CHOOSE(WEEKDAY(B158,1),"Su","M","T","W","R","F","Sa")</f>
        <v>W</v>
      </c>
      <c r="B158" s="12">
        <f t="shared" si="25"/>
        <v>45154</v>
      </c>
      <c r="C158" s="2" t="e">
        <v>#N/A</v>
      </c>
      <c r="D158" s="2" t="e">
        <f t="shared" si="26"/>
        <v>#N/A</v>
      </c>
      <c r="E158" s="13" t="e">
        <f t="shared" si="27"/>
        <v>#N/A</v>
      </c>
      <c r="F158" s="13" t="e">
        <f t="shared" si="29"/>
        <v>#N/A</v>
      </c>
      <c r="G158" s="13" t="e">
        <f t="shared" si="30"/>
        <v>#N/A</v>
      </c>
      <c r="H158" s="13" t="e">
        <f t="shared" si="21"/>
        <v>#N/A</v>
      </c>
      <c r="I158" s="13" t="e">
        <f t="shared" si="23"/>
        <v>#N/A</v>
      </c>
    </row>
    <row r="159" spans="1:9" x14ac:dyDescent="0.15">
      <c r="A159" s="1" t="str">
        <f t="shared" si="24"/>
        <v>R</v>
      </c>
      <c r="B159" s="12">
        <f t="shared" si="25"/>
        <v>45155</v>
      </c>
      <c r="C159" s="2" t="e">
        <v>#N/A</v>
      </c>
      <c r="D159" s="2" t="e">
        <f t="shared" si="26"/>
        <v>#N/A</v>
      </c>
      <c r="E159" s="13" t="e">
        <f t="shared" si="27"/>
        <v>#N/A</v>
      </c>
      <c r="F159" s="13" t="e">
        <f t="shared" si="29"/>
        <v>#N/A</v>
      </c>
      <c r="G159" s="13" t="e">
        <f t="shared" si="30"/>
        <v>#N/A</v>
      </c>
      <c r="H159" s="13" t="e">
        <f t="shared" si="21"/>
        <v>#N/A</v>
      </c>
      <c r="I159" s="13" t="e">
        <f t="shared" si="23"/>
        <v>#N/A</v>
      </c>
    </row>
    <row r="160" spans="1:9" x14ac:dyDescent="0.15">
      <c r="A160" s="1" t="str">
        <f t="shared" si="24"/>
        <v>F</v>
      </c>
      <c r="B160" s="12">
        <f t="shared" si="25"/>
        <v>45156</v>
      </c>
      <c r="C160" s="2" t="e">
        <v>#N/A</v>
      </c>
      <c r="D160" s="2" t="e">
        <f t="shared" si="26"/>
        <v>#N/A</v>
      </c>
      <c r="E160" s="13" t="e">
        <f t="shared" si="27"/>
        <v>#N/A</v>
      </c>
      <c r="F160" s="13" t="e">
        <f t="shared" si="29"/>
        <v>#N/A</v>
      </c>
      <c r="G160" s="13" t="e">
        <f t="shared" si="30"/>
        <v>#N/A</v>
      </c>
      <c r="H160" s="13" t="e">
        <f t="shared" si="21"/>
        <v>#N/A</v>
      </c>
      <c r="I160" s="13" t="e">
        <f t="shared" si="23"/>
        <v>#N/A</v>
      </c>
    </row>
    <row r="161" spans="1:13" x14ac:dyDescent="0.15">
      <c r="A161" s="1" t="str">
        <f t="shared" si="24"/>
        <v>M</v>
      </c>
      <c r="B161" s="12">
        <f t="shared" si="25"/>
        <v>45159</v>
      </c>
      <c r="C161" s="2" t="e">
        <v>#N/A</v>
      </c>
      <c r="D161" s="2" t="e">
        <f t="shared" si="26"/>
        <v>#N/A</v>
      </c>
      <c r="E161" s="13" t="e">
        <f t="shared" si="27"/>
        <v>#N/A</v>
      </c>
      <c r="F161" s="13" t="e">
        <f t="shared" si="29"/>
        <v>#N/A</v>
      </c>
      <c r="G161" s="13" t="e">
        <f t="shared" si="30"/>
        <v>#N/A</v>
      </c>
      <c r="H161" s="13" t="e">
        <f t="shared" si="21"/>
        <v>#N/A</v>
      </c>
      <c r="I161" s="13" t="e">
        <f t="shared" si="23"/>
        <v>#N/A</v>
      </c>
    </row>
    <row r="162" spans="1:13" x14ac:dyDescent="0.15">
      <c r="A162" s="1" t="str">
        <f>CHOOSE(WEEKDAY(B162,1),"Su","M","T","W","R","F","Sa")</f>
        <v>T</v>
      </c>
      <c r="B162" s="12">
        <f t="shared" si="25"/>
        <v>45160</v>
      </c>
      <c r="C162" s="2" t="e">
        <v>#N/A</v>
      </c>
      <c r="D162" s="2" t="e">
        <f t="shared" si="26"/>
        <v>#N/A</v>
      </c>
      <c r="E162" s="13" t="e">
        <f t="shared" si="27"/>
        <v>#N/A</v>
      </c>
      <c r="F162" s="13" t="e">
        <f t="shared" si="29"/>
        <v>#N/A</v>
      </c>
      <c r="G162" s="13" t="e">
        <f t="shared" si="30"/>
        <v>#N/A</v>
      </c>
      <c r="H162" s="13" t="e">
        <f t="shared" si="21"/>
        <v>#N/A</v>
      </c>
      <c r="I162" s="13" t="e">
        <f t="shared" si="23"/>
        <v>#N/A</v>
      </c>
    </row>
    <row r="163" spans="1:13" x14ac:dyDescent="0.15">
      <c r="A163" s="1" t="str">
        <f t="shared" ref="A163:A166" si="31">CHOOSE(WEEKDAY(B163,1),"Su","M","T","W","R","F","Sa")</f>
        <v>W</v>
      </c>
      <c r="B163" s="12">
        <f t="shared" si="25"/>
        <v>45161</v>
      </c>
      <c r="C163" s="2" t="e">
        <v>#N/A</v>
      </c>
      <c r="D163" s="2" t="e">
        <f t="shared" si="26"/>
        <v>#N/A</v>
      </c>
      <c r="E163" s="13" t="e">
        <f t="shared" si="27"/>
        <v>#N/A</v>
      </c>
      <c r="F163" s="13" t="e">
        <f t="shared" si="29"/>
        <v>#N/A</v>
      </c>
      <c r="G163" s="13" t="e">
        <f t="shared" si="30"/>
        <v>#N/A</v>
      </c>
      <c r="H163" s="13" t="e">
        <f t="shared" si="21"/>
        <v>#N/A</v>
      </c>
      <c r="I163" s="13" t="e">
        <f t="shared" si="23"/>
        <v>#N/A</v>
      </c>
    </row>
    <row r="164" spans="1:13" x14ac:dyDescent="0.15">
      <c r="A164" s="1" t="str">
        <f t="shared" si="31"/>
        <v>R</v>
      </c>
      <c r="B164" s="12">
        <f t="shared" si="25"/>
        <v>45162</v>
      </c>
      <c r="C164" s="2" t="e">
        <v>#N/A</v>
      </c>
      <c r="D164" s="2" t="e">
        <f t="shared" si="26"/>
        <v>#N/A</v>
      </c>
      <c r="E164" s="13" t="e">
        <f t="shared" si="27"/>
        <v>#N/A</v>
      </c>
      <c r="F164" s="13" t="e">
        <f t="shared" si="29"/>
        <v>#N/A</v>
      </c>
      <c r="G164" s="13" t="e">
        <f t="shared" si="30"/>
        <v>#N/A</v>
      </c>
      <c r="H164" s="13" t="e">
        <f t="shared" si="21"/>
        <v>#N/A</v>
      </c>
      <c r="I164" s="13" t="e">
        <f t="shared" si="23"/>
        <v>#N/A</v>
      </c>
    </row>
    <row r="165" spans="1:13" x14ac:dyDescent="0.15">
      <c r="A165" s="1" t="str">
        <f t="shared" si="31"/>
        <v>F</v>
      </c>
      <c r="B165" s="12">
        <f t="shared" si="25"/>
        <v>45163</v>
      </c>
      <c r="C165" s="2" t="e">
        <v>#N/A</v>
      </c>
      <c r="D165" s="2" t="e">
        <f t="shared" si="26"/>
        <v>#N/A</v>
      </c>
      <c r="E165" s="13" t="e">
        <f t="shared" si="27"/>
        <v>#N/A</v>
      </c>
      <c r="F165" s="13" t="e">
        <f t="shared" si="29"/>
        <v>#N/A</v>
      </c>
      <c r="G165" s="13" t="e">
        <f t="shared" si="30"/>
        <v>#N/A</v>
      </c>
      <c r="H165" s="13" t="e">
        <f t="shared" si="21"/>
        <v>#N/A</v>
      </c>
      <c r="I165" s="13" t="e">
        <f t="shared" si="23"/>
        <v>#N/A</v>
      </c>
    </row>
    <row r="166" spans="1:13" x14ac:dyDescent="0.15">
      <c r="A166" s="1" t="str">
        <f t="shared" si="31"/>
        <v>M</v>
      </c>
      <c r="B166" s="12">
        <f t="shared" si="25"/>
        <v>45166</v>
      </c>
      <c r="C166" s="2" t="e">
        <v>#N/A</v>
      </c>
      <c r="D166" s="2" t="e">
        <f t="shared" si="26"/>
        <v>#N/A</v>
      </c>
      <c r="E166" s="13" t="e">
        <f t="shared" si="27"/>
        <v>#N/A</v>
      </c>
      <c r="F166" s="13" t="e">
        <f t="shared" si="29"/>
        <v>#N/A</v>
      </c>
      <c r="G166" s="13" t="e">
        <f t="shared" si="30"/>
        <v>#N/A</v>
      </c>
      <c r="H166" s="13" t="e">
        <f t="shared" si="21"/>
        <v>#N/A</v>
      </c>
      <c r="I166" s="13" t="e">
        <f t="shared" si="23"/>
        <v>#N/A</v>
      </c>
    </row>
    <row r="167" spans="1:13" x14ac:dyDescent="0.15">
      <c r="A167" s="1" t="str">
        <f t="shared" si="24"/>
        <v>T</v>
      </c>
      <c r="B167" s="12">
        <f t="shared" si="25"/>
        <v>45167</v>
      </c>
      <c r="C167" s="2" t="e">
        <v>#N/A</v>
      </c>
      <c r="D167" s="2" t="e">
        <f t="shared" si="26"/>
        <v>#N/A</v>
      </c>
      <c r="E167" s="13" t="e">
        <f t="shared" si="27"/>
        <v>#N/A</v>
      </c>
      <c r="F167" s="13" t="e">
        <f t="shared" si="29"/>
        <v>#N/A</v>
      </c>
      <c r="G167" s="13" t="e">
        <f t="shared" si="30"/>
        <v>#N/A</v>
      </c>
      <c r="H167" s="13" t="e">
        <f t="shared" si="21"/>
        <v>#N/A</v>
      </c>
      <c r="I167" s="13" t="e">
        <f t="shared" si="23"/>
        <v>#N/A</v>
      </c>
      <c r="M167" s="2"/>
    </row>
    <row r="168" spans="1:13" x14ac:dyDescent="0.15">
      <c r="A168" s="1" t="str">
        <f t="shared" si="24"/>
        <v>W</v>
      </c>
      <c r="B168" s="12">
        <f t="shared" si="25"/>
        <v>45168</v>
      </c>
      <c r="C168" s="2" t="e">
        <v>#N/A</v>
      </c>
      <c r="D168" s="2" t="e">
        <f t="shared" si="26"/>
        <v>#N/A</v>
      </c>
      <c r="E168" s="13" t="e">
        <f t="shared" si="27"/>
        <v>#N/A</v>
      </c>
      <c r="F168" s="13" t="e">
        <f t="shared" si="29"/>
        <v>#N/A</v>
      </c>
      <c r="G168" s="13" t="e">
        <f t="shared" si="30"/>
        <v>#N/A</v>
      </c>
      <c r="H168" s="13" t="e">
        <f t="shared" si="21"/>
        <v>#N/A</v>
      </c>
      <c r="I168" s="13" t="e">
        <f t="shared" si="23"/>
        <v>#N/A</v>
      </c>
    </row>
    <row r="169" spans="1:13" x14ac:dyDescent="0.15">
      <c r="A169" s="1" t="str">
        <f>CHOOSE(WEEKDAY(B169,1),"Su","M","T","W","R","F","Sa")</f>
        <v>R</v>
      </c>
      <c r="B169" s="12">
        <f t="shared" si="25"/>
        <v>45169</v>
      </c>
      <c r="C169" s="2" t="e">
        <v>#N/A</v>
      </c>
      <c r="D169" s="2" t="e">
        <f t="shared" si="26"/>
        <v>#N/A</v>
      </c>
      <c r="E169" s="13" t="e">
        <f t="shared" si="27"/>
        <v>#N/A</v>
      </c>
      <c r="F169" s="13" t="e">
        <f t="shared" si="29"/>
        <v>#N/A</v>
      </c>
      <c r="G169" s="13" t="e">
        <f t="shared" si="30"/>
        <v>#N/A</v>
      </c>
      <c r="H169" s="13" t="e">
        <f t="shared" si="21"/>
        <v>#N/A</v>
      </c>
      <c r="I169" s="13" t="e">
        <f t="shared" si="23"/>
        <v>#N/A</v>
      </c>
    </row>
    <row r="170" spans="1:13" x14ac:dyDescent="0.15">
      <c r="A170" s="1" t="str">
        <f t="shared" ref="A170:A217" si="32">CHOOSE(WEEKDAY(B170,1),"Su","M","T","W","R","F","Sa")</f>
        <v>F</v>
      </c>
      <c r="B170" s="12">
        <f t="shared" si="25"/>
        <v>45170</v>
      </c>
      <c r="C170" s="2" t="e">
        <v>#N/A</v>
      </c>
      <c r="D170" s="2" t="e">
        <f t="shared" si="26"/>
        <v>#N/A</v>
      </c>
      <c r="E170" s="13" t="e">
        <f t="shared" si="27"/>
        <v>#N/A</v>
      </c>
      <c r="F170" s="13" t="e">
        <f>($C170-$C$169)/$C$169</f>
        <v>#N/A</v>
      </c>
      <c r="G170" s="13" t="e">
        <f t="shared" si="30"/>
        <v>#N/A</v>
      </c>
      <c r="H170" s="13" t="e">
        <f t="shared" si="21"/>
        <v>#N/A</v>
      </c>
      <c r="I170" s="13" t="e">
        <f t="shared" si="23"/>
        <v>#N/A</v>
      </c>
    </row>
    <row r="171" spans="1:13" x14ac:dyDescent="0.15">
      <c r="A171" s="1" t="str">
        <f t="shared" si="32"/>
        <v>T</v>
      </c>
      <c r="B171" s="12">
        <f t="shared" si="25"/>
        <v>45174</v>
      </c>
      <c r="C171" s="2" t="e">
        <v>#N/A</v>
      </c>
      <c r="D171" s="2" t="e">
        <f t="shared" si="26"/>
        <v>#N/A</v>
      </c>
      <c r="E171" s="13" t="e">
        <f t="shared" si="27"/>
        <v>#N/A</v>
      </c>
      <c r="F171" s="13" t="e">
        <f t="shared" ref="F171:F189" si="33">($C171-$C$169)/$C$169</f>
        <v>#N/A</v>
      </c>
      <c r="G171" s="13" t="e">
        <f t="shared" si="30"/>
        <v>#N/A</v>
      </c>
      <c r="H171" s="13" t="e">
        <f t="shared" si="21"/>
        <v>#N/A</v>
      </c>
      <c r="I171" s="13" t="e">
        <f t="shared" si="23"/>
        <v>#N/A</v>
      </c>
    </row>
    <row r="172" spans="1:13" x14ac:dyDescent="0.15">
      <c r="A172" s="1" t="str">
        <f t="shared" si="32"/>
        <v>W</v>
      </c>
      <c r="B172" s="12">
        <f t="shared" si="25"/>
        <v>45175</v>
      </c>
      <c r="C172" s="2" t="e">
        <v>#N/A</v>
      </c>
      <c r="D172" s="2" t="e">
        <f t="shared" si="26"/>
        <v>#N/A</v>
      </c>
      <c r="E172" s="13" t="e">
        <f t="shared" si="27"/>
        <v>#N/A</v>
      </c>
      <c r="F172" s="13" t="e">
        <f t="shared" si="33"/>
        <v>#N/A</v>
      </c>
      <c r="G172" s="13" t="e">
        <f t="shared" si="30"/>
        <v>#N/A</v>
      </c>
      <c r="H172" s="13" t="e">
        <f t="shared" si="21"/>
        <v>#N/A</v>
      </c>
      <c r="I172" s="13" t="e">
        <f t="shared" si="23"/>
        <v>#N/A</v>
      </c>
    </row>
    <row r="173" spans="1:13" x14ac:dyDescent="0.15">
      <c r="A173" s="1" t="str">
        <f t="shared" si="32"/>
        <v>R</v>
      </c>
      <c r="B173" s="12">
        <f t="shared" si="25"/>
        <v>45176</v>
      </c>
      <c r="C173" s="2" t="e">
        <v>#N/A</v>
      </c>
      <c r="D173" s="2" t="e">
        <f t="shared" si="26"/>
        <v>#N/A</v>
      </c>
      <c r="E173" s="13" t="e">
        <f t="shared" si="27"/>
        <v>#N/A</v>
      </c>
      <c r="F173" s="13" t="e">
        <f t="shared" si="33"/>
        <v>#N/A</v>
      </c>
      <c r="G173" s="13" t="e">
        <f t="shared" si="30"/>
        <v>#N/A</v>
      </c>
      <c r="H173" s="13" t="e">
        <f t="shared" si="21"/>
        <v>#N/A</v>
      </c>
      <c r="I173" s="13" t="e">
        <f t="shared" si="23"/>
        <v>#N/A</v>
      </c>
      <c r="M173" s="2"/>
    </row>
    <row r="174" spans="1:13" x14ac:dyDescent="0.15">
      <c r="A174" s="1" t="str">
        <f t="shared" si="32"/>
        <v>F</v>
      </c>
      <c r="B174" s="12">
        <f t="shared" si="25"/>
        <v>45177</v>
      </c>
      <c r="C174" s="2" t="e">
        <v>#N/A</v>
      </c>
      <c r="D174" s="2" t="e">
        <f t="shared" si="26"/>
        <v>#N/A</v>
      </c>
      <c r="E174" s="13" t="e">
        <f t="shared" si="27"/>
        <v>#N/A</v>
      </c>
      <c r="F174" s="13" t="e">
        <f t="shared" si="33"/>
        <v>#N/A</v>
      </c>
      <c r="G174" s="13" t="e">
        <f t="shared" si="30"/>
        <v>#N/A</v>
      </c>
      <c r="H174" s="13" t="e">
        <f t="shared" ref="H174:H237" si="34">($C174-$C$2)/$C$2</f>
        <v>#N/A</v>
      </c>
      <c r="I174" s="13" t="e">
        <f t="shared" si="23"/>
        <v>#N/A</v>
      </c>
      <c r="M174" s="2"/>
    </row>
    <row r="175" spans="1:13" x14ac:dyDescent="0.15">
      <c r="A175" s="1" t="str">
        <f t="shared" si="32"/>
        <v>M</v>
      </c>
      <c r="B175" s="12">
        <f t="shared" si="25"/>
        <v>45180</v>
      </c>
      <c r="C175" s="2" t="e">
        <v>#N/A</v>
      </c>
      <c r="D175" s="2" t="e">
        <f t="shared" si="26"/>
        <v>#N/A</v>
      </c>
      <c r="E175" s="13" t="e">
        <f t="shared" si="27"/>
        <v>#N/A</v>
      </c>
      <c r="F175" s="13" t="e">
        <f t="shared" si="33"/>
        <v>#N/A</v>
      </c>
      <c r="G175" s="13" t="e">
        <f t="shared" si="30"/>
        <v>#N/A</v>
      </c>
      <c r="H175" s="13" t="e">
        <f t="shared" si="34"/>
        <v>#N/A</v>
      </c>
      <c r="I175" s="13" t="e">
        <f t="shared" si="23"/>
        <v>#N/A</v>
      </c>
      <c r="M175" s="2"/>
    </row>
    <row r="176" spans="1:13" x14ac:dyDescent="0.15">
      <c r="A176" s="1" t="str">
        <f t="shared" si="32"/>
        <v>T</v>
      </c>
      <c r="B176" s="12">
        <f t="shared" si="25"/>
        <v>45181</v>
      </c>
      <c r="C176" s="2" t="e">
        <v>#N/A</v>
      </c>
      <c r="D176" s="2" t="e">
        <f t="shared" si="26"/>
        <v>#N/A</v>
      </c>
      <c r="E176" s="13" t="e">
        <f t="shared" si="27"/>
        <v>#N/A</v>
      </c>
      <c r="F176" s="13" t="e">
        <f t="shared" si="33"/>
        <v>#N/A</v>
      </c>
      <c r="G176" s="13" t="e">
        <f t="shared" si="30"/>
        <v>#N/A</v>
      </c>
      <c r="H176" s="13" t="e">
        <f t="shared" si="34"/>
        <v>#N/A</v>
      </c>
      <c r="I176" s="13" t="e">
        <f t="shared" si="23"/>
        <v>#N/A</v>
      </c>
      <c r="M176" s="2"/>
    </row>
    <row r="177" spans="1:13" x14ac:dyDescent="0.15">
      <c r="A177" s="1" t="str">
        <f>CHOOSE(WEEKDAY(B177,1),"Su","M","T","W","R","F","Sa")</f>
        <v>W</v>
      </c>
      <c r="B177" s="12">
        <f t="shared" si="25"/>
        <v>45182</v>
      </c>
      <c r="C177" s="2" t="e">
        <v>#N/A</v>
      </c>
      <c r="D177" s="2" t="e">
        <f t="shared" si="26"/>
        <v>#N/A</v>
      </c>
      <c r="E177" s="13" t="e">
        <f t="shared" si="27"/>
        <v>#N/A</v>
      </c>
      <c r="F177" s="13" t="e">
        <f t="shared" si="33"/>
        <v>#N/A</v>
      </c>
      <c r="G177" s="13" t="e">
        <f t="shared" si="30"/>
        <v>#N/A</v>
      </c>
      <c r="H177" s="13" t="e">
        <f t="shared" si="34"/>
        <v>#N/A</v>
      </c>
      <c r="I177" s="13" t="e">
        <f t="shared" si="23"/>
        <v>#N/A</v>
      </c>
      <c r="M177" s="2"/>
    </row>
    <row r="178" spans="1:13" x14ac:dyDescent="0.15">
      <c r="A178" s="1" t="str">
        <f>CHOOSE(WEEKDAY(B178,1),"Su","M","T","W","R","F","Sa")</f>
        <v>R</v>
      </c>
      <c r="B178" s="12">
        <f t="shared" si="25"/>
        <v>45183</v>
      </c>
      <c r="C178" s="2" t="e">
        <v>#N/A</v>
      </c>
      <c r="D178" s="2" t="e">
        <f t="shared" si="26"/>
        <v>#N/A</v>
      </c>
      <c r="E178" s="13" t="e">
        <f t="shared" si="27"/>
        <v>#N/A</v>
      </c>
      <c r="F178" s="13" t="e">
        <f t="shared" si="33"/>
        <v>#N/A</v>
      </c>
      <c r="G178" s="13" t="e">
        <f t="shared" si="30"/>
        <v>#N/A</v>
      </c>
      <c r="H178" s="13" t="e">
        <f t="shared" si="34"/>
        <v>#N/A</v>
      </c>
      <c r="I178" s="13" t="e">
        <f t="shared" si="23"/>
        <v>#N/A</v>
      </c>
      <c r="M178" s="2"/>
    </row>
    <row r="179" spans="1:13" x14ac:dyDescent="0.15">
      <c r="A179" s="1" t="str">
        <f>CHOOSE(WEEKDAY(B179,1),"Su","M","T","W","R","F","Sa")</f>
        <v>F</v>
      </c>
      <c r="B179" s="12">
        <f t="shared" si="25"/>
        <v>45184</v>
      </c>
      <c r="C179" s="2" t="e">
        <v>#N/A</v>
      </c>
      <c r="D179" s="2" t="e">
        <f t="shared" si="26"/>
        <v>#N/A</v>
      </c>
      <c r="E179" s="13" t="e">
        <f t="shared" si="27"/>
        <v>#N/A</v>
      </c>
      <c r="F179" s="13" t="e">
        <f t="shared" si="33"/>
        <v>#N/A</v>
      </c>
      <c r="G179" s="13" t="e">
        <f t="shared" si="30"/>
        <v>#N/A</v>
      </c>
      <c r="H179" s="13" t="e">
        <f t="shared" si="34"/>
        <v>#N/A</v>
      </c>
      <c r="I179" s="13" t="e">
        <f t="shared" si="23"/>
        <v>#N/A</v>
      </c>
      <c r="M179" s="2"/>
    </row>
    <row r="180" spans="1:13" x14ac:dyDescent="0.15">
      <c r="A180" s="1" t="str">
        <f>CHOOSE(WEEKDAY(B180,1),"Su","M","T","W","R","F","Sa")</f>
        <v>M</v>
      </c>
      <c r="B180" s="12">
        <f t="shared" si="25"/>
        <v>45187</v>
      </c>
      <c r="C180" s="2" t="e">
        <v>#N/A</v>
      </c>
      <c r="D180" s="2" t="e">
        <f t="shared" si="26"/>
        <v>#N/A</v>
      </c>
      <c r="E180" s="13" t="e">
        <f t="shared" si="27"/>
        <v>#N/A</v>
      </c>
      <c r="F180" s="13" t="e">
        <f t="shared" si="33"/>
        <v>#N/A</v>
      </c>
      <c r="G180" s="13" t="e">
        <f t="shared" si="30"/>
        <v>#N/A</v>
      </c>
      <c r="H180" s="13" t="e">
        <f t="shared" si="34"/>
        <v>#N/A</v>
      </c>
      <c r="I180" s="13" t="e">
        <f t="shared" si="23"/>
        <v>#N/A</v>
      </c>
      <c r="M180" s="2"/>
    </row>
    <row r="181" spans="1:13" x14ac:dyDescent="0.15">
      <c r="A181" s="1" t="str">
        <f t="shared" ref="A181:A186" si="35">CHOOSE(WEEKDAY(B181,1),"Su","M","T","W","R","F","Sa")</f>
        <v>T</v>
      </c>
      <c r="B181" s="12">
        <f t="shared" si="25"/>
        <v>45188</v>
      </c>
      <c r="C181" s="2" t="e">
        <v>#N/A</v>
      </c>
      <c r="D181" s="2" t="e">
        <f t="shared" si="26"/>
        <v>#N/A</v>
      </c>
      <c r="E181" s="13" t="e">
        <f t="shared" si="27"/>
        <v>#N/A</v>
      </c>
      <c r="F181" s="13" t="e">
        <f t="shared" si="33"/>
        <v>#N/A</v>
      </c>
      <c r="G181" s="13" t="e">
        <f t="shared" si="30"/>
        <v>#N/A</v>
      </c>
      <c r="H181" s="13" t="e">
        <f t="shared" si="34"/>
        <v>#N/A</v>
      </c>
      <c r="I181" s="13" t="e">
        <f t="shared" si="23"/>
        <v>#N/A</v>
      </c>
      <c r="M181" s="2"/>
    </row>
    <row r="182" spans="1:13" x14ac:dyDescent="0.15">
      <c r="A182" s="1" t="str">
        <f t="shared" si="35"/>
        <v>W</v>
      </c>
      <c r="B182" s="12">
        <f t="shared" si="25"/>
        <v>45189</v>
      </c>
      <c r="C182" s="2" t="e">
        <v>#N/A</v>
      </c>
      <c r="D182" s="2" t="e">
        <f t="shared" si="26"/>
        <v>#N/A</v>
      </c>
      <c r="E182" s="13" t="e">
        <f t="shared" si="27"/>
        <v>#N/A</v>
      </c>
      <c r="F182" s="13" t="e">
        <f t="shared" si="33"/>
        <v>#N/A</v>
      </c>
      <c r="G182" s="13" t="e">
        <f t="shared" si="30"/>
        <v>#N/A</v>
      </c>
      <c r="H182" s="13" t="e">
        <f t="shared" si="34"/>
        <v>#N/A</v>
      </c>
      <c r="I182" s="13" t="e">
        <f t="shared" si="23"/>
        <v>#N/A</v>
      </c>
      <c r="M182" s="2"/>
    </row>
    <row r="183" spans="1:13" x14ac:dyDescent="0.15">
      <c r="A183" s="1" t="str">
        <f t="shared" si="35"/>
        <v>R</v>
      </c>
      <c r="B183" s="12">
        <f t="shared" si="25"/>
        <v>45190</v>
      </c>
      <c r="C183" s="2" t="e">
        <v>#N/A</v>
      </c>
      <c r="D183" s="2" t="e">
        <f t="shared" si="26"/>
        <v>#N/A</v>
      </c>
      <c r="E183" s="13" t="e">
        <f t="shared" si="27"/>
        <v>#N/A</v>
      </c>
      <c r="F183" s="13" t="e">
        <f t="shared" si="33"/>
        <v>#N/A</v>
      </c>
      <c r="G183" s="13" t="e">
        <f t="shared" si="30"/>
        <v>#N/A</v>
      </c>
      <c r="H183" s="13" t="e">
        <f t="shared" si="34"/>
        <v>#N/A</v>
      </c>
      <c r="I183" s="13" t="e">
        <f t="shared" si="23"/>
        <v>#N/A</v>
      </c>
      <c r="M183" s="2"/>
    </row>
    <row r="184" spans="1:13" x14ac:dyDescent="0.15">
      <c r="A184" s="1" t="str">
        <f t="shared" si="35"/>
        <v>F</v>
      </c>
      <c r="B184" s="12">
        <f t="shared" si="25"/>
        <v>45191</v>
      </c>
      <c r="C184" s="2" t="e">
        <v>#N/A</v>
      </c>
      <c r="D184" s="2" t="e">
        <f t="shared" si="26"/>
        <v>#N/A</v>
      </c>
      <c r="E184" s="13" t="e">
        <f t="shared" si="27"/>
        <v>#N/A</v>
      </c>
      <c r="F184" s="13" t="e">
        <f t="shared" si="33"/>
        <v>#N/A</v>
      </c>
      <c r="G184" s="13" t="e">
        <f t="shared" si="30"/>
        <v>#N/A</v>
      </c>
      <c r="H184" s="13" t="e">
        <f t="shared" si="34"/>
        <v>#N/A</v>
      </c>
      <c r="I184" s="13" t="e">
        <f t="shared" si="23"/>
        <v>#N/A</v>
      </c>
      <c r="M184" s="2"/>
    </row>
    <row r="185" spans="1:13" x14ac:dyDescent="0.15">
      <c r="A185" s="1" t="str">
        <f t="shared" si="35"/>
        <v>M</v>
      </c>
      <c r="B185" s="12">
        <f t="shared" si="25"/>
        <v>45194</v>
      </c>
      <c r="C185" s="2" t="e">
        <v>#N/A</v>
      </c>
      <c r="D185" s="2" t="e">
        <f t="shared" si="26"/>
        <v>#N/A</v>
      </c>
      <c r="E185" s="13" t="e">
        <f t="shared" si="27"/>
        <v>#N/A</v>
      </c>
      <c r="F185" s="13" t="e">
        <f t="shared" si="33"/>
        <v>#N/A</v>
      </c>
      <c r="G185" s="13" t="e">
        <f t="shared" si="30"/>
        <v>#N/A</v>
      </c>
      <c r="H185" s="13" t="e">
        <f t="shared" si="34"/>
        <v>#N/A</v>
      </c>
      <c r="I185" s="13" t="e">
        <f t="shared" si="23"/>
        <v>#N/A</v>
      </c>
      <c r="M185" s="2"/>
    </row>
    <row r="186" spans="1:13" x14ac:dyDescent="0.15">
      <c r="A186" s="1" t="str">
        <f t="shared" si="35"/>
        <v>T</v>
      </c>
      <c r="B186" s="12">
        <f t="shared" si="25"/>
        <v>45195</v>
      </c>
      <c r="C186" s="2" t="e">
        <v>#N/A</v>
      </c>
      <c r="D186" s="2" t="e">
        <f t="shared" si="26"/>
        <v>#N/A</v>
      </c>
      <c r="E186" s="13" t="e">
        <f t="shared" si="27"/>
        <v>#N/A</v>
      </c>
      <c r="F186" s="13" t="e">
        <f t="shared" si="33"/>
        <v>#N/A</v>
      </c>
      <c r="G186" s="13" t="e">
        <f t="shared" si="30"/>
        <v>#N/A</v>
      </c>
      <c r="H186" s="13" t="e">
        <f t="shared" si="34"/>
        <v>#N/A</v>
      </c>
      <c r="I186" s="13" t="e">
        <f t="shared" si="23"/>
        <v>#N/A</v>
      </c>
      <c r="M186" s="2"/>
    </row>
    <row r="187" spans="1:13" x14ac:dyDescent="0.15">
      <c r="A187" s="1" t="str">
        <f t="shared" si="32"/>
        <v>W</v>
      </c>
      <c r="B187" s="12">
        <f t="shared" si="25"/>
        <v>45196</v>
      </c>
      <c r="C187" s="2" t="e">
        <v>#N/A</v>
      </c>
      <c r="D187" s="2" t="e">
        <f t="shared" si="26"/>
        <v>#N/A</v>
      </c>
      <c r="E187" s="13" t="e">
        <f t="shared" si="27"/>
        <v>#N/A</v>
      </c>
      <c r="F187" s="13" t="e">
        <f t="shared" si="33"/>
        <v>#N/A</v>
      </c>
      <c r="G187" s="13" t="e">
        <f t="shared" si="30"/>
        <v>#N/A</v>
      </c>
      <c r="H187" s="13" t="e">
        <f t="shared" si="34"/>
        <v>#N/A</v>
      </c>
      <c r="I187" s="13" t="e">
        <f t="shared" si="23"/>
        <v>#N/A</v>
      </c>
      <c r="L187" s="2"/>
      <c r="M187" s="2"/>
    </row>
    <row r="188" spans="1:13" x14ac:dyDescent="0.15">
      <c r="A188" s="1" t="str">
        <f t="shared" si="32"/>
        <v>R</v>
      </c>
      <c r="B188" s="12">
        <f t="shared" si="25"/>
        <v>45197</v>
      </c>
      <c r="C188" s="2" t="e">
        <v>#N/A</v>
      </c>
      <c r="D188" s="2" t="e">
        <f t="shared" si="26"/>
        <v>#N/A</v>
      </c>
      <c r="E188" s="13" t="e">
        <f t="shared" si="27"/>
        <v>#N/A</v>
      </c>
      <c r="F188" s="13" t="e">
        <f t="shared" si="33"/>
        <v>#N/A</v>
      </c>
      <c r="G188" s="13" t="e">
        <f t="shared" si="30"/>
        <v>#N/A</v>
      </c>
      <c r="H188" s="13" t="e">
        <f t="shared" si="34"/>
        <v>#N/A</v>
      </c>
      <c r="I188" s="13" t="e">
        <f t="shared" si="23"/>
        <v>#N/A</v>
      </c>
      <c r="M188" s="2"/>
    </row>
    <row r="189" spans="1:13" x14ac:dyDescent="0.15">
      <c r="A189" s="1" t="str">
        <f t="shared" si="32"/>
        <v>F</v>
      </c>
      <c r="B189" s="12">
        <f t="shared" si="25"/>
        <v>45198</v>
      </c>
      <c r="C189" s="2" t="e">
        <v>#N/A</v>
      </c>
      <c r="D189" s="2" t="e">
        <f t="shared" si="26"/>
        <v>#N/A</v>
      </c>
      <c r="E189" s="13" t="e">
        <f t="shared" si="27"/>
        <v>#N/A</v>
      </c>
      <c r="F189" s="13" t="e">
        <f t="shared" si="33"/>
        <v>#N/A</v>
      </c>
      <c r="G189" s="13" t="e">
        <f t="shared" si="30"/>
        <v>#N/A</v>
      </c>
      <c r="H189" s="13" t="e">
        <f t="shared" si="34"/>
        <v>#N/A</v>
      </c>
      <c r="I189" s="13" t="e">
        <f t="shared" si="23"/>
        <v>#N/A</v>
      </c>
      <c r="M189" s="2"/>
    </row>
    <row r="190" spans="1:13" x14ac:dyDescent="0.15">
      <c r="A190" s="1" t="str">
        <f t="shared" si="32"/>
        <v>M</v>
      </c>
      <c r="B190" s="12">
        <f t="shared" si="25"/>
        <v>45201</v>
      </c>
      <c r="C190" s="2" t="e">
        <v>#N/A</v>
      </c>
      <c r="D190" s="2" t="e">
        <f t="shared" si="26"/>
        <v>#N/A</v>
      </c>
      <c r="E190" s="13" t="e">
        <f t="shared" si="27"/>
        <v>#N/A</v>
      </c>
      <c r="F190" s="13" t="e">
        <f>($C190-$C$189)/$C$189</f>
        <v>#N/A</v>
      </c>
      <c r="G190" s="13" t="e">
        <f>($C190-$C$189)/$C$189</f>
        <v>#N/A</v>
      </c>
      <c r="H190" s="13" t="e">
        <f t="shared" si="34"/>
        <v>#N/A</v>
      </c>
      <c r="I190" s="13" t="e">
        <f t="shared" si="23"/>
        <v>#N/A</v>
      </c>
      <c r="M190" s="2"/>
    </row>
    <row r="191" spans="1:13" x14ac:dyDescent="0.15">
      <c r="A191" s="1" t="str">
        <f t="shared" si="32"/>
        <v>T</v>
      </c>
      <c r="B191" s="12">
        <f t="shared" si="25"/>
        <v>45202</v>
      </c>
      <c r="C191" s="2" t="e">
        <v>#N/A</v>
      </c>
      <c r="D191" s="2" t="e">
        <f t="shared" si="26"/>
        <v>#N/A</v>
      </c>
      <c r="E191" s="13" t="e">
        <f t="shared" si="27"/>
        <v>#N/A</v>
      </c>
      <c r="F191" s="13" t="e">
        <f t="shared" ref="F191:G211" si="36">($C191-$C$189)/$C$189</f>
        <v>#N/A</v>
      </c>
      <c r="G191" s="13" t="e">
        <f t="shared" si="36"/>
        <v>#N/A</v>
      </c>
      <c r="H191" s="13" t="e">
        <f t="shared" si="34"/>
        <v>#N/A</v>
      </c>
      <c r="I191" s="13" t="e">
        <f t="shared" si="23"/>
        <v>#N/A</v>
      </c>
      <c r="M191" s="2"/>
    </row>
    <row r="192" spans="1:13" x14ac:dyDescent="0.15">
      <c r="A192" s="1" t="str">
        <f t="shared" si="32"/>
        <v>W</v>
      </c>
      <c r="B192" s="12">
        <f t="shared" si="25"/>
        <v>45203</v>
      </c>
      <c r="C192" s="2" t="e">
        <v>#N/A</v>
      </c>
      <c r="D192" s="2" t="e">
        <f t="shared" si="26"/>
        <v>#N/A</v>
      </c>
      <c r="E192" s="13" t="e">
        <f t="shared" si="27"/>
        <v>#N/A</v>
      </c>
      <c r="F192" s="13" t="e">
        <f t="shared" si="36"/>
        <v>#N/A</v>
      </c>
      <c r="G192" s="13" t="e">
        <f t="shared" si="36"/>
        <v>#N/A</v>
      </c>
      <c r="H192" s="13" t="e">
        <f t="shared" si="34"/>
        <v>#N/A</v>
      </c>
      <c r="I192" s="13" t="e">
        <f t="shared" si="23"/>
        <v>#N/A</v>
      </c>
      <c r="M192" s="2"/>
    </row>
    <row r="193" spans="1:13" x14ac:dyDescent="0.15">
      <c r="A193" s="1" t="str">
        <f t="shared" si="32"/>
        <v>R</v>
      </c>
      <c r="B193" s="12">
        <f t="shared" si="25"/>
        <v>45204</v>
      </c>
      <c r="C193" s="2" t="e">
        <v>#N/A</v>
      </c>
      <c r="D193" s="2" t="e">
        <f t="shared" si="26"/>
        <v>#N/A</v>
      </c>
      <c r="E193" s="13" t="e">
        <f t="shared" si="27"/>
        <v>#N/A</v>
      </c>
      <c r="F193" s="13" t="e">
        <f t="shared" si="36"/>
        <v>#N/A</v>
      </c>
      <c r="G193" s="13" t="e">
        <f t="shared" si="36"/>
        <v>#N/A</v>
      </c>
      <c r="H193" s="13" t="e">
        <f t="shared" si="34"/>
        <v>#N/A</v>
      </c>
      <c r="I193" s="13" t="e">
        <f t="shared" si="23"/>
        <v>#N/A</v>
      </c>
      <c r="M193" s="2"/>
    </row>
    <row r="194" spans="1:13" x14ac:dyDescent="0.15">
      <c r="A194" s="1" t="str">
        <f t="shared" si="32"/>
        <v>F</v>
      </c>
      <c r="B194" s="12">
        <f t="shared" si="25"/>
        <v>45205</v>
      </c>
      <c r="C194" s="2" t="e">
        <v>#N/A</v>
      </c>
      <c r="D194" s="2" t="e">
        <f t="shared" si="26"/>
        <v>#N/A</v>
      </c>
      <c r="E194" s="13" t="e">
        <f t="shared" si="27"/>
        <v>#N/A</v>
      </c>
      <c r="F194" s="13" t="e">
        <f t="shared" si="36"/>
        <v>#N/A</v>
      </c>
      <c r="G194" s="13" t="e">
        <f t="shared" si="36"/>
        <v>#N/A</v>
      </c>
      <c r="H194" s="13" t="e">
        <f t="shared" si="34"/>
        <v>#N/A</v>
      </c>
      <c r="I194" s="13" t="e">
        <f t="shared" si="23"/>
        <v>#N/A</v>
      </c>
      <c r="M194" s="2"/>
    </row>
    <row r="195" spans="1:13" x14ac:dyDescent="0.15">
      <c r="A195" s="1" t="str">
        <f t="shared" si="32"/>
        <v>M</v>
      </c>
      <c r="B195" s="12">
        <f t="shared" si="25"/>
        <v>45208</v>
      </c>
      <c r="C195" s="2" t="e">
        <v>#N/A</v>
      </c>
      <c r="D195" s="2" t="e">
        <f t="shared" si="26"/>
        <v>#N/A</v>
      </c>
      <c r="E195" s="13" t="e">
        <f t="shared" si="27"/>
        <v>#N/A</v>
      </c>
      <c r="F195" s="13" t="e">
        <f t="shared" si="36"/>
        <v>#N/A</v>
      </c>
      <c r="G195" s="13" t="e">
        <f t="shared" si="36"/>
        <v>#N/A</v>
      </c>
      <c r="H195" s="13" t="e">
        <f t="shared" si="34"/>
        <v>#N/A</v>
      </c>
      <c r="I195" s="13" t="e">
        <f t="shared" ref="I195:I252" si="37">($C195-$I$2)/$I$2</f>
        <v>#N/A</v>
      </c>
      <c r="M195" s="2"/>
    </row>
    <row r="196" spans="1:13" x14ac:dyDescent="0.15">
      <c r="A196" s="1" t="str">
        <f t="shared" si="32"/>
        <v>T</v>
      </c>
      <c r="B196" s="12">
        <f t="shared" ref="B196:B252" si="38">WORKDAY(B195,1,$M$2:$M$16)</f>
        <v>45209</v>
      </c>
      <c r="C196" s="2" t="e">
        <v>#N/A</v>
      </c>
      <c r="D196" s="2" t="e">
        <f t="shared" ref="D196:D252" si="39">$C196-$C195</f>
        <v>#N/A</v>
      </c>
      <c r="E196" s="13" t="e">
        <f t="shared" ref="E196:E252" si="40">$D196/$C195</f>
        <v>#N/A</v>
      </c>
      <c r="F196" s="13" t="e">
        <f t="shared" si="36"/>
        <v>#N/A</v>
      </c>
      <c r="G196" s="13" t="e">
        <f t="shared" si="36"/>
        <v>#N/A</v>
      </c>
      <c r="H196" s="13" t="e">
        <f t="shared" si="34"/>
        <v>#N/A</v>
      </c>
      <c r="I196" s="13" t="e">
        <f t="shared" si="37"/>
        <v>#N/A</v>
      </c>
      <c r="M196" s="2"/>
    </row>
    <row r="197" spans="1:13" x14ac:dyDescent="0.15">
      <c r="A197" s="1" t="str">
        <f t="shared" si="32"/>
        <v>W</v>
      </c>
      <c r="B197" s="12">
        <f t="shared" si="38"/>
        <v>45210</v>
      </c>
      <c r="C197" s="2" t="e">
        <v>#N/A</v>
      </c>
      <c r="D197" s="2" t="e">
        <f t="shared" si="39"/>
        <v>#N/A</v>
      </c>
      <c r="E197" s="13" t="e">
        <f t="shared" si="40"/>
        <v>#N/A</v>
      </c>
      <c r="F197" s="13" t="e">
        <f t="shared" si="36"/>
        <v>#N/A</v>
      </c>
      <c r="G197" s="13" t="e">
        <f t="shared" si="36"/>
        <v>#N/A</v>
      </c>
      <c r="H197" s="13" t="e">
        <f t="shared" si="34"/>
        <v>#N/A</v>
      </c>
      <c r="I197" s="13" t="e">
        <f t="shared" si="37"/>
        <v>#N/A</v>
      </c>
      <c r="M197" s="2"/>
    </row>
    <row r="198" spans="1:13" x14ac:dyDescent="0.15">
      <c r="A198" s="1" t="str">
        <f t="shared" si="32"/>
        <v>R</v>
      </c>
      <c r="B198" s="12">
        <f t="shared" si="38"/>
        <v>45211</v>
      </c>
      <c r="C198" s="2" t="e">
        <v>#N/A</v>
      </c>
      <c r="D198" s="2" t="e">
        <f t="shared" si="39"/>
        <v>#N/A</v>
      </c>
      <c r="E198" s="13" t="e">
        <f t="shared" si="40"/>
        <v>#N/A</v>
      </c>
      <c r="F198" s="13" t="e">
        <f t="shared" si="36"/>
        <v>#N/A</v>
      </c>
      <c r="G198" s="13" t="e">
        <f t="shared" si="36"/>
        <v>#N/A</v>
      </c>
      <c r="H198" s="13" t="e">
        <f t="shared" si="34"/>
        <v>#N/A</v>
      </c>
      <c r="I198" s="13" t="e">
        <f t="shared" si="37"/>
        <v>#N/A</v>
      </c>
    </row>
    <row r="199" spans="1:13" x14ac:dyDescent="0.15">
      <c r="A199" s="1" t="str">
        <f>CHOOSE(WEEKDAY(B199,1),"Su","M","T","W","R","F","Sa")</f>
        <v>F</v>
      </c>
      <c r="B199" s="12">
        <f t="shared" si="38"/>
        <v>45212</v>
      </c>
      <c r="C199" s="2" t="e">
        <v>#N/A</v>
      </c>
      <c r="D199" s="2" t="e">
        <f t="shared" si="39"/>
        <v>#N/A</v>
      </c>
      <c r="E199" s="13" t="e">
        <f t="shared" si="40"/>
        <v>#N/A</v>
      </c>
      <c r="F199" s="13" t="e">
        <f t="shared" si="36"/>
        <v>#N/A</v>
      </c>
      <c r="G199" s="13" t="e">
        <f t="shared" si="36"/>
        <v>#N/A</v>
      </c>
      <c r="H199" s="13" t="e">
        <f t="shared" si="34"/>
        <v>#N/A</v>
      </c>
      <c r="I199" s="13" t="e">
        <f t="shared" si="37"/>
        <v>#N/A</v>
      </c>
    </row>
    <row r="200" spans="1:13" x14ac:dyDescent="0.15">
      <c r="A200" s="1" t="str">
        <f>CHOOSE(WEEKDAY(B200,1),"Su","M","T","W","R","F","Sa")</f>
        <v>M</v>
      </c>
      <c r="B200" s="12">
        <f t="shared" si="38"/>
        <v>45215</v>
      </c>
      <c r="C200" s="2" t="e">
        <v>#N/A</v>
      </c>
      <c r="D200" s="2" t="e">
        <f t="shared" si="39"/>
        <v>#N/A</v>
      </c>
      <c r="E200" s="13" t="e">
        <f t="shared" si="40"/>
        <v>#N/A</v>
      </c>
      <c r="F200" s="13" t="e">
        <f t="shared" si="36"/>
        <v>#N/A</v>
      </c>
      <c r="G200" s="13" t="e">
        <f t="shared" si="36"/>
        <v>#N/A</v>
      </c>
      <c r="H200" s="13" t="e">
        <f t="shared" si="34"/>
        <v>#N/A</v>
      </c>
      <c r="I200" s="13" t="e">
        <f t="shared" si="37"/>
        <v>#N/A</v>
      </c>
    </row>
    <row r="201" spans="1:13" x14ac:dyDescent="0.15">
      <c r="A201" s="1" t="str">
        <f>CHOOSE(WEEKDAY(B201,1),"Su","M","T","W","R","F","Sa")</f>
        <v>T</v>
      </c>
      <c r="B201" s="12">
        <f t="shared" si="38"/>
        <v>45216</v>
      </c>
      <c r="C201" s="2" t="e">
        <v>#N/A</v>
      </c>
      <c r="D201" s="2" t="e">
        <f t="shared" si="39"/>
        <v>#N/A</v>
      </c>
      <c r="E201" s="13" t="e">
        <f t="shared" si="40"/>
        <v>#N/A</v>
      </c>
      <c r="F201" s="13" t="e">
        <f t="shared" si="36"/>
        <v>#N/A</v>
      </c>
      <c r="G201" s="13" t="e">
        <f t="shared" si="36"/>
        <v>#N/A</v>
      </c>
      <c r="H201" s="13" t="e">
        <f t="shared" si="34"/>
        <v>#N/A</v>
      </c>
      <c r="I201" s="13" t="e">
        <f t="shared" si="37"/>
        <v>#N/A</v>
      </c>
    </row>
    <row r="202" spans="1:13" x14ac:dyDescent="0.15">
      <c r="A202" s="1" t="str">
        <f t="shared" si="32"/>
        <v>W</v>
      </c>
      <c r="B202" s="12">
        <f t="shared" si="38"/>
        <v>45217</v>
      </c>
      <c r="C202" s="2" t="e">
        <v>#N/A</v>
      </c>
      <c r="D202" s="2" t="e">
        <f t="shared" si="39"/>
        <v>#N/A</v>
      </c>
      <c r="E202" s="13" t="e">
        <f t="shared" si="40"/>
        <v>#N/A</v>
      </c>
      <c r="F202" s="13" t="e">
        <f t="shared" si="36"/>
        <v>#N/A</v>
      </c>
      <c r="G202" s="13" t="e">
        <f t="shared" si="36"/>
        <v>#N/A</v>
      </c>
      <c r="H202" s="13" t="e">
        <f t="shared" si="34"/>
        <v>#N/A</v>
      </c>
      <c r="I202" s="13" t="e">
        <f t="shared" si="37"/>
        <v>#N/A</v>
      </c>
    </row>
    <row r="203" spans="1:13" x14ac:dyDescent="0.15">
      <c r="A203" s="1" t="str">
        <f t="shared" si="32"/>
        <v>R</v>
      </c>
      <c r="B203" s="12">
        <f t="shared" si="38"/>
        <v>45218</v>
      </c>
      <c r="C203" s="2" t="e">
        <v>#N/A</v>
      </c>
      <c r="D203" s="2" t="e">
        <f t="shared" si="39"/>
        <v>#N/A</v>
      </c>
      <c r="E203" s="13" t="e">
        <f t="shared" si="40"/>
        <v>#N/A</v>
      </c>
      <c r="F203" s="13" t="e">
        <f t="shared" si="36"/>
        <v>#N/A</v>
      </c>
      <c r="G203" s="13" t="e">
        <f t="shared" si="36"/>
        <v>#N/A</v>
      </c>
      <c r="H203" s="13" t="e">
        <f t="shared" si="34"/>
        <v>#N/A</v>
      </c>
      <c r="I203" s="13" t="e">
        <f t="shared" si="37"/>
        <v>#N/A</v>
      </c>
    </row>
    <row r="204" spans="1:13" x14ac:dyDescent="0.15">
      <c r="A204" s="1" t="str">
        <f t="shared" si="32"/>
        <v>F</v>
      </c>
      <c r="B204" s="12">
        <f t="shared" si="38"/>
        <v>45219</v>
      </c>
      <c r="C204" s="2" t="e">
        <v>#N/A</v>
      </c>
      <c r="D204" s="2" t="e">
        <f t="shared" si="39"/>
        <v>#N/A</v>
      </c>
      <c r="E204" s="13" t="e">
        <f t="shared" si="40"/>
        <v>#N/A</v>
      </c>
      <c r="F204" s="13" t="e">
        <f t="shared" si="36"/>
        <v>#N/A</v>
      </c>
      <c r="G204" s="13" t="e">
        <f t="shared" si="36"/>
        <v>#N/A</v>
      </c>
      <c r="H204" s="13" t="e">
        <f t="shared" si="34"/>
        <v>#N/A</v>
      </c>
      <c r="I204" s="13" t="e">
        <f t="shared" si="37"/>
        <v>#N/A</v>
      </c>
    </row>
    <row r="205" spans="1:13" x14ac:dyDescent="0.15">
      <c r="A205" s="1" t="str">
        <f t="shared" si="32"/>
        <v>M</v>
      </c>
      <c r="B205" s="12">
        <f t="shared" si="38"/>
        <v>45222</v>
      </c>
      <c r="C205" s="2" t="e">
        <v>#N/A</v>
      </c>
      <c r="D205" s="2" t="e">
        <f t="shared" si="39"/>
        <v>#N/A</v>
      </c>
      <c r="E205" s="13" t="e">
        <f t="shared" si="40"/>
        <v>#N/A</v>
      </c>
      <c r="F205" s="13" t="e">
        <f t="shared" si="36"/>
        <v>#N/A</v>
      </c>
      <c r="G205" s="13" t="e">
        <f t="shared" si="36"/>
        <v>#N/A</v>
      </c>
      <c r="H205" s="13" t="e">
        <f t="shared" si="34"/>
        <v>#N/A</v>
      </c>
      <c r="I205" s="13" t="e">
        <f t="shared" si="37"/>
        <v>#N/A</v>
      </c>
    </row>
    <row r="206" spans="1:13" x14ac:dyDescent="0.15">
      <c r="A206" s="1" t="str">
        <f t="shared" si="32"/>
        <v>T</v>
      </c>
      <c r="B206" s="12">
        <f t="shared" si="38"/>
        <v>45223</v>
      </c>
      <c r="C206" s="2" t="e">
        <v>#N/A</v>
      </c>
      <c r="D206" s="2" t="e">
        <f t="shared" si="39"/>
        <v>#N/A</v>
      </c>
      <c r="E206" s="13" t="e">
        <f t="shared" si="40"/>
        <v>#N/A</v>
      </c>
      <c r="F206" s="13" t="e">
        <f t="shared" si="36"/>
        <v>#N/A</v>
      </c>
      <c r="G206" s="13" t="e">
        <f t="shared" si="36"/>
        <v>#N/A</v>
      </c>
      <c r="H206" s="13" t="e">
        <f t="shared" si="34"/>
        <v>#N/A</v>
      </c>
      <c r="I206" s="13" t="e">
        <f t="shared" si="37"/>
        <v>#N/A</v>
      </c>
    </row>
    <row r="207" spans="1:13" x14ac:dyDescent="0.15">
      <c r="A207" s="1" t="str">
        <f t="shared" si="32"/>
        <v>W</v>
      </c>
      <c r="B207" s="12">
        <f t="shared" si="38"/>
        <v>45224</v>
      </c>
      <c r="C207" s="2" t="e">
        <v>#N/A</v>
      </c>
      <c r="D207" s="2" t="e">
        <f t="shared" si="39"/>
        <v>#N/A</v>
      </c>
      <c r="E207" s="13" t="e">
        <f t="shared" si="40"/>
        <v>#N/A</v>
      </c>
      <c r="F207" s="13" t="e">
        <f t="shared" si="36"/>
        <v>#N/A</v>
      </c>
      <c r="G207" s="13" t="e">
        <f t="shared" si="36"/>
        <v>#N/A</v>
      </c>
      <c r="H207" s="13" t="e">
        <f t="shared" si="34"/>
        <v>#N/A</v>
      </c>
      <c r="I207" s="13" t="e">
        <f t="shared" si="37"/>
        <v>#N/A</v>
      </c>
    </row>
    <row r="208" spans="1:13" x14ac:dyDescent="0.15">
      <c r="A208" s="1" t="str">
        <f t="shared" si="32"/>
        <v>R</v>
      </c>
      <c r="B208" s="12">
        <f t="shared" si="38"/>
        <v>45225</v>
      </c>
      <c r="C208" s="2" t="e">
        <v>#N/A</v>
      </c>
      <c r="D208" s="2" t="e">
        <f t="shared" si="39"/>
        <v>#N/A</v>
      </c>
      <c r="E208" s="13" t="e">
        <f t="shared" si="40"/>
        <v>#N/A</v>
      </c>
      <c r="F208" s="13" t="e">
        <f t="shared" si="36"/>
        <v>#N/A</v>
      </c>
      <c r="G208" s="13" t="e">
        <f t="shared" si="36"/>
        <v>#N/A</v>
      </c>
      <c r="H208" s="13" t="e">
        <f t="shared" si="34"/>
        <v>#N/A</v>
      </c>
      <c r="I208" s="13" t="e">
        <f t="shared" si="37"/>
        <v>#N/A</v>
      </c>
      <c r="L208" s="2"/>
      <c r="M208" s="2"/>
    </row>
    <row r="209" spans="1:12" x14ac:dyDescent="0.15">
      <c r="A209" s="1" t="str">
        <f t="shared" si="32"/>
        <v>F</v>
      </c>
      <c r="B209" s="12">
        <f t="shared" si="38"/>
        <v>45226</v>
      </c>
      <c r="C209" s="2" t="e">
        <v>#N/A</v>
      </c>
      <c r="D209" s="2" t="e">
        <f t="shared" si="39"/>
        <v>#N/A</v>
      </c>
      <c r="E209" s="13" t="e">
        <f t="shared" si="40"/>
        <v>#N/A</v>
      </c>
      <c r="F209" s="13" t="e">
        <f t="shared" si="36"/>
        <v>#N/A</v>
      </c>
      <c r="G209" s="13" t="e">
        <f t="shared" si="36"/>
        <v>#N/A</v>
      </c>
      <c r="H209" s="13" t="e">
        <f t="shared" si="34"/>
        <v>#N/A</v>
      </c>
      <c r="I209" s="13" t="e">
        <f t="shared" si="37"/>
        <v>#N/A</v>
      </c>
    </row>
    <row r="210" spans="1:12" x14ac:dyDescent="0.15">
      <c r="A210" s="1" t="str">
        <f>CHOOSE(WEEKDAY(B210,1),"Su","M","T","W","R","F","Sa")</f>
        <v>M</v>
      </c>
      <c r="B210" s="12">
        <f t="shared" si="38"/>
        <v>45229</v>
      </c>
      <c r="C210" s="2" t="e">
        <v>#N/A</v>
      </c>
      <c r="D210" s="2" t="e">
        <f t="shared" si="39"/>
        <v>#N/A</v>
      </c>
      <c r="E210" s="13" t="e">
        <f t="shared" si="40"/>
        <v>#N/A</v>
      </c>
      <c r="F210" s="13" t="e">
        <f t="shared" si="36"/>
        <v>#N/A</v>
      </c>
      <c r="G210" s="13" t="e">
        <f t="shared" si="36"/>
        <v>#N/A</v>
      </c>
      <c r="H210" s="13" t="e">
        <f t="shared" si="34"/>
        <v>#N/A</v>
      </c>
      <c r="I210" s="13" t="e">
        <f t="shared" si="37"/>
        <v>#N/A</v>
      </c>
    </row>
    <row r="211" spans="1:12" x14ac:dyDescent="0.15">
      <c r="A211" s="1" t="str">
        <f>CHOOSE(WEEKDAY(B211,1),"Su","M","T","W","R","F","Sa")</f>
        <v>T</v>
      </c>
      <c r="B211" s="12">
        <f t="shared" si="38"/>
        <v>45230</v>
      </c>
      <c r="C211" s="2" t="e">
        <v>#N/A</v>
      </c>
      <c r="D211" s="2" t="e">
        <f t="shared" si="39"/>
        <v>#N/A</v>
      </c>
      <c r="E211" s="13" t="e">
        <f t="shared" si="40"/>
        <v>#N/A</v>
      </c>
      <c r="F211" s="13" t="e">
        <f t="shared" si="36"/>
        <v>#N/A</v>
      </c>
      <c r="G211" s="13" t="e">
        <f t="shared" si="36"/>
        <v>#N/A</v>
      </c>
      <c r="H211" s="13" t="e">
        <f t="shared" si="34"/>
        <v>#N/A</v>
      </c>
      <c r="I211" s="13" t="e">
        <f t="shared" si="37"/>
        <v>#N/A</v>
      </c>
    </row>
    <row r="212" spans="1:12" x14ac:dyDescent="0.15">
      <c r="A212" s="1" t="str">
        <f t="shared" si="32"/>
        <v>W</v>
      </c>
      <c r="B212" s="12">
        <f t="shared" si="38"/>
        <v>45231</v>
      </c>
      <c r="C212" s="2" t="e">
        <v>#N/A</v>
      </c>
      <c r="D212" s="2" t="e">
        <f t="shared" si="39"/>
        <v>#N/A</v>
      </c>
      <c r="E212" s="13" t="e">
        <f t="shared" si="40"/>
        <v>#N/A</v>
      </c>
      <c r="F212" s="13" t="e">
        <f>($C212-$C$211)/$C$211</f>
        <v>#N/A</v>
      </c>
      <c r="G212" s="13" t="e">
        <f t="shared" ref="G212:G252" si="41">($C212-$C$189)/$C$189</f>
        <v>#N/A</v>
      </c>
      <c r="H212" s="13" t="e">
        <f t="shared" si="34"/>
        <v>#N/A</v>
      </c>
      <c r="I212" s="13" t="e">
        <f t="shared" si="37"/>
        <v>#N/A</v>
      </c>
    </row>
    <row r="213" spans="1:12" x14ac:dyDescent="0.15">
      <c r="A213" s="1" t="str">
        <f t="shared" si="32"/>
        <v>R</v>
      </c>
      <c r="B213" s="12">
        <f t="shared" si="38"/>
        <v>45232</v>
      </c>
      <c r="C213" s="2" t="e">
        <v>#N/A</v>
      </c>
      <c r="D213" s="2" t="e">
        <f t="shared" si="39"/>
        <v>#N/A</v>
      </c>
      <c r="E213" s="13" t="e">
        <f t="shared" si="40"/>
        <v>#N/A</v>
      </c>
      <c r="F213" s="13" t="e">
        <f t="shared" ref="F213:F232" si="42">($C213-$C$211)/$C$211</f>
        <v>#N/A</v>
      </c>
      <c r="G213" s="13" t="e">
        <f t="shared" si="41"/>
        <v>#N/A</v>
      </c>
      <c r="H213" s="13" t="e">
        <f t="shared" si="34"/>
        <v>#N/A</v>
      </c>
      <c r="I213" s="13" t="e">
        <f t="shared" si="37"/>
        <v>#N/A</v>
      </c>
    </row>
    <row r="214" spans="1:12" x14ac:dyDescent="0.15">
      <c r="A214" s="1" t="str">
        <f t="shared" si="32"/>
        <v>F</v>
      </c>
      <c r="B214" s="12">
        <f t="shared" si="38"/>
        <v>45233</v>
      </c>
      <c r="C214" s="2" t="e">
        <v>#N/A</v>
      </c>
      <c r="D214" s="2" t="e">
        <f t="shared" si="39"/>
        <v>#N/A</v>
      </c>
      <c r="E214" s="13" t="e">
        <f t="shared" si="40"/>
        <v>#N/A</v>
      </c>
      <c r="F214" s="13" t="e">
        <f t="shared" si="42"/>
        <v>#N/A</v>
      </c>
      <c r="G214" s="13" t="e">
        <f t="shared" si="41"/>
        <v>#N/A</v>
      </c>
      <c r="H214" s="13" t="e">
        <f t="shared" si="34"/>
        <v>#N/A</v>
      </c>
      <c r="I214" s="13" t="e">
        <f t="shared" si="37"/>
        <v>#N/A</v>
      </c>
      <c r="L214" s="2"/>
    </row>
    <row r="215" spans="1:12" x14ac:dyDescent="0.15">
      <c r="A215" s="1" t="str">
        <f t="shared" si="32"/>
        <v>M</v>
      </c>
      <c r="B215" s="12">
        <f t="shared" si="38"/>
        <v>45236</v>
      </c>
      <c r="C215" s="2" t="e">
        <v>#N/A</v>
      </c>
      <c r="D215" s="2" t="e">
        <f t="shared" si="39"/>
        <v>#N/A</v>
      </c>
      <c r="E215" s="13" t="e">
        <f t="shared" si="40"/>
        <v>#N/A</v>
      </c>
      <c r="F215" s="13" t="e">
        <f t="shared" si="42"/>
        <v>#N/A</v>
      </c>
      <c r="G215" s="13" t="e">
        <f t="shared" si="41"/>
        <v>#N/A</v>
      </c>
      <c r="H215" s="13" t="e">
        <f t="shared" si="34"/>
        <v>#N/A</v>
      </c>
      <c r="I215" s="13" t="e">
        <f t="shared" si="37"/>
        <v>#N/A</v>
      </c>
      <c r="L215" s="2"/>
    </row>
    <row r="216" spans="1:12" x14ac:dyDescent="0.15">
      <c r="A216" s="1" t="str">
        <f t="shared" si="32"/>
        <v>T</v>
      </c>
      <c r="B216" s="12">
        <f t="shared" si="38"/>
        <v>45237</v>
      </c>
      <c r="C216" s="2" t="e">
        <v>#N/A</v>
      </c>
      <c r="D216" s="2" t="e">
        <f t="shared" si="39"/>
        <v>#N/A</v>
      </c>
      <c r="E216" s="13" t="e">
        <f t="shared" si="40"/>
        <v>#N/A</v>
      </c>
      <c r="F216" s="13" t="e">
        <f t="shared" si="42"/>
        <v>#N/A</v>
      </c>
      <c r="G216" s="13" t="e">
        <f t="shared" si="41"/>
        <v>#N/A</v>
      </c>
      <c r="H216" s="13" t="e">
        <f t="shared" si="34"/>
        <v>#N/A</v>
      </c>
      <c r="I216" s="13" t="e">
        <f t="shared" si="37"/>
        <v>#N/A</v>
      </c>
      <c r="L216" s="2"/>
    </row>
    <row r="217" spans="1:12" x14ac:dyDescent="0.15">
      <c r="A217" s="1" t="str">
        <f t="shared" si="32"/>
        <v>W</v>
      </c>
      <c r="B217" s="12">
        <f t="shared" si="38"/>
        <v>45238</v>
      </c>
      <c r="C217" s="2" t="e">
        <v>#N/A</v>
      </c>
      <c r="D217" s="2" t="e">
        <f t="shared" si="39"/>
        <v>#N/A</v>
      </c>
      <c r="E217" s="13" t="e">
        <f t="shared" si="40"/>
        <v>#N/A</v>
      </c>
      <c r="F217" s="13" t="e">
        <f t="shared" si="42"/>
        <v>#N/A</v>
      </c>
      <c r="G217" s="13" t="e">
        <f t="shared" si="41"/>
        <v>#N/A</v>
      </c>
      <c r="H217" s="13" t="e">
        <f t="shared" si="34"/>
        <v>#N/A</v>
      </c>
      <c r="I217" s="13" t="e">
        <f t="shared" si="37"/>
        <v>#N/A</v>
      </c>
      <c r="L217" s="2"/>
    </row>
    <row r="218" spans="1:12" x14ac:dyDescent="0.15">
      <c r="A218" s="1" t="str">
        <f>CHOOSE(WEEKDAY(B218,1),"Su","M","T","W","R","F","Sa")</f>
        <v>R</v>
      </c>
      <c r="B218" s="12">
        <f t="shared" si="38"/>
        <v>45239</v>
      </c>
      <c r="C218" s="2" t="e">
        <v>#N/A</v>
      </c>
      <c r="D218" s="2" t="e">
        <f t="shared" si="39"/>
        <v>#N/A</v>
      </c>
      <c r="E218" s="13" t="e">
        <f t="shared" si="40"/>
        <v>#N/A</v>
      </c>
      <c r="F218" s="13" t="e">
        <f t="shared" si="42"/>
        <v>#N/A</v>
      </c>
      <c r="G218" s="13" t="e">
        <f t="shared" si="41"/>
        <v>#N/A</v>
      </c>
      <c r="H218" s="13" t="e">
        <f t="shared" si="34"/>
        <v>#N/A</v>
      </c>
      <c r="I218" s="13" t="e">
        <f t="shared" si="37"/>
        <v>#N/A</v>
      </c>
      <c r="L218" s="2"/>
    </row>
    <row r="219" spans="1:12" x14ac:dyDescent="0.15">
      <c r="A219" s="1" t="str">
        <f>CHOOSE(WEEKDAY(B219,1),"Su","M","T","W","R","F","Sa")</f>
        <v>F</v>
      </c>
      <c r="B219" s="12">
        <f t="shared" si="38"/>
        <v>45240</v>
      </c>
      <c r="C219" s="2" t="e">
        <v>#N/A</v>
      </c>
      <c r="D219" s="2" t="e">
        <f t="shared" si="39"/>
        <v>#N/A</v>
      </c>
      <c r="E219" s="13" t="e">
        <f t="shared" si="40"/>
        <v>#N/A</v>
      </c>
      <c r="F219" s="13" t="e">
        <f t="shared" si="42"/>
        <v>#N/A</v>
      </c>
      <c r="G219" s="13" t="e">
        <f t="shared" si="41"/>
        <v>#N/A</v>
      </c>
      <c r="H219" s="13" t="e">
        <f t="shared" si="34"/>
        <v>#N/A</v>
      </c>
      <c r="I219" s="13" t="e">
        <f t="shared" si="37"/>
        <v>#N/A</v>
      </c>
      <c r="L219" s="2"/>
    </row>
    <row r="220" spans="1:12" x14ac:dyDescent="0.15">
      <c r="A220" s="1" t="str">
        <f>CHOOSE(WEEKDAY(B220,1),"Su","M","T","W","R","F","Sa")</f>
        <v>M</v>
      </c>
      <c r="B220" s="12">
        <f t="shared" si="38"/>
        <v>45243</v>
      </c>
      <c r="C220" s="2" t="e">
        <v>#N/A</v>
      </c>
      <c r="D220" s="2" t="e">
        <f t="shared" si="39"/>
        <v>#N/A</v>
      </c>
      <c r="E220" s="13" t="e">
        <f t="shared" si="40"/>
        <v>#N/A</v>
      </c>
      <c r="F220" s="13" t="e">
        <f t="shared" si="42"/>
        <v>#N/A</v>
      </c>
      <c r="G220" s="13" t="e">
        <f t="shared" si="41"/>
        <v>#N/A</v>
      </c>
      <c r="H220" s="13" t="e">
        <f t="shared" si="34"/>
        <v>#N/A</v>
      </c>
      <c r="I220" s="13" t="e">
        <f t="shared" si="37"/>
        <v>#N/A</v>
      </c>
      <c r="L220" s="2"/>
    </row>
    <row r="221" spans="1:12" x14ac:dyDescent="0.15">
      <c r="A221" s="1" t="str">
        <f t="shared" ref="A221:A246" si="43">CHOOSE(WEEKDAY(B221,1),"Su","M","T","W","R","F","Sa")</f>
        <v>T</v>
      </c>
      <c r="B221" s="12">
        <f t="shared" si="38"/>
        <v>45244</v>
      </c>
      <c r="C221" s="2" t="e">
        <v>#N/A</v>
      </c>
      <c r="D221" s="2" t="e">
        <f t="shared" si="39"/>
        <v>#N/A</v>
      </c>
      <c r="E221" s="13" t="e">
        <f t="shared" si="40"/>
        <v>#N/A</v>
      </c>
      <c r="F221" s="13" t="e">
        <f t="shared" si="42"/>
        <v>#N/A</v>
      </c>
      <c r="G221" s="13" t="e">
        <f t="shared" si="41"/>
        <v>#N/A</v>
      </c>
      <c r="H221" s="13" t="e">
        <f t="shared" si="34"/>
        <v>#N/A</v>
      </c>
      <c r="I221" s="13" t="e">
        <f t="shared" si="37"/>
        <v>#N/A</v>
      </c>
    </row>
    <row r="222" spans="1:12" x14ac:dyDescent="0.15">
      <c r="A222" s="1" t="str">
        <f t="shared" si="43"/>
        <v>W</v>
      </c>
      <c r="B222" s="12">
        <f t="shared" si="38"/>
        <v>45245</v>
      </c>
      <c r="C222" s="2" t="e">
        <v>#N/A</v>
      </c>
      <c r="D222" s="2" t="e">
        <f t="shared" si="39"/>
        <v>#N/A</v>
      </c>
      <c r="E222" s="13" t="e">
        <f t="shared" si="40"/>
        <v>#N/A</v>
      </c>
      <c r="F222" s="13" t="e">
        <f t="shared" si="42"/>
        <v>#N/A</v>
      </c>
      <c r="G222" s="13" t="e">
        <f t="shared" si="41"/>
        <v>#N/A</v>
      </c>
      <c r="H222" s="13" t="e">
        <f t="shared" si="34"/>
        <v>#N/A</v>
      </c>
      <c r="I222" s="13" t="e">
        <f t="shared" si="37"/>
        <v>#N/A</v>
      </c>
    </row>
    <row r="223" spans="1:12" x14ac:dyDescent="0.15">
      <c r="A223" s="1" t="str">
        <f t="shared" si="43"/>
        <v>R</v>
      </c>
      <c r="B223" s="12">
        <f t="shared" si="38"/>
        <v>45246</v>
      </c>
      <c r="C223" s="2" t="e">
        <v>#N/A</v>
      </c>
      <c r="D223" s="2" t="e">
        <f t="shared" si="39"/>
        <v>#N/A</v>
      </c>
      <c r="E223" s="13" t="e">
        <f t="shared" si="40"/>
        <v>#N/A</v>
      </c>
      <c r="F223" s="13" t="e">
        <f t="shared" si="42"/>
        <v>#N/A</v>
      </c>
      <c r="G223" s="13" t="e">
        <f t="shared" si="41"/>
        <v>#N/A</v>
      </c>
      <c r="H223" s="13" t="e">
        <f t="shared" si="34"/>
        <v>#N/A</v>
      </c>
      <c r="I223" s="13" t="e">
        <f t="shared" si="37"/>
        <v>#N/A</v>
      </c>
    </row>
    <row r="224" spans="1:12" x14ac:dyDescent="0.15">
      <c r="A224" s="1" t="str">
        <f t="shared" si="43"/>
        <v>F</v>
      </c>
      <c r="B224" s="12">
        <f t="shared" si="38"/>
        <v>45247</v>
      </c>
      <c r="C224" s="2" t="e">
        <v>#N/A</v>
      </c>
      <c r="D224" s="2" t="e">
        <f t="shared" si="39"/>
        <v>#N/A</v>
      </c>
      <c r="E224" s="13" t="e">
        <f t="shared" si="40"/>
        <v>#N/A</v>
      </c>
      <c r="F224" s="13" t="e">
        <f t="shared" si="42"/>
        <v>#N/A</v>
      </c>
      <c r="G224" s="13" t="e">
        <f t="shared" si="41"/>
        <v>#N/A</v>
      </c>
      <c r="H224" s="13" t="e">
        <f t="shared" si="34"/>
        <v>#N/A</v>
      </c>
      <c r="I224" s="13" t="e">
        <f t="shared" si="37"/>
        <v>#N/A</v>
      </c>
    </row>
    <row r="225" spans="1:13" x14ac:dyDescent="0.15">
      <c r="A225" s="1" t="str">
        <f t="shared" si="43"/>
        <v>M</v>
      </c>
      <c r="B225" s="12">
        <f t="shared" si="38"/>
        <v>45250</v>
      </c>
      <c r="C225" s="2" t="e">
        <v>#N/A</v>
      </c>
      <c r="D225" s="2" t="e">
        <f t="shared" si="39"/>
        <v>#N/A</v>
      </c>
      <c r="E225" s="13" t="e">
        <f t="shared" si="40"/>
        <v>#N/A</v>
      </c>
      <c r="F225" s="13" t="e">
        <f t="shared" si="42"/>
        <v>#N/A</v>
      </c>
      <c r="G225" s="13" t="e">
        <f t="shared" si="41"/>
        <v>#N/A</v>
      </c>
      <c r="H225" s="13" t="e">
        <f t="shared" si="34"/>
        <v>#N/A</v>
      </c>
      <c r="I225" s="13" t="e">
        <f t="shared" si="37"/>
        <v>#N/A</v>
      </c>
      <c r="M225" s="2"/>
    </row>
    <row r="226" spans="1:13" x14ac:dyDescent="0.15">
      <c r="A226" s="1" t="str">
        <f>CHOOSE(WEEKDAY(B226,1),"Su","M","T","W","R","F","Sa")</f>
        <v>T</v>
      </c>
      <c r="B226" s="12">
        <f t="shared" si="38"/>
        <v>45251</v>
      </c>
      <c r="C226" s="2" t="e">
        <v>#N/A</v>
      </c>
      <c r="D226" s="2" t="e">
        <f t="shared" si="39"/>
        <v>#N/A</v>
      </c>
      <c r="E226" s="13" t="e">
        <f t="shared" si="40"/>
        <v>#N/A</v>
      </c>
      <c r="F226" s="13" t="e">
        <f t="shared" si="42"/>
        <v>#N/A</v>
      </c>
      <c r="G226" s="13" t="e">
        <f t="shared" si="41"/>
        <v>#N/A</v>
      </c>
      <c r="H226" s="13" t="e">
        <f t="shared" si="34"/>
        <v>#N/A</v>
      </c>
      <c r="I226" s="13" t="e">
        <f t="shared" si="37"/>
        <v>#N/A</v>
      </c>
      <c r="M226" s="2"/>
    </row>
    <row r="227" spans="1:13" x14ac:dyDescent="0.15">
      <c r="A227" s="1" t="str">
        <f t="shared" ref="A227:A228" si="44">CHOOSE(WEEKDAY(B227,1),"Su","M","T","W","R","F","Sa")</f>
        <v>W</v>
      </c>
      <c r="B227" s="12">
        <f t="shared" si="38"/>
        <v>45252</v>
      </c>
      <c r="C227" s="2" t="e">
        <v>#N/A</v>
      </c>
      <c r="D227" s="2" t="e">
        <f t="shared" si="39"/>
        <v>#N/A</v>
      </c>
      <c r="E227" s="13" t="e">
        <f t="shared" si="40"/>
        <v>#N/A</v>
      </c>
      <c r="F227" s="13" t="e">
        <f t="shared" si="42"/>
        <v>#N/A</v>
      </c>
      <c r="G227" s="13" t="e">
        <f t="shared" si="41"/>
        <v>#N/A</v>
      </c>
      <c r="H227" s="13" t="e">
        <f t="shared" si="34"/>
        <v>#N/A</v>
      </c>
      <c r="I227" s="13" t="e">
        <f t="shared" si="37"/>
        <v>#N/A</v>
      </c>
      <c r="M227" s="2"/>
    </row>
    <row r="228" spans="1:13" x14ac:dyDescent="0.15">
      <c r="A228" s="1" t="str">
        <f t="shared" si="44"/>
        <v>F</v>
      </c>
      <c r="B228" s="12">
        <f t="shared" si="38"/>
        <v>45254</v>
      </c>
      <c r="C228" s="2" t="e">
        <v>#N/A</v>
      </c>
      <c r="D228" s="2" t="e">
        <f t="shared" si="39"/>
        <v>#N/A</v>
      </c>
      <c r="E228" s="13" t="e">
        <f t="shared" si="40"/>
        <v>#N/A</v>
      </c>
      <c r="F228" s="13" t="e">
        <f t="shared" si="42"/>
        <v>#N/A</v>
      </c>
      <c r="G228" s="13" t="e">
        <f t="shared" si="41"/>
        <v>#N/A</v>
      </c>
      <c r="H228" s="13" t="e">
        <f t="shared" si="34"/>
        <v>#N/A</v>
      </c>
      <c r="I228" s="13" t="e">
        <f t="shared" si="37"/>
        <v>#N/A</v>
      </c>
      <c r="M228" s="2"/>
    </row>
    <row r="229" spans="1:13" x14ac:dyDescent="0.15">
      <c r="A229" s="1" t="str">
        <f t="shared" si="43"/>
        <v>M</v>
      </c>
      <c r="B229" s="12">
        <f t="shared" si="38"/>
        <v>45257</v>
      </c>
      <c r="C229" s="2" t="e">
        <v>#N/A</v>
      </c>
      <c r="D229" s="2" t="e">
        <f t="shared" si="39"/>
        <v>#N/A</v>
      </c>
      <c r="E229" s="13" t="e">
        <f t="shared" si="40"/>
        <v>#N/A</v>
      </c>
      <c r="F229" s="13" t="e">
        <f t="shared" si="42"/>
        <v>#N/A</v>
      </c>
      <c r="G229" s="13" t="e">
        <f t="shared" si="41"/>
        <v>#N/A</v>
      </c>
      <c r="H229" s="13" t="e">
        <f t="shared" si="34"/>
        <v>#N/A</v>
      </c>
      <c r="I229" s="13" t="e">
        <f t="shared" si="37"/>
        <v>#N/A</v>
      </c>
    </row>
    <row r="230" spans="1:13" x14ac:dyDescent="0.15">
      <c r="A230" s="1" t="str">
        <f t="shared" si="43"/>
        <v>T</v>
      </c>
      <c r="B230" s="12">
        <f t="shared" si="38"/>
        <v>45258</v>
      </c>
      <c r="C230" s="2" t="e">
        <v>#N/A</v>
      </c>
      <c r="D230" s="2" t="e">
        <f t="shared" si="39"/>
        <v>#N/A</v>
      </c>
      <c r="E230" s="13" t="e">
        <f t="shared" si="40"/>
        <v>#N/A</v>
      </c>
      <c r="F230" s="13" t="e">
        <f t="shared" si="42"/>
        <v>#N/A</v>
      </c>
      <c r="G230" s="13" t="e">
        <f t="shared" si="41"/>
        <v>#N/A</v>
      </c>
      <c r="H230" s="13" t="e">
        <f t="shared" si="34"/>
        <v>#N/A</v>
      </c>
      <c r="I230" s="13" t="e">
        <f t="shared" si="37"/>
        <v>#N/A</v>
      </c>
    </row>
    <row r="231" spans="1:13" x14ac:dyDescent="0.15">
      <c r="A231" s="1" t="str">
        <f t="shared" si="43"/>
        <v>W</v>
      </c>
      <c r="B231" s="12">
        <f t="shared" si="38"/>
        <v>45259</v>
      </c>
      <c r="C231" s="2" t="e">
        <v>#N/A</v>
      </c>
      <c r="D231" s="2" t="e">
        <f t="shared" si="39"/>
        <v>#N/A</v>
      </c>
      <c r="E231" s="13" t="e">
        <f t="shared" si="40"/>
        <v>#N/A</v>
      </c>
      <c r="F231" s="13" t="e">
        <f t="shared" si="42"/>
        <v>#N/A</v>
      </c>
      <c r="G231" s="13" t="e">
        <f t="shared" si="41"/>
        <v>#N/A</v>
      </c>
      <c r="H231" s="13" t="e">
        <f t="shared" si="34"/>
        <v>#N/A</v>
      </c>
      <c r="I231" s="13" t="e">
        <f t="shared" si="37"/>
        <v>#N/A</v>
      </c>
    </row>
    <row r="232" spans="1:13" x14ac:dyDescent="0.15">
      <c r="A232" s="1" t="str">
        <f t="shared" si="43"/>
        <v>R</v>
      </c>
      <c r="B232" s="12">
        <f t="shared" si="38"/>
        <v>45260</v>
      </c>
      <c r="C232" s="2" t="e">
        <v>#N/A</v>
      </c>
      <c r="D232" s="2" t="e">
        <f t="shared" si="39"/>
        <v>#N/A</v>
      </c>
      <c r="E232" s="13" t="e">
        <f t="shared" si="40"/>
        <v>#N/A</v>
      </c>
      <c r="F232" s="13" t="e">
        <f t="shared" si="42"/>
        <v>#N/A</v>
      </c>
      <c r="G232" s="13" t="e">
        <f t="shared" si="41"/>
        <v>#N/A</v>
      </c>
      <c r="H232" s="13" t="e">
        <f t="shared" si="34"/>
        <v>#N/A</v>
      </c>
      <c r="I232" s="13" t="e">
        <f t="shared" si="37"/>
        <v>#N/A</v>
      </c>
    </row>
    <row r="233" spans="1:13" x14ac:dyDescent="0.15">
      <c r="A233" s="1" t="str">
        <f t="shared" si="43"/>
        <v>F</v>
      </c>
      <c r="B233" s="12">
        <f t="shared" si="38"/>
        <v>45261</v>
      </c>
      <c r="C233" s="2" t="e">
        <v>#N/A</v>
      </c>
      <c r="D233" s="2" t="e">
        <f t="shared" si="39"/>
        <v>#N/A</v>
      </c>
      <c r="E233" s="13" t="e">
        <f t="shared" si="40"/>
        <v>#N/A</v>
      </c>
      <c r="F233" s="13" t="e">
        <f>($C233-$C$232)/$C$232</f>
        <v>#N/A</v>
      </c>
      <c r="G233" s="13" t="e">
        <f t="shared" si="41"/>
        <v>#N/A</v>
      </c>
      <c r="H233" s="13" t="e">
        <f t="shared" si="34"/>
        <v>#N/A</v>
      </c>
      <c r="I233" s="13" t="e">
        <f t="shared" si="37"/>
        <v>#N/A</v>
      </c>
    </row>
    <row r="234" spans="1:13" x14ac:dyDescent="0.15">
      <c r="A234" s="1" t="str">
        <f t="shared" si="43"/>
        <v>M</v>
      </c>
      <c r="B234" s="12">
        <f t="shared" si="38"/>
        <v>45264</v>
      </c>
      <c r="C234" s="2" t="e">
        <v>#N/A</v>
      </c>
      <c r="D234" s="2" t="e">
        <f t="shared" si="39"/>
        <v>#N/A</v>
      </c>
      <c r="E234" s="13" t="e">
        <f t="shared" si="40"/>
        <v>#N/A</v>
      </c>
      <c r="F234" s="13" t="e">
        <f t="shared" ref="F234:F252" si="45">($C234-$C$232)/$C$232</f>
        <v>#N/A</v>
      </c>
      <c r="G234" s="13" t="e">
        <f t="shared" si="41"/>
        <v>#N/A</v>
      </c>
      <c r="H234" s="13" t="e">
        <f t="shared" si="34"/>
        <v>#N/A</v>
      </c>
      <c r="I234" s="13" t="e">
        <f t="shared" si="37"/>
        <v>#N/A</v>
      </c>
    </row>
    <row r="235" spans="1:13" x14ac:dyDescent="0.15">
      <c r="A235" s="1" t="str">
        <f t="shared" si="43"/>
        <v>T</v>
      </c>
      <c r="B235" s="12">
        <f t="shared" si="38"/>
        <v>45265</v>
      </c>
      <c r="C235" s="2" t="e">
        <v>#N/A</v>
      </c>
      <c r="D235" s="2" t="e">
        <f t="shared" si="39"/>
        <v>#N/A</v>
      </c>
      <c r="E235" s="13" t="e">
        <f t="shared" si="40"/>
        <v>#N/A</v>
      </c>
      <c r="F235" s="13" t="e">
        <f t="shared" si="45"/>
        <v>#N/A</v>
      </c>
      <c r="G235" s="13" t="e">
        <f t="shared" si="41"/>
        <v>#N/A</v>
      </c>
      <c r="H235" s="13" t="e">
        <f t="shared" si="34"/>
        <v>#N/A</v>
      </c>
      <c r="I235" s="13" t="e">
        <f t="shared" si="37"/>
        <v>#N/A</v>
      </c>
    </row>
    <row r="236" spans="1:13" x14ac:dyDescent="0.15">
      <c r="A236" s="1" t="str">
        <f t="shared" si="43"/>
        <v>W</v>
      </c>
      <c r="B236" s="12">
        <f t="shared" si="38"/>
        <v>45266</v>
      </c>
      <c r="C236" s="2" t="e">
        <v>#N/A</v>
      </c>
      <c r="D236" s="2" t="e">
        <f t="shared" si="39"/>
        <v>#N/A</v>
      </c>
      <c r="E236" s="13" t="e">
        <f t="shared" si="40"/>
        <v>#N/A</v>
      </c>
      <c r="F236" s="13" t="e">
        <f t="shared" si="45"/>
        <v>#N/A</v>
      </c>
      <c r="G236" s="13" t="e">
        <f t="shared" si="41"/>
        <v>#N/A</v>
      </c>
      <c r="H236" s="13" t="e">
        <f t="shared" si="34"/>
        <v>#N/A</v>
      </c>
      <c r="I236" s="13" t="e">
        <f t="shared" si="37"/>
        <v>#N/A</v>
      </c>
    </row>
    <row r="237" spans="1:13" x14ac:dyDescent="0.15">
      <c r="A237" s="1" t="str">
        <f t="shared" si="43"/>
        <v>R</v>
      </c>
      <c r="B237" s="12">
        <f t="shared" si="38"/>
        <v>45267</v>
      </c>
      <c r="C237" s="2" t="e">
        <v>#N/A</v>
      </c>
      <c r="D237" s="2" t="e">
        <f t="shared" si="39"/>
        <v>#N/A</v>
      </c>
      <c r="E237" s="13" t="e">
        <f t="shared" si="40"/>
        <v>#N/A</v>
      </c>
      <c r="F237" s="13" t="e">
        <f t="shared" si="45"/>
        <v>#N/A</v>
      </c>
      <c r="G237" s="13" t="e">
        <f t="shared" si="41"/>
        <v>#N/A</v>
      </c>
      <c r="H237" s="13" t="e">
        <f t="shared" si="34"/>
        <v>#N/A</v>
      </c>
      <c r="I237" s="13" t="e">
        <f t="shared" si="37"/>
        <v>#N/A</v>
      </c>
    </row>
    <row r="238" spans="1:13" x14ac:dyDescent="0.15">
      <c r="A238" s="1" t="str">
        <f t="shared" si="43"/>
        <v>F</v>
      </c>
      <c r="B238" s="12">
        <f t="shared" si="38"/>
        <v>45268</v>
      </c>
      <c r="C238" s="2" t="e">
        <v>#N/A</v>
      </c>
      <c r="D238" s="2" t="e">
        <f t="shared" si="39"/>
        <v>#N/A</v>
      </c>
      <c r="E238" s="13" t="e">
        <f t="shared" si="40"/>
        <v>#N/A</v>
      </c>
      <c r="F238" s="13" t="e">
        <f t="shared" si="45"/>
        <v>#N/A</v>
      </c>
      <c r="G238" s="13" t="e">
        <f t="shared" si="41"/>
        <v>#N/A</v>
      </c>
      <c r="H238" s="13" t="e">
        <f t="shared" ref="H238:H252" si="46">($C238-$C$2)/$C$2</f>
        <v>#N/A</v>
      </c>
      <c r="I238" s="13" t="e">
        <f t="shared" si="37"/>
        <v>#N/A</v>
      </c>
    </row>
    <row r="239" spans="1:13" x14ac:dyDescent="0.15">
      <c r="A239" s="1" t="str">
        <f t="shared" si="43"/>
        <v>M</v>
      </c>
      <c r="B239" s="12">
        <f t="shared" si="38"/>
        <v>45271</v>
      </c>
      <c r="C239" s="2" t="e">
        <v>#N/A</v>
      </c>
      <c r="D239" s="2" t="e">
        <f t="shared" si="39"/>
        <v>#N/A</v>
      </c>
      <c r="E239" s="13" t="e">
        <f t="shared" si="40"/>
        <v>#N/A</v>
      </c>
      <c r="F239" s="13" t="e">
        <f t="shared" si="45"/>
        <v>#N/A</v>
      </c>
      <c r="G239" s="13" t="e">
        <f t="shared" si="41"/>
        <v>#N/A</v>
      </c>
      <c r="H239" s="13" t="e">
        <f t="shared" si="46"/>
        <v>#N/A</v>
      </c>
      <c r="I239" s="13" t="e">
        <f t="shared" si="37"/>
        <v>#N/A</v>
      </c>
    </row>
    <row r="240" spans="1:13" x14ac:dyDescent="0.15">
      <c r="A240" s="1" t="str">
        <f t="shared" si="43"/>
        <v>T</v>
      </c>
      <c r="B240" s="12">
        <f t="shared" si="38"/>
        <v>45272</v>
      </c>
      <c r="C240" s="2" t="e">
        <v>#N/A</v>
      </c>
      <c r="D240" s="2" t="e">
        <f t="shared" si="39"/>
        <v>#N/A</v>
      </c>
      <c r="E240" s="13" t="e">
        <f t="shared" si="40"/>
        <v>#N/A</v>
      </c>
      <c r="F240" s="13" t="e">
        <f t="shared" si="45"/>
        <v>#N/A</v>
      </c>
      <c r="G240" s="13" t="e">
        <f t="shared" si="41"/>
        <v>#N/A</v>
      </c>
      <c r="H240" s="13" t="e">
        <f t="shared" si="46"/>
        <v>#N/A</v>
      </c>
      <c r="I240" s="13" t="e">
        <f t="shared" si="37"/>
        <v>#N/A</v>
      </c>
    </row>
    <row r="241" spans="1:9" x14ac:dyDescent="0.15">
      <c r="A241" s="1" t="str">
        <f t="shared" si="43"/>
        <v>W</v>
      </c>
      <c r="B241" s="12">
        <f t="shared" si="38"/>
        <v>45273</v>
      </c>
      <c r="C241" s="2" t="e">
        <v>#N/A</v>
      </c>
      <c r="D241" s="2" t="e">
        <f t="shared" si="39"/>
        <v>#N/A</v>
      </c>
      <c r="E241" s="13" t="e">
        <f t="shared" si="40"/>
        <v>#N/A</v>
      </c>
      <c r="F241" s="13" t="e">
        <f t="shared" si="45"/>
        <v>#N/A</v>
      </c>
      <c r="G241" s="13" t="e">
        <f t="shared" si="41"/>
        <v>#N/A</v>
      </c>
      <c r="H241" s="13" t="e">
        <f t="shared" si="46"/>
        <v>#N/A</v>
      </c>
      <c r="I241" s="13" t="e">
        <f t="shared" si="37"/>
        <v>#N/A</v>
      </c>
    </row>
    <row r="242" spans="1:9" x14ac:dyDescent="0.15">
      <c r="A242" s="1" t="str">
        <f t="shared" si="43"/>
        <v>R</v>
      </c>
      <c r="B242" s="12">
        <f t="shared" si="38"/>
        <v>45274</v>
      </c>
      <c r="C242" s="2" t="e">
        <v>#N/A</v>
      </c>
      <c r="D242" s="2" t="e">
        <f t="shared" si="39"/>
        <v>#N/A</v>
      </c>
      <c r="E242" s="13" t="e">
        <f t="shared" si="40"/>
        <v>#N/A</v>
      </c>
      <c r="F242" s="13" t="e">
        <f t="shared" si="45"/>
        <v>#N/A</v>
      </c>
      <c r="G242" s="13" t="e">
        <f t="shared" si="41"/>
        <v>#N/A</v>
      </c>
      <c r="H242" s="13" t="e">
        <f t="shared" si="46"/>
        <v>#N/A</v>
      </c>
      <c r="I242" s="13" t="e">
        <f t="shared" si="37"/>
        <v>#N/A</v>
      </c>
    </row>
    <row r="243" spans="1:9" x14ac:dyDescent="0.15">
      <c r="A243" s="1" t="str">
        <f t="shared" si="43"/>
        <v>F</v>
      </c>
      <c r="B243" s="12">
        <f t="shared" si="38"/>
        <v>45275</v>
      </c>
      <c r="C243" s="2" t="e">
        <v>#N/A</v>
      </c>
      <c r="D243" s="2" t="e">
        <f t="shared" si="39"/>
        <v>#N/A</v>
      </c>
      <c r="E243" s="13" t="e">
        <f t="shared" si="40"/>
        <v>#N/A</v>
      </c>
      <c r="F243" s="13" t="e">
        <f t="shared" si="45"/>
        <v>#N/A</v>
      </c>
      <c r="G243" s="13" t="e">
        <f t="shared" si="41"/>
        <v>#N/A</v>
      </c>
      <c r="H243" s="13" t="e">
        <f t="shared" si="46"/>
        <v>#N/A</v>
      </c>
      <c r="I243" s="13" t="e">
        <f t="shared" si="37"/>
        <v>#N/A</v>
      </c>
    </row>
    <row r="244" spans="1:9" x14ac:dyDescent="0.15">
      <c r="A244" s="1" t="str">
        <f t="shared" si="43"/>
        <v>M</v>
      </c>
      <c r="B244" s="12">
        <f t="shared" si="38"/>
        <v>45278</v>
      </c>
      <c r="C244" s="2" t="e">
        <v>#N/A</v>
      </c>
      <c r="D244" s="2" t="e">
        <f t="shared" si="39"/>
        <v>#N/A</v>
      </c>
      <c r="E244" s="13" t="e">
        <f t="shared" si="40"/>
        <v>#N/A</v>
      </c>
      <c r="F244" s="13" t="e">
        <f t="shared" si="45"/>
        <v>#N/A</v>
      </c>
      <c r="G244" s="13" t="e">
        <f t="shared" si="41"/>
        <v>#N/A</v>
      </c>
      <c r="H244" s="13" t="e">
        <f t="shared" si="46"/>
        <v>#N/A</v>
      </c>
      <c r="I244" s="13" t="e">
        <f t="shared" si="37"/>
        <v>#N/A</v>
      </c>
    </row>
    <row r="245" spans="1:9" x14ac:dyDescent="0.15">
      <c r="A245" s="1" t="str">
        <f>CHOOSE(WEEKDAY(B245,1),"Su","M","T","W","R","F","Sa")</f>
        <v>T</v>
      </c>
      <c r="B245" s="12">
        <f t="shared" si="38"/>
        <v>45279</v>
      </c>
      <c r="C245" s="2" t="e">
        <v>#N/A</v>
      </c>
      <c r="D245" s="2" t="e">
        <f t="shared" si="39"/>
        <v>#N/A</v>
      </c>
      <c r="E245" s="13" t="e">
        <f t="shared" si="40"/>
        <v>#N/A</v>
      </c>
      <c r="F245" s="13" t="e">
        <f t="shared" si="45"/>
        <v>#N/A</v>
      </c>
      <c r="G245" s="13" t="e">
        <f t="shared" si="41"/>
        <v>#N/A</v>
      </c>
      <c r="H245" s="13" t="e">
        <f t="shared" si="46"/>
        <v>#N/A</v>
      </c>
      <c r="I245" s="13" t="e">
        <f t="shared" si="37"/>
        <v>#N/A</v>
      </c>
    </row>
    <row r="246" spans="1:9" x14ac:dyDescent="0.15">
      <c r="A246" s="1" t="str">
        <f t="shared" si="43"/>
        <v>W</v>
      </c>
      <c r="B246" s="12">
        <f t="shared" si="38"/>
        <v>45280</v>
      </c>
      <c r="C246" s="2" t="e">
        <v>#N/A</v>
      </c>
      <c r="D246" s="2" t="e">
        <f t="shared" si="39"/>
        <v>#N/A</v>
      </c>
      <c r="E246" s="13" t="e">
        <f t="shared" si="40"/>
        <v>#N/A</v>
      </c>
      <c r="F246" s="13" t="e">
        <f t="shared" si="45"/>
        <v>#N/A</v>
      </c>
      <c r="G246" s="13" t="e">
        <f t="shared" si="41"/>
        <v>#N/A</v>
      </c>
      <c r="H246" s="13" t="e">
        <f t="shared" si="46"/>
        <v>#N/A</v>
      </c>
      <c r="I246" s="13" t="e">
        <f t="shared" si="37"/>
        <v>#N/A</v>
      </c>
    </row>
    <row r="247" spans="1:9" x14ac:dyDescent="0.15">
      <c r="A247" s="1" t="str">
        <f>CHOOSE(WEEKDAY(B247,1),"Su","M","T","W","R","F","Sa")</f>
        <v>R</v>
      </c>
      <c r="B247" s="12">
        <f t="shared" si="38"/>
        <v>45281</v>
      </c>
      <c r="C247" s="2" t="e">
        <v>#N/A</v>
      </c>
      <c r="D247" s="2" t="e">
        <f t="shared" si="39"/>
        <v>#N/A</v>
      </c>
      <c r="E247" s="13" t="e">
        <f t="shared" si="40"/>
        <v>#N/A</v>
      </c>
      <c r="F247" s="13" t="e">
        <f t="shared" si="45"/>
        <v>#N/A</v>
      </c>
      <c r="G247" s="13" t="e">
        <f t="shared" si="41"/>
        <v>#N/A</v>
      </c>
      <c r="H247" s="13" t="e">
        <f t="shared" si="46"/>
        <v>#N/A</v>
      </c>
      <c r="I247" s="13" t="e">
        <f t="shared" si="37"/>
        <v>#N/A</v>
      </c>
    </row>
    <row r="248" spans="1:9" x14ac:dyDescent="0.15">
      <c r="A248" s="1" t="str">
        <f t="shared" ref="A248:A252" si="47">CHOOSE(WEEKDAY(B248,1),"Su","M","T","W","R","F","Sa")</f>
        <v>F</v>
      </c>
      <c r="B248" s="12">
        <f t="shared" si="38"/>
        <v>45282</v>
      </c>
      <c r="C248" s="2" t="e">
        <v>#N/A</v>
      </c>
      <c r="D248" s="2" t="e">
        <f t="shared" si="39"/>
        <v>#N/A</v>
      </c>
      <c r="E248" s="13" t="e">
        <f t="shared" si="40"/>
        <v>#N/A</v>
      </c>
      <c r="F248" s="13" t="e">
        <f t="shared" si="45"/>
        <v>#N/A</v>
      </c>
      <c r="G248" s="13" t="e">
        <f t="shared" si="41"/>
        <v>#N/A</v>
      </c>
      <c r="H248" s="13" t="e">
        <f t="shared" si="46"/>
        <v>#N/A</v>
      </c>
      <c r="I248" s="13" t="e">
        <f t="shared" si="37"/>
        <v>#N/A</v>
      </c>
    </row>
    <row r="249" spans="1:9" x14ac:dyDescent="0.15">
      <c r="A249" s="1" t="str">
        <f t="shared" si="47"/>
        <v>T</v>
      </c>
      <c r="B249" s="12">
        <f t="shared" si="38"/>
        <v>45286</v>
      </c>
      <c r="C249" s="2" t="e">
        <v>#N/A</v>
      </c>
      <c r="D249" s="2" t="e">
        <f t="shared" si="39"/>
        <v>#N/A</v>
      </c>
      <c r="E249" s="13" t="e">
        <f t="shared" si="40"/>
        <v>#N/A</v>
      </c>
      <c r="F249" s="13" t="e">
        <f t="shared" si="45"/>
        <v>#N/A</v>
      </c>
      <c r="G249" s="13" t="e">
        <f t="shared" si="41"/>
        <v>#N/A</v>
      </c>
      <c r="H249" s="13" t="e">
        <f t="shared" si="46"/>
        <v>#N/A</v>
      </c>
      <c r="I249" s="13" t="e">
        <f t="shared" si="37"/>
        <v>#N/A</v>
      </c>
    </row>
    <row r="250" spans="1:9" x14ac:dyDescent="0.15">
      <c r="A250" s="1" t="str">
        <f t="shared" si="47"/>
        <v>W</v>
      </c>
      <c r="B250" s="12">
        <f t="shared" si="38"/>
        <v>45287</v>
      </c>
      <c r="C250" s="2" t="e">
        <v>#N/A</v>
      </c>
      <c r="D250" s="2" t="e">
        <f t="shared" si="39"/>
        <v>#N/A</v>
      </c>
      <c r="E250" s="13" t="e">
        <f t="shared" si="40"/>
        <v>#N/A</v>
      </c>
      <c r="F250" s="13" t="e">
        <f t="shared" si="45"/>
        <v>#N/A</v>
      </c>
      <c r="G250" s="13" t="e">
        <f t="shared" si="41"/>
        <v>#N/A</v>
      </c>
      <c r="H250" s="13" t="e">
        <f t="shared" si="46"/>
        <v>#N/A</v>
      </c>
      <c r="I250" s="13" t="e">
        <f t="shared" si="37"/>
        <v>#N/A</v>
      </c>
    </row>
    <row r="251" spans="1:9" x14ac:dyDescent="0.15">
      <c r="A251" s="1" t="str">
        <f t="shared" si="47"/>
        <v>R</v>
      </c>
      <c r="B251" s="12">
        <f t="shared" si="38"/>
        <v>45288</v>
      </c>
      <c r="C251" s="2" t="e">
        <v>#N/A</v>
      </c>
      <c r="D251" s="2" t="e">
        <f t="shared" si="39"/>
        <v>#N/A</v>
      </c>
      <c r="E251" s="13" t="e">
        <f t="shared" si="40"/>
        <v>#N/A</v>
      </c>
      <c r="F251" s="13" t="e">
        <f t="shared" si="45"/>
        <v>#N/A</v>
      </c>
      <c r="G251" s="13" t="e">
        <f t="shared" si="41"/>
        <v>#N/A</v>
      </c>
      <c r="H251" s="13" t="e">
        <f t="shared" si="46"/>
        <v>#N/A</v>
      </c>
      <c r="I251" s="13" t="e">
        <f t="shared" si="37"/>
        <v>#N/A</v>
      </c>
    </row>
    <row r="252" spans="1:9" x14ac:dyDescent="0.15">
      <c r="A252" s="1" t="str">
        <f t="shared" si="47"/>
        <v>F</v>
      </c>
      <c r="B252" s="12">
        <f t="shared" si="38"/>
        <v>45289</v>
      </c>
      <c r="C252" s="2" t="e">
        <v>#N/A</v>
      </c>
      <c r="D252" s="2" t="e">
        <f t="shared" si="39"/>
        <v>#N/A</v>
      </c>
      <c r="E252" s="13" t="e">
        <f t="shared" si="40"/>
        <v>#N/A</v>
      </c>
      <c r="F252" s="13" t="e">
        <f t="shared" si="45"/>
        <v>#N/A</v>
      </c>
      <c r="G252" s="13" t="e">
        <f t="shared" si="41"/>
        <v>#N/A</v>
      </c>
      <c r="H252" s="13" t="e">
        <f t="shared" si="46"/>
        <v>#N/A</v>
      </c>
      <c r="I252" s="13" t="e">
        <f t="shared" si="37"/>
        <v>#N/A</v>
      </c>
    </row>
  </sheetData>
  <mergeCells count="1">
    <mergeCell ref="M1:N1"/>
  </mergeCells>
  <conditionalFormatting sqref="A2:I252">
    <cfRule type="expression" dxfId="2" priority="3">
      <formula>MONTH(INDIRECT("B"&amp;ROW()))&lt;&gt;MONTH(INDIRECT("B"&amp;ROW()+1))</formula>
    </cfRule>
  </conditionalFormatting>
  <conditionalFormatting sqref="C3:C252">
    <cfRule type="expression" dxfId="1" priority="4">
      <formula>(C3&lt;MIN(INDIRECT("C2:C"&amp;ROW()-1)))*(C3&lt;INDIRECT("C"&amp;ROW()+1))</formula>
    </cfRule>
    <cfRule type="expression" dxfId="0" priority="5">
      <formula>(C3&gt;MAX(INDIRECT("C2:C"&amp;ROW()-1)))*(C3&gt;INDIRECT("C"&amp;ROW()+1))</formula>
    </cfRule>
  </conditionalFormatting>
  <pageMargins left="0.75" right="0.75" top="1" bottom="1" header="0.5" footer="0.5"/>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1"/>
  <sheetViews>
    <sheetView showRuler="0" workbookViewId="0">
      <pane xSplit="2" ySplit="1" topLeftCell="C2" activePane="bottomRight" state="frozenSplit"/>
      <selection pane="topRight"/>
      <selection pane="bottomLeft" activeCell="A2" sqref="A2"/>
      <selection pane="bottomRight" activeCell="G7" sqref="G7"/>
    </sheetView>
    <sheetView workbookViewId="1"/>
  </sheetViews>
  <sheetFormatPr baseColWidth="10" defaultColWidth="9.33203125" defaultRowHeight="13" x14ac:dyDescent="0.15"/>
  <cols>
    <col min="1" max="1" width="7.6640625" style="1" bestFit="1" customWidth="1"/>
    <col min="2" max="2" width="34.83203125" style="1" bestFit="1" customWidth="1"/>
    <col min="3" max="3" width="6.83203125" style="1" bestFit="1" customWidth="1"/>
    <col min="4" max="4" width="10.33203125" style="52" bestFit="1" customWidth="1"/>
    <col min="5" max="5" width="13" style="2" bestFit="1" customWidth="1"/>
    <col min="6" max="7" width="8.6640625" style="25" bestFit="1" customWidth="1"/>
    <col min="8" max="8" width="9.1640625" style="25" bestFit="1" customWidth="1"/>
    <col min="9" max="9" width="1.83203125" style="1" customWidth="1"/>
    <col min="10" max="10" width="12.5" style="4" bestFit="1" customWidth="1"/>
    <col min="11" max="11" width="1.83203125" style="1" customWidth="1"/>
    <col min="12" max="12" width="11.83203125" style="3" customWidth="1"/>
    <col min="13" max="13" width="12.5" style="4" bestFit="1" customWidth="1"/>
    <col min="14" max="14" width="1.83203125" style="1" customWidth="1"/>
    <col min="15" max="15" width="11.83203125" style="3" customWidth="1"/>
    <col min="16" max="16" width="12.5" style="4" bestFit="1" customWidth="1"/>
    <col min="17" max="17" width="1.5" style="1" customWidth="1"/>
    <col min="18" max="18" width="9.83203125" style="3" customWidth="1"/>
    <col min="19" max="19" width="10.6640625" style="4" customWidth="1"/>
    <col min="20" max="20" width="1.5" style="1" customWidth="1"/>
    <col min="21" max="21" width="9.83203125" style="5" customWidth="1"/>
    <col min="22" max="22" width="10.6640625" style="1" customWidth="1"/>
    <col min="23" max="23" width="1.5" style="1" customWidth="1"/>
    <col min="24" max="24" width="9.83203125" style="5" customWidth="1"/>
    <col min="25" max="25" width="10.6640625" style="1" customWidth="1"/>
    <col min="26" max="26" width="1.5" style="1" customWidth="1"/>
    <col min="27" max="27" width="9.83203125" style="5" customWidth="1"/>
    <col min="28" max="28" width="10.6640625" style="1" customWidth="1"/>
    <col min="29" max="29" width="1.5" style="1" customWidth="1"/>
    <col min="30" max="30" width="9.83203125" style="5" customWidth="1"/>
    <col min="31" max="31" width="10.6640625" style="1" customWidth="1"/>
    <col min="32" max="32" width="1.5" style="1" customWidth="1"/>
    <col min="33" max="16384" width="9.33203125" style="1"/>
  </cols>
  <sheetData>
    <row r="1" spans="1:31" s="38" customFormat="1" ht="29" thickBot="1" x14ac:dyDescent="0.2">
      <c r="A1" s="15" t="s">
        <v>2</v>
      </c>
      <c r="B1" s="15" t="s">
        <v>20</v>
      </c>
      <c r="C1" s="15" t="s">
        <v>3</v>
      </c>
      <c r="D1" s="48" t="s">
        <v>4</v>
      </c>
      <c r="E1" s="47" t="s">
        <v>5</v>
      </c>
      <c r="F1" s="21" t="s">
        <v>7</v>
      </c>
      <c r="G1" s="21" t="s">
        <v>31</v>
      </c>
      <c r="H1" s="21" t="s">
        <v>29</v>
      </c>
      <c r="L1" s="39"/>
      <c r="O1" s="39"/>
      <c r="R1" s="40"/>
    </row>
    <row r="2" spans="1:31" s="16" customFormat="1" ht="14" x14ac:dyDescent="0.15">
      <c r="A2" s="8" t="s">
        <v>8</v>
      </c>
      <c r="B2" s="8" t="s">
        <v>8</v>
      </c>
      <c r="C2" s="1">
        <v>1</v>
      </c>
      <c r="D2" s="49">
        <v>0</v>
      </c>
      <c r="E2" s="2">
        <v>1234.56</v>
      </c>
      <c r="F2" s="69">
        <f>SUM($E2:$E3)/$E$9</f>
        <v>1.3253396708937345E-2</v>
      </c>
      <c r="G2" s="69">
        <v>0.02</v>
      </c>
      <c r="H2" s="69">
        <f>IF(G2=0,0,ABS(F2-G2)/G2)</f>
        <v>0.33733016455313275</v>
      </c>
      <c r="L2" s="20"/>
      <c r="O2" s="20"/>
      <c r="R2" s="17"/>
    </row>
    <row r="3" spans="1:31" ht="14" x14ac:dyDescent="0.15">
      <c r="A3" s="8" t="s">
        <v>32</v>
      </c>
      <c r="B3" s="8" t="s">
        <v>33</v>
      </c>
      <c r="C3" s="1">
        <v>1</v>
      </c>
      <c r="D3" s="49">
        <v>0</v>
      </c>
      <c r="E3" s="2">
        <f>ROUND($C3*D3,2)</f>
        <v>0</v>
      </c>
      <c r="F3" s="70"/>
      <c r="G3" s="70"/>
      <c r="H3" s="70"/>
      <c r="J3" s="2"/>
      <c r="M3" s="2"/>
      <c r="P3" s="2"/>
      <c r="U3" s="3"/>
      <c r="V3" s="4"/>
      <c r="Y3" s="2"/>
      <c r="AB3" s="2"/>
      <c r="AE3" s="2"/>
    </row>
    <row r="4" spans="1:31" x14ac:dyDescent="0.15">
      <c r="A4" s="1" t="s">
        <v>22</v>
      </c>
      <c r="B4" s="1" t="s">
        <v>23</v>
      </c>
      <c r="C4" s="1">
        <v>50</v>
      </c>
      <c r="D4" s="50">
        <v>410.07</v>
      </c>
      <c r="E4" s="2">
        <f t="shared" ref="E4:E7" si="0">ROUND($C4*D4,2)</f>
        <v>20503.5</v>
      </c>
      <c r="F4" s="22">
        <f>$E4/$E$9</f>
        <v>0.22011163444603493</v>
      </c>
      <c r="G4" s="22">
        <v>0.2</v>
      </c>
      <c r="H4" s="22">
        <f t="shared" ref="H4:H7" si="1">IF(G4=0,0,ABS(F4-G4)/G4)</f>
        <v>0.1005581722301746</v>
      </c>
      <c r="J4" s="2"/>
      <c r="L4" s="19"/>
      <c r="M4" s="2"/>
      <c r="O4" s="19"/>
      <c r="P4" s="2"/>
      <c r="R4" s="6"/>
      <c r="U4" s="6"/>
      <c r="V4" s="4"/>
      <c r="Y4" s="2"/>
      <c r="AB4" s="2"/>
      <c r="AE4" s="2"/>
    </row>
    <row r="5" spans="1:31" x14ac:dyDescent="0.15">
      <c r="A5" s="1" t="s">
        <v>27</v>
      </c>
      <c r="B5" s="1" t="s">
        <v>28</v>
      </c>
      <c r="C5" s="1">
        <v>90</v>
      </c>
      <c r="D5" s="50">
        <v>198.41</v>
      </c>
      <c r="E5" s="2">
        <f t="shared" ref="E5" si="2">ROUND($C5*D5,2)</f>
        <v>17856.900000000001</v>
      </c>
      <c r="F5" s="22">
        <f>$E5/$E$9</f>
        <v>0.19169953642741003</v>
      </c>
      <c r="G5" s="22">
        <v>0.2</v>
      </c>
      <c r="H5" s="22">
        <f t="shared" si="1"/>
        <v>4.1502317862949917E-2</v>
      </c>
      <c r="J5" s="2"/>
      <c r="L5" s="19"/>
      <c r="M5" s="2"/>
      <c r="O5" s="19"/>
      <c r="P5" s="2"/>
      <c r="R5" s="6"/>
      <c r="U5" s="6"/>
      <c r="V5" s="4"/>
      <c r="Y5" s="2"/>
      <c r="AB5" s="2"/>
      <c r="AE5" s="2"/>
    </row>
    <row r="6" spans="1:31" x14ac:dyDescent="0.15">
      <c r="A6" s="1" t="s">
        <v>18</v>
      </c>
      <c r="B6" s="1" t="s">
        <v>25</v>
      </c>
      <c r="C6" s="18">
        <v>100</v>
      </c>
      <c r="D6" s="50">
        <v>134.29</v>
      </c>
      <c r="E6" s="2">
        <f t="shared" si="0"/>
        <v>13429</v>
      </c>
      <c r="F6" s="22">
        <f>$E6/$E$9</f>
        <v>0.14416461282102094</v>
      </c>
      <c r="G6" s="22">
        <v>0.13</v>
      </c>
      <c r="H6" s="22">
        <f t="shared" si="1"/>
        <v>0.10895856016169952</v>
      </c>
      <c r="J6" s="2"/>
      <c r="L6" s="19"/>
      <c r="M6" s="2"/>
      <c r="O6" s="19"/>
      <c r="P6" s="2"/>
      <c r="R6" s="6"/>
      <c r="U6" s="6"/>
      <c r="V6" s="4"/>
      <c r="Y6" s="2"/>
      <c r="AB6" s="2"/>
      <c r="AE6" s="2"/>
    </row>
    <row r="7" spans="1:31" x14ac:dyDescent="0.15">
      <c r="A7" s="1" t="s">
        <v>16</v>
      </c>
      <c r="B7" s="1" t="s">
        <v>26</v>
      </c>
      <c r="C7" s="18">
        <v>150</v>
      </c>
      <c r="D7" s="50">
        <v>267.51</v>
      </c>
      <c r="E7" s="2">
        <f t="shared" si="0"/>
        <v>40126.5</v>
      </c>
      <c r="F7" s="22">
        <f>$E7/$E$9</f>
        <v>0.43077081959659669</v>
      </c>
      <c r="G7" s="22">
        <v>0.45</v>
      </c>
      <c r="H7" s="22">
        <f t="shared" si="1"/>
        <v>4.2731512007562943E-2</v>
      </c>
      <c r="J7" s="2"/>
      <c r="L7" s="19"/>
      <c r="M7" s="2"/>
      <c r="O7" s="19"/>
      <c r="P7" s="2"/>
      <c r="R7" s="6"/>
      <c r="U7" s="6"/>
      <c r="V7" s="4"/>
      <c r="Y7" s="2"/>
      <c r="AB7" s="2"/>
      <c r="AE7" s="2"/>
    </row>
    <row r="8" spans="1:31" s="7" customFormat="1" ht="4.5" customHeight="1" thickBot="1" x14ac:dyDescent="0.2">
      <c r="D8" s="51"/>
      <c r="E8" s="10"/>
      <c r="F8" s="23"/>
      <c r="G8" s="23"/>
      <c r="H8" s="23"/>
      <c r="J8" s="42"/>
      <c r="L8" s="41"/>
      <c r="M8" s="42"/>
      <c r="O8" s="41"/>
      <c r="P8" s="42"/>
      <c r="R8" s="43"/>
      <c r="S8" s="42"/>
      <c r="U8" s="43"/>
      <c r="V8" s="42"/>
      <c r="X8" s="44"/>
      <c r="Y8" s="10"/>
      <c r="AA8" s="44"/>
      <c r="AB8" s="10"/>
      <c r="AD8" s="44"/>
      <c r="AE8" s="10"/>
    </row>
    <row r="9" spans="1:31" x14ac:dyDescent="0.15">
      <c r="A9" s="67" t="s">
        <v>21</v>
      </c>
      <c r="B9" s="67"/>
      <c r="C9" s="67"/>
      <c r="D9" s="67"/>
      <c r="E9" s="2">
        <f>SUM(E2:E8)</f>
        <v>93150.46</v>
      </c>
      <c r="F9" s="24">
        <f>SUM(F2:F8)</f>
        <v>1</v>
      </c>
      <c r="G9" s="24">
        <f>SUM(G2:G8)</f>
        <v>1</v>
      </c>
      <c r="H9" s="22"/>
      <c r="J9" s="2"/>
      <c r="L9" s="27"/>
      <c r="M9" s="2"/>
      <c r="O9" s="27"/>
      <c r="P9" s="2"/>
      <c r="R9" s="27"/>
      <c r="U9" s="27"/>
      <c r="V9" s="4"/>
      <c r="X9" s="28"/>
      <c r="Y9" s="2"/>
      <c r="AA9" s="28"/>
      <c r="AB9" s="2"/>
      <c r="AD9" s="28"/>
      <c r="AE9" s="2"/>
    </row>
    <row r="10" spans="1:31" x14ac:dyDescent="0.15">
      <c r="A10" s="68" t="s">
        <v>30</v>
      </c>
      <c r="B10" s="68"/>
      <c r="C10" s="68"/>
      <c r="D10" s="68"/>
      <c r="E10" s="2">
        <f>SUM(E4:E8)</f>
        <v>91915.9</v>
      </c>
      <c r="F10" s="24">
        <f>SUM(F4:F8)</f>
        <v>0.98674660329106256</v>
      </c>
      <c r="G10" s="24">
        <f>SUM(G4:G8)</f>
        <v>0.98</v>
      </c>
      <c r="H10" s="22"/>
      <c r="J10" s="2"/>
      <c r="L10" s="27"/>
      <c r="M10" s="2"/>
      <c r="O10" s="27"/>
      <c r="P10" s="2"/>
      <c r="R10" s="27"/>
      <c r="U10" s="27"/>
      <c r="V10" s="4"/>
      <c r="X10" s="28"/>
      <c r="Y10" s="2"/>
      <c r="AA10" s="28"/>
      <c r="AB10" s="2"/>
      <c r="AD10" s="28"/>
      <c r="AE10" s="2"/>
    </row>
    <row r="11" spans="1:31" x14ac:dyDescent="0.15">
      <c r="A11" s="26"/>
      <c r="B11" s="26"/>
      <c r="C11" s="26"/>
      <c r="F11" s="24"/>
      <c r="G11" s="24"/>
      <c r="H11" s="24"/>
      <c r="L11" s="27"/>
      <c r="O11" s="27"/>
      <c r="R11" s="27"/>
      <c r="U11" s="27"/>
      <c r="V11" s="4"/>
      <c r="X11" s="28"/>
      <c r="Y11" s="2"/>
      <c r="AA11" s="28"/>
      <c r="AB11" s="2"/>
      <c r="AD11" s="28"/>
      <c r="AE11" s="2"/>
    </row>
  </sheetData>
  <mergeCells count="5">
    <mergeCell ref="F2:F3"/>
    <mergeCell ref="G2:G3"/>
    <mergeCell ref="H2:H3"/>
    <mergeCell ref="A9:D9"/>
    <mergeCell ref="A10:D10"/>
  </mergeCells>
  <conditionalFormatting sqref="H1:H1048576">
    <cfRule type="iconSet" priority="1">
      <iconSet reverse="1">
        <cfvo type="percent" val="0"/>
        <cfvo type="num" val="0.33"/>
        <cfvo type="num" val="0.67"/>
      </iconSet>
    </cfRule>
  </conditionalFormatting>
  <pageMargins left="0.75" right="0.75" top="1" bottom="1" header="0.5" footer="0.5"/>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Charts - all accounts</vt:lpstr>
      <vt:lpstr>Charts - Account 1</vt:lpstr>
      <vt:lpstr>Calculator - Account 1</vt:lpstr>
      <vt:lpstr>Charts - Account 2</vt:lpstr>
      <vt:lpstr>Calculator - Account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1996-10-14T23:33:28Z</dcterms:created>
  <dcterms:modified xsi:type="dcterms:W3CDTF">2023-11-01T19:55:59Z</dcterms:modified>
  <cp:category/>
</cp:coreProperties>
</file>