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ersonal\excel practice\"/>
    </mc:Choice>
  </mc:AlternateContent>
  <bookViews>
    <workbookView xWindow="0" yWindow="0" windowWidth="19320" windowHeight="8472"/>
  </bookViews>
  <sheets>
    <sheet name="Summary" sheetId="5" r:id="rId1"/>
    <sheet name="Savings" sheetId="4" r:id="rId2"/>
    <sheet name="Expenses" sheetId="3" r:id="rId3"/>
    <sheet name="Income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5" l="1"/>
  <c r="E7" i="4"/>
  <c r="E13" i="3"/>
  <c r="E12" i="3" l="1"/>
  <c r="E8" i="4" l="1"/>
  <c r="E11" i="3"/>
  <c r="E9" i="3" l="1"/>
  <c r="E13" i="5" l="1"/>
  <c r="E7" i="5" l="1"/>
  <c r="T15" i="5" l="1"/>
  <c r="T16" i="5" s="1"/>
  <c r="E17" i="5"/>
</calcChain>
</file>

<file path=xl/sharedStrings.xml><?xml version="1.0" encoding="utf-8"?>
<sst xmlns="http://schemas.openxmlformats.org/spreadsheetml/2006/main" count="43" uniqueCount="29">
  <si>
    <t>Personal Budget Tracker</t>
  </si>
  <si>
    <t>Monthly Income :</t>
  </si>
  <si>
    <t>SL NO</t>
  </si>
  <si>
    <t>Date</t>
  </si>
  <si>
    <t>Amount</t>
  </si>
  <si>
    <t>Income Soure</t>
  </si>
  <si>
    <t>Monthly Expenses :</t>
  </si>
  <si>
    <t>Expense Soure</t>
  </si>
  <si>
    <t>Pocket money</t>
  </si>
  <si>
    <t>Varsity</t>
  </si>
  <si>
    <t>bkash</t>
  </si>
  <si>
    <t>Summary :</t>
  </si>
  <si>
    <t>Percentage of Income Spent</t>
  </si>
  <si>
    <t>Monthly Expenses:</t>
  </si>
  <si>
    <t>Monthly Savings:</t>
  </si>
  <si>
    <t>Cash Balance:</t>
  </si>
  <si>
    <t>Saving Soure</t>
  </si>
  <si>
    <t>Monthly Savings :</t>
  </si>
  <si>
    <t>For varsity</t>
  </si>
  <si>
    <t>Food</t>
  </si>
  <si>
    <t>card</t>
  </si>
  <si>
    <t>20/9/2023</t>
  </si>
  <si>
    <t>15/9/2023</t>
  </si>
  <si>
    <t>24/9/2023</t>
  </si>
  <si>
    <t>30/9/2023</t>
  </si>
  <si>
    <t>23/9/2023</t>
  </si>
  <si>
    <t>Food and snacks</t>
  </si>
  <si>
    <t>Transport</t>
  </si>
  <si>
    <t>Online shopping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</si>
</sst>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BDT]\ * #,##0.00_);_([$BDT]\ * \(#,##0.00\);_([$BDT]\ 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2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3" fillId="2" borderId="0" xfId="0" applyFont="1" applyFill="1" applyAlignment="1">
      <alignment vertical="center"/>
    </xf>
    <xf numFmtId="14" fontId="0" fillId="0" borderId="0" xfId="0" applyNumberFormat="1"/>
    <xf numFmtId="0" fontId="0" fillId="0" borderId="1" xfId="0" applyBorder="1"/>
    <xf numFmtId="0" fontId="2" fillId="0" borderId="1" xfId="0" applyFont="1" applyBorder="1"/>
    <xf numFmtId="0" fontId="0" fillId="0" borderId="0" xfId="0" applyBorder="1"/>
    <xf numFmtId="164" fontId="4" fillId="0" borderId="0" xfId="0" applyNumberFormat="1" applyFont="1"/>
    <xf numFmtId="164" fontId="4" fillId="3" borderId="0" xfId="0" applyNumberFormat="1" applyFont="1" applyFill="1"/>
    <xf numFmtId="164" fontId="2" fillId="3" borderId="0" xfId="0" applyNumberFormat="1" applyFont="1" applyFill="1"/>
    <xf numFmtId="0" fontId="0" fillId="0" borderId="0" xfId="0" applyFill="1" applyBorder="1"/>
    <xf numFmtId="9" fontId="0" fillId="0" borderId="0" xfId="1" applyFont="1"/>
    <xf numFmtId="9" fontId="0" fillId="0" borderId="0" xfId="0" applyNumberFormat="1"/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0" fontId="6" fillId="0" borderId="0" xfId="0" applyFont="1"/>
    <xf numFmtId="14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6"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Income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Summary!$E$7</c:f>
              <c:numCache>
                <c:formatCode>_([$BDT]\ * #,##0.00_);_([$BDT]\ * \(#,##0.00\);_([$BDT]\ * "-"??_);_(@_)</c:formatCode>
                <c:ptCount val="1"/>
                <c:pt idx="0">
                  <c:v>27500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35-486C-B460-8352D049DFA9}"/>
            </c:ext>
          </c:extLst>
        </c:ser>
        <c:ser>
          <c:idx val="1"/>
          <c:order val="1"/>
          <c:tx>
            <c:v>Expenses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Summary!$E$10</c:f>
              <c:numCache>
                <c:formatCode>_([$BDT]\ * #,##0.00_);_([$BDT]\ * \(#,##0.00\);_([$BDT]\ * "-"??_);_(@_)</c:formatCode>
                <c:ptCount val="1"/>
                <c:pt idx="0">
                  <c:v>26726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35-486C-B460-8352D049D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2252544"/>
        <c:axId val="1182255456"/>
      </c:barChart>
      <c:catAx>
        <c:axId val="1182252544"/>
        <c:scaling>
          <c:orientation val="minMax"/>
        </c:scaling>
        <c:delete val="1"/>
        <c:axPos val="b"/>
        <c:majorTickMark val="none"/>
        <c:minorTickMark val="none"/>
        <c:tickLblPos val="nextTo"/>
        <c:crossAx val="1182255456"/>
        <c:crosses val="autoZero"/>
        <c:auto val="1"/>
        <c:lblAlgn val="ctr"/>
        <c:lblOffset val="100"/>
        <c:noMultiLvlLbl val="0"/>
      </c:catAx>
      <c:valAx>
        <c:axId val="11822554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BDT]\ * #,##0.00_);_([$BDT]\ * \(#,##0.00\);_([$BDT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252544"/>
        <c:crosses val="autoZero"/>
        <c:crossBetween val="between"/>
        <c:min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Income spent  in</a:t>
            </a:r>
            <a:r>
              <a:rPr lang="en-GB" baseline="0"/>
              <a:t> percentage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F7-4B88-AFE8-864EF51E1B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F7-4B88-AFE8-864EF51E1B58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Summary!$T$15:$T$16</c:f>
              <c:numCache>
                <c:formatCode>0%</c:formatCode>
                <c:ptCount val="2"/>
                <c:pt idx="0">
                  <c:v>0.97185454545454542</c:v>
                </c:pt>
                <c:pt idx="1">
                  <c:v>2.8145454545454585E-2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0-4A4C-A723-AA57091505B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come!A1"/><Relationship Id="rId2" Type="http://schemas.openxmlformats.org/officeDocument/2006/relationships/hyperlink" Target="#Expenses!A1"/><Relationship Id="rId1" Type="http://schemas.openxmlformats.org/officeDocument/2006/relationships/hyperlink" Target="#Savings!A1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hyperlink" Target="#Summary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come!A1"/><Relationship Id="rId2" Type="http://schemas.openxmlformats.org/officeDocument/2006/relationships/hyperlink" Target="#Expenses!A1"/><Relationship Id="rId1" Type="http://schemas.openxmlformats.org/officeDocument/2006/relationships/hyperlink" Target="#Savings!A1"/><Relationship Id="rId4" Type="http://schemas.openxmlformats.org/officeDocument/2006/relationships/hyperlink" Target="#Summary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come!A1"/><Relationship Id="rId2" Type="http://schemas.openxmlformats.org/officeDocument/2006/relationships/hyperlink" Target="#Expenses!A1"/><Relationship Id="rId1" Type="http://schemas.openxmlformats.org/officeDocument/2006/relationships/hyperlink" Target="#Savings!A1"/><Relationship Id="rId4" Type="http://schemas.openxmlformats.org/officeDocument/2006/relationships/hyperlink" Target="#Summary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Income!A1"/><Relationship Id="rId2" Type="http://schemas.openxmlformats.org/officeDocument/2006/relationships/hyperlink" Target="#Expenses!A1"/><Relationship Id="rId1" Type="http://schemas.openxmlformats.org/officeDocument/2006/relationships/hyperlink" Target="#Savings!A1"/><Relationship Id="rId4" Type="http://schemas.openxmlformats.org/officeDocument/2006/relationships/hyperlink" Target="#Summary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480060</xdr:colOff>
      <xdr:row>1</xdr:row>
      <xdr:rowOff>152400</xdr:rowOff>
    </xdr:from>
    <xdr:to>
      <xdr:col>14</xdr:col>
      <xdr:colOff>160020</xdr:colOff>
      <xdr:row>1</xdr:row>
      <xdr:rowOff>495300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7520940" y="335280"/>
          <a:ext cx="899160" cy="342900"/>
        </a:xfrm>
        <a:prstGeom prst="roundRect">
          <a:avLst>
            <a:gd name="adj" fmla="val 23644"/>
          </a:avLst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solidFill>
                <a:schemeClr val="accent5">
                  <a:lumMod val="75000"/>
                </a:schemeClr>
              </a:solidFill>
            </a:rPr>
            <a:t>savings</a:t>
          </a:r>
          <a:endParaRPr lang="en-GB" sz="105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11</xdr:col>
      <xdr:colOff>53340</xdr:colOff>
      <xdr:row>1</xdr:row>
      <xdr:rowOff>152400</xdr:rowOff>
    </xdr:from>
    <xdr:to>
      <xdr:col>12</xdr:col>
      <xdr:colOff>342900</xdr:colOff>
      <xdr:row>1</xdr:row>
      <xdr:rowOff>495300</xdr:rowOff>
    </xdr:to>
    <xdr:sp macro="" textlink="">
      <xdr:nvSpPr>
        <xdr:cNvPr id="3" name="Rounded Rectangle 2">
          <a:hlinkClick xmlns:r="http://schemas.openxmlformats.org/officeDocument/2006/relationships" r:id="rId2"/>
        </xdr:cNvPr>
        <xdr:cNvSpPr/>
      </xdr:nvSpPr>
      <xdr:spPr>
        <a:xfrm>
          <a:off x="6484620" y="335280"/>
          <a:ext cx="899160" cy="342900"/>
        </a:xfrm>
        <a:prstGeom prst="roundRect">
          <a:avLst>
            <a:gd name="adj" fmla="val 23644"/>
          </a:avLst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solidFill>
                <a:schemeClr val="accent5">
                  <a:lumMod val="75000"/>
                </a:schemeClr>
              </a:solidFill>
            </a:rPr>
            <a:t>Expenses</a:t>
          </a:r>
          <a:endParaRPr lang="en-GB" sz="105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9</xdr:col>
      <xdr:colOff>236220</xdr:colOff>
      <xdr:row>1</xdr:row>
      <xdr:rowOff>144780</xdr:rowOff>
    </xdr:from>
    <xdr:to>
      <xdr:col>10</xdr:col>
      <xdr:colOff>525780</xdr:colOff>
      <xdr:row>1</xdr:row>
      <xdr:rowOff>487680</xdr:rowOff>
    </xdr:to>
    <xdr:sp macro="" textlink="">
      <xdr:nvSpPr>
        <xdr:cNvPr id="4" name="Rounded Rectangle 3">
          <a:hlinkClick xmlns:r="http://schemas.openxmlformats.org/officeDocument/2006/relationships" r:id="rId3"/>
        </xdr:cNvPr>
        <xdr:cNvSpPr/>
      </xdr:nvSpPr>
      <xdr:spPr>
        <a:xfrm>
          <a:off x="5448300" y="327660"/>
          <a:ext cx="899160" cy="342900"/>
        </a:xfrm>
        <a:prstGeom prst="roundRect">
          <a:avLst>
            <a:gd name="adj" fmla="val 23644"/>
          </a:avLst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solidFill>
                <a:schemeClr val="accent5">
                  <a:lumMod val="75000"/>
                </a:schemeClr>
              </a:solidFill>
            </a:rPr>
            <a:t>Income </a:t>
          </a:r>
          <a:endParaRPr lang="en-GB" sz="105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7</xdr:col>
      <xdr:colOff>388620</xdr:colOff>
      <xdr:row>1</xdr:row>
      <xdr:rowOff>144780</xdr:rowOff>
    </xdr:from>
    <xdr:to>
      <xdr:col>9</xdr:col>
      <xdr:colOff>152400</xdr:colOff>
      <xdr:row>1</xdr:row>
      <xdr:rowOff>487680</xdr:rowOff>
    </xdr:to>
    <xdr:sp macro="" textlink="">
      <xdr:nvSpPr>
        <xdr:cNvPr id="5" name="Rounded Rectangle 4">
          <a:hlinkClick xmlns:r="http://schemas.openxmlformats.org/officeDocument/2006/relationships" r:id="rId4"/>
        </xdr:cNvPr>
        <xdr:cNvSpPr/>
      </xdr:nvSpPr>
      <xdr:spPr>
        <a:xfrm>
          <a:off x="4381500" y="327660"/>
          <a:ext cx="982980" cy="342900"/>
        </a:xfrm>
        <a:prstGeom prst="roundRect">
          <a:avLst>
            <a:gd name="adj" fmla="val 23644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accent5">
                  <a:lumMod val="75000"/>
                </a:schemeClr>
              </a:solidFill>
            </a:rPr>
            <a:t>Summary</a:t>
          </a:r>
          <a:r>
            <a:rPr lang="en-GB" sz="1400">
              <a:solidFill>
                <a:schemeClr val="accent5">
                  <a:lumMod val="75000"/>
                </a:schemeClr>
              </a:solidFill>
            </a:rPr>
            <a:t> </a:t>
          </a:r>
          <a:endParaRPr lang="en-GB" sz="105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7</xdr:col>
      <xdr:colOff>603877</xdr:colOff>
      <xdr:row>5</xdr:row>
      <xdr:rowOff>86139</xdr:rowOff>
    </xdr:from>
    <xdr:to>
      <xdr:col>14</xdr:col>
      <xdr:colOff>8964</xdr:colOff>
      <xdr:row>19</xdr:row>
      <xdr:rowOff>104511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158261</xdr:colOff>
      <xdr:row>5</xdr:row>
      <xdr:rowOff>20514</xdr:rowOff>
    </xdr:from>
    <xdr:to>
      <xdr:col>2</xdr:col>
      <xdr:colOff>392723</xdr:colOff>
      <xdr:row>15</xdr:row>
      <xdr:rowOff>93785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480060</xdr:colOff>
      <xdr:row>1</xdr:row>
      <xdr:rowOff>152400</xdr:rowOff>
    </xdr:from>
    <xdr:to>
      <xdr:col>14</xdr:col>
      <xdr:colOff>160020</xdr:colOff>
      <xdr:row>1</xdr:row>
      <xdr:rowOff>495300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7520940" y="335280"/>
          <a:ext cx="899160" cy="342900"/>
        </a:xfrm>
        <a:prstGeom prst="roundRect">
          <a:avLst>
            <a:gd name="adj" fmla="val 23644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solidFill>
                <a:schemeClr val="accent5">
                  <a:lumMod val="75000"/>
                </a:schemeClr>
              </a:solidFill>
            </a:rPr>
            <a:t>savings</a:t>
          </a:r>
          <a:endParaRPr lang="en-GB" sz="105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11</xdr:col>
      <xdr:colOff>53340</xdr:colOff>
      <xdr:row>1</xdr:row>
      <xdr:rowOff>152400</xdr:rowOff>
    </xdr:from>
    <xdr:to>
      <xdr:col>12</xdr:col>
      <xdr:colOff>342900</xdr:colOff>
      <xdr:row>1</xdr:row>
      <xdr:rowOff>495300</xdr:rowOff>
    </xdr:to>
    <xdr:sp macro="" textlink="">
      <xdr:nvSpPr>
        <xdr:cNvPr id="3" name="Rounded Rectangle 2">
          <a:hlinkClick xmlns:r="http://schemas.openxmlformats.org/officeDocument/2006/relationships" r:id="rId2"/>
        </xdr:cNvPr>
        <xdr:cNvSpPr/>
      </xdr:nvSpPr>
      <xdr:spPr>
        <a:xfrm>
          <a:off x="6484620" y="335280"/>
          <a:ext cx="899160" cy="342900"/>
        </a:xfrm>
        <a:prstGeom prst="roundRect">
          <a:avLst>
            <a:gd name="adj" fmla="val 23644"/>
          </a:avLst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solidFill>
                <a:schemeClr val="accent5">
                  <a:lumMod val="75000"/>
                </a:schemeClr>
              </a:solidFill>
            </a:rPr>
            <a:t>Expenses</a:t>
          </a:r>
          <a:endParaRPr lang="en-GB" sz="105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9</xdr:col>
      <xdr:colOff>259080</xdr:colOff>
      <xdr:row>1</xdr:row>
      <xdr:rowOff>144780</xdr:rowOff>
    </xdr:from>
    <xdr:to>
      <xdr:col>10</xdr:col>
      <xdr:colOff>548640</xdr:colOff>
      <xdr:row>1</xdr:row>
      <xdr:rowOff>487680</xdr:rowOff>
    </xdr:to>
    <xdr:sp macro="" textlink="">
      <xdr:nvSpPr>
        <xdr:cNvPr id="4" name="Rounded Rectangle 3">
          <a:hlinkClick xmlns:r="http://schemas.openxmlformats.org/officeDocument/2006/relationships" r:id="rId3"/>
        </xdr:cNvPr>
        <xdr:cNvSpPr/>
      </xdr:nvSpPr>
      <xdr:spPr>
        <a:xfrm>
          <a:off x="5471160" y="327660"/>
          <a:ext cx="899160" cy="342900"/>
        </a:xfrm>
        <a:prstGeom prst="roundRect">
          <a:avLst>
            <a:gd name="adj" fmla="val 23644"/>
          </a:avLst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solidFill>
                <a:schemeClr val="accent5">
                  <a:lumMod val="75000"/>
                </a:schemeClr>
              </a:solidFill>
            </a:rPr>
            <a:t>Income </a:t>
          </a:r>
          <a:endParaRPr lang="en-GB" sz="105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7</xdr:col>
      <xdr:colOff>388620</xdr:colOff>
      <xdr:row>1</xdr:row>
      <xdr:rowOff>144780</xdr:rowOff>
    </xdr:from>
    <xdr:to>
      <xdr:col>9</xdr:col>
      <xdr:colOff>152400</xdr:colOff>
      <xdr:row>1</xdr:row>
      <xdr:rowOff>487680</xdr:rowOff>
    </xdr:to>
    <xdr:sp macro="" textlink="">
      <xdr:nvSpPr>
        <xdr:cNvPr id="5" name="Rounded Rectangle 4">
          <a:hlinkClick xmlns:r="http://schemas.openxmlformats.org/officeDocument/2006/relationships" r:id="rId4"/>
        </xdr:cNvPr>
        <xdr:cNvSpPr/>
      </xdr:nvSpPr>
      <xdr:spPr>
        <a:xfrm>
          <a:off x="4381500" y="327660"/>
          <a:ext cx="982980" cy="342900"/>
        </a:xfrm>
        <a:prstGeom prst="roundRect">
          <a:avLst>
            <a:gd name="adj" fmla="val 23644"/>
          </a:avLst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accent5">
                  <a:lumMod val="75000"/>
                </a:schemeClr>
              </a:solidFill>
            </a:rPr>
            <a:t>Summary</a:t>
          </a:r>
          <a:r>
            <a:rPr lang="en-GB" sz="1400">
              <a:solidFill>
                <a:schemeClr val="accent5">
                  <a:lumMod val="75000"/>
                </a:schemeClr>
              </a:solidFill>
            </a:rPr>
            <a:t> </a:t>
          </a:r>
          <a:endParaRPr lang="en-GB" sz="105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480060</xdr:colOff>
      <xdr:row>1</xdr:row>
      <xdr:rowOff>152400</xdr:rowOff>
    </xdr:from>
    <xdr:to>
      <xdr:col>14</xdr:col>
      <xdr:colOff>160020</xdr:colOff>
      <xdr:row>1</xdr:row>
      <xdr:rowOff>495300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7307580" y="335280"/>
          <a:ext cx="899160" cy="342900"/>
        </a:xfrm>
        <a:prstGeom prst="roundRect">
          <a:avLst>
            <a:gd name="adj" fmla="val 23644"/>
          </a:avLst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solidFill>
                <a:schemeClr val="accent5">
                  <a:lumMod val="75000"/>
                </a:schemeClr>
              </a:solidFill>
            </a:rPr>
            <a:t>savings</a:t>
          </a:r>
          <a:endParaRPr lang="en-GB" sz="105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11</xdr:col>
      <xdr:colOff>53340</xdr:colOff>
      <xdr:row>1</xdr:row>
      <xdr:rowOff>152400</xdr:rowOff>
    </xdr:from>
    <xdr:to>
      <xdr:col>12</xdr:col>
      <xdr:colOff>342900</xdr:colOff>
      <xdr:row>1</xdr:row>
      <xdr:rowOff>495300</xdr:rowOff>
    </xdr:to>
    <xdr:sp macro="" textlink="">
      <xdr:nvSpPr>
        <xdr:cNvPr id="3" name="Rounded Rectangle 2">
          <a:hlinkClick xmlns:r="http://schemas.openxmlformats.org/officeDocument/2006/relationships" r:id="rId2"/>
        </xdr:cNvPr>
        <xdr:cNvSpPr/>
      </xdr:nvSpPr>
      <xdr:spPr>
        <a:xfrm>
          <a:off x="6271260" y="335280"/>
          <a:ext cx="899160" cy="342900"/>
        </a:xfrm>
        <a:prstGeom prst="roundRect">
          <a:avLst>
            <a:gd name="adj" fmla="val 23644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solidFill>
                <a:schemeClr val="accent5">
                  <a:lumMod val="75000"/>
                </a:schemeClr>
              </a:solidFill>
            </a:rPr>
            <a:t>Expenses</a:t>
          </a:r>
          <a:endParaRPr lang="en-GB" sz="105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9</xdr:col>
      <xdr:colOff>259080</xdr:colOff>
      <xdr:row>1</xdr:row>
      <xdr:rowOff>144780</xdr:rowOff>
    </xdr:from>
    <xdr:to>
      <xdr:col>10</xdr:col>
      <xdr:colOff>548640</xdr:colOff>
      <xdr:row>1</xdr:row>
      <xdr:rowOff>487680</xdr:rowOff>
    </xdr:to>
    <xdr:sp macro="" textlink="">
      <xdr:nvSpPr>
        <xdr:cNvPr id="4" name="Rounded Rectangle 3">
          <a:hlinkClick xmlns:r="http://schemas.openxmlformats.org/officeDocument/2006/relationships" r:id="rId3"/>
        </xdr:cNvPr>
        <xdr:cNvSpPr/>
      </xdr:nvSpPr>
      <xdr:spPr>
        <a:xfrm>
          <a:off x="5257800" y="327660"/>
          <a:ext cx="899160" cy="342900"/>
        </a:xfrm>
        <a:prstGeom prst="roundRect">
          <a:avLst>
            <a:gd name="adj" fmla="val 23644"/>
          </a:avLst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solidFill>
                <a:schemeClr val="accent5">
                  <a:lumMod val="75000"/>
                </a:schemeClr>
              </a:solidFill>
            </a:rPr>
            <a:t>Income </a:t>
          </a:r>
          <a:endParaRPr lang="en-GB" sz="105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7</xdr:col>
      <xdr:colOff>388620</xdr:colOff>
      <xdr:row>1</xdr:row>
      <xdr:rowOff>144780</xdr:rowOff>
    </xdr:from>
    <xdr:to>
      <xdr:col>9</xdr:col>
      <xdr:colOff>152400</xdr:colOff>
      <xdr:row>1</xdr:row>
      <xdr:rowOff>487680</xdr:rowOff>
    </xdr:to>
    <xdr:sp macro="" textlink="">
      <xdr:nvSpPr>
        <xdr:cNvPr id="5" name="Rounded Rectangle 4">
          <a:hlinkClick xmlns:r="http://schemas.openxmlformats.org/officeDocument/2006/relationships" r:id="rId4"/>
        </xdr:cNvPr>
        <xdr:cNvSpPr/>
      </xdr:nvSpPr>
      <xdr:spPr>
        <a:xfrm>
          <a:off x="4168140" y="327660"/>
          <a:ext cx="982980" cy="342900"/>
        </a:xfrm>
        <a:prstGeom prst="roundRect">
          <a:avLst>
            <a:gd name="adj" fmla="val 23644"/>
          </a:avLst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accent5">
                  <a:lumMod val="75000"/>
                </a:schemeClr>
              </a:solidFill>
            </a:rPr>
            <a:t>Summary</a:t>
          </a:r>
          <a:r>
            <a:rPr lang="en-GB" sz="1400">
              <a:solidFill>
                <a:schemeClr val="accent5">
                  <a:lumMod val="75000"/>
                </a:schemeClr>
              </a:solidFill>
            </a:rPr>
            <a:t> </a:t>
          </a:r>
          <a:endParaRPr lang="en-GB" sz="105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480060</xdr:colOff>
      <xdr:row>1</xdr:row>
      <xdr:rowOff>152400</xdr:rowOff>
    </xdr:from>
    <xdr:to>
      <xdr:col>14</xdr:col>
      <xdr:colOff>160020</xdr:colOff>
      <xdr:row>1</xdr:row>
      <xdr:rowOff>495300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7795260" y="335280"/>
          <a:ext cx="899160" cy="342900"/>
        </a:xfrm>
        <a:prstGeom prst="roundRect">
          <a:avLst>
            <a:gd name="adj" fmla="val 23644"/>
          </a:avLst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solidFill>
                <a:schemeClr val="accent5">
                  <a:lumMod val="75000"/>
                </a:schemeClr>
              </a:solidFill>
            </a:rPr>
            <a:t>savings</a:t>
          </a:r>
          <a:endParaRPr lang="en-GB" sz="105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11</xdr:col>
      <xdr:colOff>53340</xdr:colOff>
      <xdr:row>1</xdr:row>
      <xdr:rowOff>152400</xdr:rowOff>
    </xdr:from>
    <xdr:to>
      <xdr:col>12</xdr:col>
      <xdr:colOff>342900</xdr:colOff>
      <xdr:row>1</xdr:row>
      <xdr:rowOff>495300</xdr:rowOff>
    </xdr:to>
    <xdr:sp macro="" textlink="">
      <xdr:nvSpPr>
        <xdr:cNvPr id="3" name="Rounded Rectangle 2">
          <a:hlinkClick xmlns:r="http://schemas.openxmlformats.org/officeDocument/2006/relationships" r:id="rId2"/>
        </xdr:cNvPr>
        <xdr:cNvSpPr/>
      </xdr:nvSpPr>
      <xdr:spPr>
        <a:xfrm>
          <a:off x="6758940" y="335280"/>
          <a:ext cx="899160" cy="342900"/>
        </a:xfrm>
        <a:prstGeom prst="roundRect">
          <a:avLst>
            <a:gd name="adj" fmla="val 23644"/>
          </a:avLst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solidFill>
                <a:schemeClr val="accent5">
                  <a:lumMod val="75000"/>
                </a:schemeClr>
              </a:solidFill>
            </a:rPr>
            <a:t>Expenses</a:t>
          </a:r>
          <a:endParaRPr lang="en-GB" sz="105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9</xdr:col>
      <xdr:colOff>259080</xdr:colOff>
      <xdr:row>1</xdr:row>
      <xdr:rowOff>144780</xdr:rowOff>
    </xdr:from>
    <xdr:to>
      <xdr:col>10</xdr:col>
      <xdr:colOff>548640</xdr:colOff>
      <xdr:row>1</xdr:row>
      <xdr:rowOff>487680</xdr:rowOff>
    </xdr:to>
    <xdr:sp macro="" textlink="">
      <xdr:nvSpPr>
        <xdr:cNvPr id="4" name="Rounded Rectangle 3">
          <a:hlinkClick xmlns:r="http://schemas.openxmlformats.org/officeDocument/2006/relationships" r:id="rId3"/>
        </xdr:cNvPr>
        <xdr:cNvSpPr/>
      </xdr:nvSpPr>
      <xdr:spPr>
        <a:xfrm>
          <a:off x="5745480" y="327660"/>
          <a:ext cx="899160" cy="342900"/>
        </a:xfrm>
        <a:prstGeom prst="roundRect">
          <a:avLst>
            <a:gd name="adj" fmla="val 23644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solidFill>
                <a:schemeClr val="accent5">
                  <a:lumMod val="75000"/>
                </a:schemeClr>
              </a:solidFill>
            </a:rPr>
            <a:t>Income </a:t>
          </a:r>
          <a:endParaRPr lang="en-GB" sz="105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7</xdr:col>
      <xdr:colOff>388620</xdr:colOff>
      <xdr:row>1</xdr:row>
      <xdr:rowOff>144780</xdr:rowOff>
    </xdr:from>
    <xdr:to>
      <xdr:col>9</xdr:col>
      <xdr:colOff>152400</xdr:colOff>
      <xdr:row>1</xdr:row>
      <xdr:rowOff>487680</xdr:rowOff>
    </xdr:to>
    <xdr:sp macro="" textlink="">
      <xdr:nvSpPr>
        <xdr:cNvPr id="5" name="Rounded Rectangle 4">
          <a:hlinkClick xmlns:r="http://schemas.openxmlformats.org/officeDocument/2006/relationships" r:id="rId4"/>
        </xdr:cNvPr>
        <xdr:cNvSpPr/>
      </xdr:nvSpPr>
      <xdr:spPr>
        <a:xfrm>
          <a:off x="4655820" y="327660"/>
          <a:ext cx="982980" cy="342900"/>
        </a:xfrm>
        <a:prstGeom prst="roundRect">
          <a:avLst>
            <a:gd name="adj" fmla="val 23644"/>
          </a:avLst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accent5">
                  <a:lumMod val="75000"/>
                </a:schemeClr>
              </a:solidFill>
            </a:rPr>
            <a:t>Summary</a:t>
          </a:r>
          <a:r>
            <a:rPr lang="en-GB" sz="1400">
              <a:solidFill>
                <a:schemeClr val="accent5">
                  <a:lumMod val="75000"/>
                </a:schemeClr>
              </a:solidFill>
            </a:rPr>
            <a:t> </a:t>
          </a:r>
          <a:endParaRPr lang="en-GB" sz="105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3" name="Table134" displayName="Table134" ref="B6:E16" totalsRowShown="0" headerRowDxfId="5" dataDxfId="4">
  <autoFilter ref="B6:E16"/>
  <tableColumns count="4">
    <tableColumn id="1" name="SL NO" dataDxfId="3"/>
    <tableColumn id="2" name="Saving Soure" dataDxfId="2"/>
    <tableColumn id="3" name="Date" dataDxfId="1"/>
    <tableColumn id="4" name="Amount" dataDxfId="0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6:E27" totalsRowShown="0">
  <autoFilter ref="B6:E27"/>
  <tableColumns count="4">
    <tableColumn id="1" name="SL NO"/>
    <tableColumn id="2" name="Expense Soure"/>
    <tableColumn id="3" name="Date"/>
    <tableColumn id="4" name="Amount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6:E16" totalsRowShown="0">
  <autoFilter ref="B6:E16"/>
  <tableColumns count="4">
    <tableColumn id="1" name="SL NO"/>
    <tableColumn id="2" name="Income Soure"/>
    <tableColumn id="3" name="Date"/>
    <tableColumn id="4" name="Amount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7"/>
  <sheetViews>
    <sheetView showGridLines="0" tabSelected="1" zoomScale="145" zoomScaleNormal="145" workbookViewId="0">
      <selection activeCell="E11" sqref="E11"/>
    </sheetView>
  </sheetViews>
  <sheetFormatPr defaultRowHeight="14.4" x14ac:dyDescent="0.3"/>
  <cols>
    <col min="2" max="2" width="24" customWidth="1"/>
    <col min="3" max="3" width="16.109375" customWidth="1"/>
    <col min="5" max="5" width="20.109375" customWidth="1"/>
    <col min="6" max="6" width="2.88671875" customWidth="1"/>
    <col min="7" max="7" width="2.77734375" customWidth="1"/>
  </cols>
  <sheetData>
    <row r="2" spans="2:20" s="1" customFormat="1" ht="51" customHeight="1" x14ac:dyDescent="0.3">
      <c r="B2" s="1" t="s">
        <v>0</v>
      </c>
    </row>
    <row r="4" spans="2:20" x14ac:dyDescent="0.3">
      <c r="B4" t="s">
        <v>12</v>
      </c>
      <c r="E4" t="s">
        <v>11</v>
      </c>
    </row>
    <row r="6" spans="2:20" x14ac:dyDescent="0.3">
      <c r="E6" s="4" t="s">
        <v>1</v>
      </c>
      <c r="F6" s="3"/>
      <c r="G6" s="3"/>
    </row>
    <row r="7" spans="2:20" ht="15.6" x14ac:dyDescent="0.3">
      <c r="E7" s="7">
        <f>SUM(Table1[Amount])</f>
        <v>27500</v>
      </c>
    </row>
    <row r="8" spans="2:20" x14ac:dyDescent="0.3">
      <c r="H8" s="9"/>
    </row>
    <row r="9" spans="2:20" x14ac:dyDescent="0.3">
      <c r="E9" s="4" t="s">
        <v>13</v>
      </c>
      <c r="F9" s="3"/>
      <c r="G9" s="3"/>
      <c r="H9" s="5"/>
    </row>
    <row r="10" spans="2:20" ht="15.6" x14ac:dyDescent="0.3">
      <c r="E10" s="7">
        <f>SUM(Expenses!E7:E14)</f>
        <v>26726</v>
      </c>
    </row>
    <row r="12" spans="2:20" x14ac:dyDescent="0.3">
      <c r="E12" s="4" t="s">
        <v>14</v>
      </c>
      <c r="F12" s="3"/>
      <c r="G12" s="3"/>
    </row>
    <row r="13" spans="2:20" ht="15.6" x14ac:dyDescent="0.3">
      <c r="E13" s="7">
        <f>SUM(Table134[Amount])</f>
        <v>86</v>
      </c>
    </row>
    <row r="14" spans="2:20" ht="15.6" x14ac:dyDescent="0.3">
      <c r="H14" s="6"/>
    </row>
    <row r="15" spans="2:20" x14ac:dyDescent="0.3">
      <c r="T15" s="10">
        <f>E10/E7</f>
        <v>0.97185454545454542</v>
      </c>
    </row>
    <row r="16" spans="2:20" x14ac:dyDescent="0.3">
      <c r="E16" s="4" t="s">
        <v>15</v>
      </c>
      <c r="F16" s="3"/>
      <c r="G16" s="3"/>
      <c r="T16" s="11">
        <f>1-T15</f>
        <v>2.8145454545454585E-2</v>
      </c>
    </row>
    <row r="17" spans="5:5" x14ac:dyDescent="0.3">
      <c r="E17" s="8">
        <f>E7-E10-E13</f>
        <v>688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showGridLines="0" zoomScale="160" zoomScaleNormal="160" workbookViewId="0">
      <selection activeCell="E9" sqref="E9"/>
    </sheetView>
  </sheetViews>
  <sheetFormatPr defaultRowHeight="14.4" x14ac:dyDescent="0.3"/>
  <cols>
    <col min="3" max="3" width="27.33203125" customWidth="1"/>
    <col min="4" max="4" width="15" customWidth="1"/>
    <col min="5" max="5" width="10.109375" customWidth="1"/>
    <col min="6" max="6" width="2.88671875" customWidth="1"/>
    <col min="7" max="7" width="2.77734375" customWidth="1"/>
  </cols>
  <sheetData>
    <row r="2" spans="1:6" s="1" customFormat="1" ht="51" customHeight="1" x14ac:dyDescent="0.3">
      <c r="B2" s="1" t="s">
        <v>0</v>
      </c>
    </row>
    <row r="4" spans="1:6" x14ac:dyDescent="0.3">
      <c r="B4" t="s">
        <v>17</v>
      </c>
    </row>
    <row r="6" spans="1:6" ht="15.6" x14ac:dyDescent="0.3">
      <c r="A6" s="12"/>
      <c r="B6" s="12" t="s">
        <v>2</v>
      </c>
      <c r="C6" s="12" t="s">
        <v>16</v>
      </c>
      <c r="D6" s="12" t="s">
        <v>3</v>
      </c>
      <c r="E6" s="12" t="s">
        <v>4</v>
      </c>
      <c r="F6" s="12"/>
    </row>
    <row r="7" spans="1:6" ht="15.6" x14ac:dyDescent="0.3">
      <c r="A7" s="12"/>
      <c r="B7" s="12">
        <v>1</v>
      </c>
      <c r="C7" s="12" t="s">
        <v>10</v>
      </c>
      <c r="D7" s="13" t="s">
        <v>21</v>
      </c>
      <c r="E7" s="12">
        <f>80</f>
        <v>80</v>
      </c>
      <c r="F7" s="12"/>
    </row>
    <row r="8" spans="1:6" ht="15.6" x14ac:dyDescent="0.3">
      <c r="A8" s="12"/>
      <c r="B8" s="12">
        <v>2</v>
      </c>
      <c r="C8" s="12" t="s">
        <v>20</v>
      </c>
      <c r="D8" s="13" t="s">
        <v>22</v>
      </c>
      <c r="E8" s="12">
        <f>6</f>
        <v>6</v>
      </c>
      <c r="F8" s="12"/>
    </row>
    <row r="9" spans="1:6" ht="15.6" x14ac:dyDescent="0.3">
      <c r="A9" s="12"/>
      <c r="B9" s="12">
        <v>3</v>
      </c>
      <c r="C9" s="12"/>
      <c r="D9" s="13"/>
      <c r="E9" s="15"/>
      <c r="F9" s="12"/>
    </row>
    <row r="10" spans="1:6" ht="15.6" x14ac:dyDescent="0.3">
      <c r="A10" s="12"/>
      <c r="B10" s="12">
        <v>4</v>
      </c>
      <c r="C10" s="12"/>
      <c r="D10" s="12"/>
      <c r="E10" s="12"/>
      <c r="F10" s="12"/>
    </row>
    <row r="11" spans="1:6" ht="15.6" x14ac:dyDescent="0.3">
      <c r="A11" s="12"/>
      <c r="B11" s="12">
        <v>5</v>
      </c>
      <c r="C11" s="12"/>
      <c r="D11" s="12"/>
      <c r="E11" s="12"/>
      <c r="F11" s="12"/>
    </row>
    <row r="12" spans="1:6" ht="15.6" x14ac:dyDescent="0.3">
      <c r="B12" s="12">
        <v>6</v>
      </c>
      <c r="C12" s="12"/>
      <c r="D12" s="12"/>
      <c r="E12" s="12"/>
    </row>
    <row r="13" spans="1:6" ht="15.6" x14ac:dyDescent="0.3">
      <c r="B13" s="12">
        <v>7</v>
      </c>
      <c r="C13" s="12"/>
      <c r="D13" s="12"/>
      <c r="E13" s="12"/>
    </row>
    <row r="14" spans="1:6" ht="15.6" x14ac:dyDescent="0.3">
      <c r="B14" s="12">
        <v>8</v>
      </c>
      <c r="C14" s="12"/>
      <c r="D14" s="12"/>
      <c r="E14" s="12"/>
    </row>
    <row r="15" spans="1:6" ht="15.6" x14ac:dyDescent="0.3">
      <c r="B15" s="12">
        <v>9</v>
      </c>
      <c r="C15" s="12"/>
      <c r="D15" s="12"/>
      <c r="E15" s="12"/>
    </row>
    <row r="16" spans="1:6" ht="15.6" x14ac:dyDescent="0.3">
      <c r="B16" s="12">
        <v>10</v>
      </c>
      <c r="C16" s="12"/>
      <c r="D16" s="12"/>
      <c r="E16" s="12"/>
    </row>
    <row r="19" spans="4:4" x14ac:dyDescent="0.3">
      <c r="D19" s="14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9"/>
  <sheetViews>
    <sheetView showGridLines="0" zoomScale="160" zoomScaleNormal="160" workbookViewId="0">
      <selection activeCell="E7" sqref="E7:E12"/>
    </sheetView>
  </sheetViews>
  <sheetFormatPr defaultRowHeight="14.4" x14ac:dyDescent="0.3"/>
  <cols>
    <col min="3" max="3" width="16.109375" customWidth="1"/>
    <col min="4" max="4" width="15" customWidth="1"/>
    <col min="5" max="5" width="11.44140625" customWidth="1"/>
    <col min="6" max="6" width="2.88671875" customWidth="1"/>
    <col min="7" max="7" width="2.77734375" customWidth="1"/>
  </cols>
  <sheetData>
    <row r="2" spans="2:5" s="1" customFormat="1" ht="51" customHeight="1" x14ac:dyDescent="0.3">
      <c r="B2" s="1" t="s">
        <v>0</v>
      </c>
    </row>
    <row r="4" spans="2:5" x14ac:dyDescent="0.3">
      <c r="B4" t="s">
        <v>6</v>
      </c>
    </row>
    <row r="6" spans="2:5" x14ac:dyDescent="0.3">
      <c r="B6" t="s">
        <v>2</v>
      </c>
      <c r="C6" t="s">
        <v>7</v>
      </c>
      <c r="D6" t="s">
        <v>3</v>
      </c>
      <c r="E6" t="s">
        <v>4</v>
      </c>
    </row>
    <row r="7" spans="2:5" x14ac:dyDescent="0.3">
      <c r="B7">
        <v>1</v>
      </c>
      <c r="C7" t="s">
        <v>9</v>
      </c>
      <c r="D7" s="16" t="s">
        <v>23</v>
      </c>
      <c r="E7">
        <v>25000</v>
      </c>
    </row>
    <row r="8" spans="2:5" x14ac:dyDescent="0.3">
      <c r="B8">
        <v>2</v>
      </c>
      <c r="C8" t="s">
        <v>19</v>
      </c>
      <c r="D8" s="16" t="s">
        <v>24</v>
      </c>
      <c r="E8">
        <v>70</v>
      </c>
    </row>
    <row r="9" spans="2:5" x14ac:dyDescent="0.3">
      <c r="B9">
        <v>3</v>
      </c>
      <c r="C9" t="s">
        <v>26</v>
      </c>
      <c r="D9" s="16">
        <v>44936</v>
      </c>
      <c r="E9">
        <f>13+25</f>
        <v>38</v>
      </c>
    </row>
    <row r="10" spans="2:5" x14ac:dyDescent="0.3">
      <c r="B10">
        <v>4</v>
      </c>
      <c r="C10" t="s">
        <v>27</v>
      </c>
      <c r="D10" s="16">
        <v>44967</v>
      </c>
      <c r="E10">
        <v>50</v>
      </c>
    </row>
    <row r="11" spans="2:5" x14ac:dyDescent="0.3">
      <c r="B11">
        <v>5</v>
      </c>
      <c r="C11" t="s">
        <v>19</v>
      </c>
      <c r="D11" s="16">
        <v>44967</v>
      </c>
      <c r="E11">
        <f>400+50+55</f>
        <v>505</v>
      </c>
    </row>
    <row r="12" spans="2:5" x14ac:dyDescent="0.3">
      <c r="B12">
        <v>6</v>
      </c>
      <c r="C12" t="s">
        <v>26</v>
      </c>
      <c r="D12" s="16">
        <v>44995</v>
      </c>
      <c r="E12">
        <f>20+10+10</f>
        <v>40</v>
      </c>
    </row>
    <row r="13" spans="2:5" x14ac:dyDescent="0.3">
      <c r="B13">
        <v>7</v>
      </c>
      <c r="C13" t="s">
        <v>26</v>
      </c>
      <c r="D13" s="16">
        <v>45026</v>
      </c>
      <c r="E13">
        <f>100+80+25</f>
        <v>205</v>
      </c>
    </row>
    <row r="14" spans="2:5" x14ac:dyDescent="0.3">
      <c r="B14">
        <v>8</v>
      </c>
      <c r="C14" t="s">
        <v>28</v>
      </c>
      <c r="D14" s="16">
        <v>45026</v>
      </c>
      <c r="E14">
        <v>818</v>
      </c>
    </row>
    <row r="15" spans="2:5" x14ac:dyDescent="0.3">
      <c r="B15">
        <v>9</v>
      </c>
      <c r="D15" s="16"/>
    </row>
    <row r="16" spans="2:5" x14ac:dyDescent="0.3">
      <c r="B16">
        <v>10</v>
      </c>
    </row>
    <row r="17" spans="2:2" x14ac:dyDescent="0.3">
      <c r="B17">
        <v>11</v>
      </c>
    </row>
    <row r="18" spans="2:2" x14ac:dyDescent="0.3">
      <c r="B18">
        <v>12</v>
      </c>
    </row>
    <row r="19" spans="2:2" x14ac:dyDescent="0.3">
      <c r="B19">
        <v>13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"/>
  <sheetViews>
    <sheetView showGridLines="0" zoomScale="160" zoomScaleNormal="160" workbookViewId="0"/>
  </sheetViews>
  <sheetFormatPr defaultRowHeight="14.4" x14ac:dyDescent="0.3"/>
  <cols>
    <col min="3" max="3" width="13.88671875" customWidth="1"/>
    <col min="4" max="4" width="15" customWidth="1"/>
    <col min="5" max="5" width="10.6640625" customWidth="1"/>
    <col min="6" max="6" width="2.88671875" customWidth="1"/>
    <col min="7" max="7" width="2.77734375" customWidth="1"/>
  </cols>
  <sheetData>
    <row r="2" spans="2:5" s="1" customFormat="1" ht="51" customHeight="1" x14ac:dyDescent="0.3">
      <c r="B2" s="1" t="s">
        <v>0</v>
      </c>
    </row>
    <row r="4" spans="2:5" x14ac:dyDescent="0.3">
      <c r="B4" t="s">
        <v>1</v>
      </c>
    </row>
    <row r="6" spans="2:5" x14ac:dyDescent="0.3">
      <c r="B6" t="s">
        <v>2</v>
      </c>
      <c r="C6" t="s">
        <v>5</v>
      </c>
      <c r="D6" t="s">
        <v>3</v>
      </c>
      <c r="E6" t="s">
        <v>4</v>
      </c>
    </row>
    <row r="7" spans="2:5" x14ac:dyDescent="0.3">
      <c r="B7">
        <v>1</v>
      </c>
      <c r="C7" t="s">
        <v>8</v>
      </c>
      <c r="D7" s="2" t="s">
        <v>24</v>
      </c>
      <c r="E7">
        <v>2500</v>
      </c>
    </row>
    <row r="8" spans="2:5" x14ac:dyDescent="0.3">
      <c r="B8">
        <v>2</v>
      </c>
      <c r="C8" t="s">
        <v>18</v>
      </c>
      <c r="D8" s="2" t="s">
        <v>25</v>
      </c>
      <c r="E8">
        <v>25000</v>
      </c>
    </row>
    <row r="9" spans="2:5" x14ac:dyDescent="0.3">
      <c r="B9">
        <v>3</v>
      </c>
    </row>
    <row r="10" spans="2:5" x14ac:dyDescent="0.3">
      <c r="B10">
        <v>4</v>
      </c>
    </row>
    <row r="11" spans="2:5" x14ac:dyDescent="0.3">
      <c r="B11">
        <v>5</v>
      </c>
    </row>
    <row r="12" spans="2:5" x14ac:dyDescent="0.3">
      <c r="B12">
        <v>6</v>
      </c>
    </row>
    <row r="13" spans="2:5" x14ac:dyDescent="0.3">
      <c r="B13">
        <v>7</v>
      </c>
    </row>
    <row r="14" spans="2:5" x14ac:dyDescent="0.3">
      <c r="B14">
        <v>8</v>
      </c>
    </row>
    <row r="15" spans="2:5" x14ac:dyDescent="0.3">
      <c r="B15">
        <v>9</v>
      </c>
    </row>
    <row r="16" spans="2:5" x14ac:dyDescent="0.3">
      <c r="B16">
        <v>10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Savings</vt:lpstr>
      <vt:lpstr>Expenses</vt:lpstr>
      <vt:lpstr>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2023-09-30T12:04:27Z</dcterms:created>
  <dcterms:modified xsi:type="dcterms:W3CDTF">2023-10-04T16:20:56Z</dcterms:modified>
</cp:coreProperties>
</file>