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Рустам\Документы 2020\2020 год\КРУ\Отчеты\"/>
    </mc:Choice>
  </mc:AlternateContent>
  <bookViews>
    <workbookView xWindow="0" yWindow="0" windowWidth="28800" windowHeight="12345"/>
  </bookViews>
  <sheets>
    <sheet name="Лист 1" sheetId="3" r:id="rId1"/>
    <sheet name="Лист 2" sheetId="4" r:id="rId2"/>
  </sheets>
  <definedNames>
    <definedName name="_xlnm.Print_Area" localSheetId="0">'Лист 1'!$A$1:$G$24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B18" i="3"/>
  <c r="J20" i="4"/>
  <c r="J21" i="4"/>
  <c r="J22" i="4"/>
  <c r="J19" i="4"/>
  <c r="H20" i="4"/>
  <c r="H21" i="4"/>
  <c r="H22" i="4"/>
  <c r="H19" i="4"/>
  <c r="F20" i="4"/>
  <c r="F21" i="4"/>
  <c r="F22" i="4"/>
  <c r="F19" i="4"/>
  <c r="D20" i="4"/>
  <c r="D21" i="4"/>
  <c r="D22" i="4"/>
  <c r="D19" i="4"/>
  <c r="B20" i="4"/>
  <c r="B21" i="4"/>
  <c r="B22" i="4"/>
  <c r="B19" i="4"/>
  <c r="K6" i="4"/>
  <c r="K7" i="4"/>
  <c r="K8" i="4"/>
  <c r="K9" i="4"/>
  <c r="K10" i="4"/>
  <c r="K11" i="4"/>
  <c r="K12" i="4"/>
  <c r="K5" i="4"/>
  <c r="I6" i="4"/>
  <c r="I7" i="4"/>
  <c r="I8" i="4"/>
  <c r="I9" i="4"/>
  <c r="I10" i="4"/>
  <c r="I11" i="4"/>
  <c r="I12" i="4"/>
  <c r="I5" i="4"/>
  <c r="G6" i="4"/>
  <c r="G7" i="4"/>
  <c r="G8" i="4"/>
  <c r="G9" i="4"/>
  <c r="G10" i="4"/>
  <c r="G11" i="4"/>
  <c r="G12" i="4"/>
  <c r="G5" i="4"/>
  <c r="E6" i="4"/>
  <c r="E7" i="4"/>
  <c r="E8" i="4"/>
  <c r="E9" i="4"/>
  <c r="E10" i="4"/>
  <c r="E11" i="4"/>
  <c r="E12" i="4"/>
  <c r="E5" i="4"/>
  <c r="C6" i="4"/>
  <c r="C7" i="4"/>
  <c r="C8" i="4"/>
  <c r="C9" i="4"/>
  <c r="C10" i="4"/>
  <c r="C11" i="4"/>
  <c r="C12" i="4"/>
  <c r="C5" i="4"/>
  <c r="G9" i="3"/>
  <c r="F9" i="3"/>
  <c r="E9" i="3"/>
  <c r="D9" i="3"/>
  <c r="C9" i="3"/>
  <c r="B9" i="3"/>
</calcChain>
</file>

<file path=xl/sharedStrings.xml><?xml version="1.0" encoding="utf-8"?>
<sst xmlns="http://schemas.openxmlformats.org/spreadsheetml/2006/main" count="86" uniqueCount="43">
  <si>
    <t xml:space="preserve">  Количество</t>
  </si>
  <si>
    <t>2020 год
(9 месяцев)</t>
  </si>
  <si>
    <t>2017-2019 йиллар давомида назорат-тафтиш ишлари, моддий қимматликларини йўқотилиши ва Давлатга етказилган
 моддий зарарни қопланиши натижалари бўйича 
Статистик маълумот</t>
  </si>
  <si>
    <t>I. Текширувлар ҳолати</t>
  </si>
  <si>
    <t>Номланиши</t>
  </si>
  <si>
    <t>2015 йил</t>
  </si>
  <si>
    <t>2016 йил</t>
  </si>
  <si>
    <t>2017 йил</t>
  </si>
  <si>
    <t>2018 йил</t>
  </si>
  <si>
    <t>2019 йил</t>
  </si>
  <si>
    <t>Сони</t>
  </si>
  <si>
    <t>Жами хужжатли тафтиш ва текширувлар</t>
  </si>
  <si>
    <t>НТБ томонидан ўтказилган хужжатли тафтиш ва текширувлар</t>
  </si>
  <si>
    <t>Молия ҳўжалигида ҳарбий қисм ички текширув комиссияси текшируви</t>
  </si>
  <si>
    <t>II. Моддий воситаларнинг йўқотилиши</t>
  </si>
  <si>
    <t xml:space="preserve">Моддий воситаларнинг йўқотилиши бўйича ҳисобот даври бошланишига қадар қарор қабул қилинмаган </t>
  </si>
  <si>
    <t>Ҳисобот даврида аниқланган</t>
  </si>
  <si>
    <t>Тафтиш ва текширувлар даврида ундирилган</t>
  </si>
  <si>
    <t>Ҳисобот даврида айбдорлардан зарарни ундириш тўғрисида қарор қабул қилинган</t>
  </si>
  <si>
    <t>Хисобот даврида белгиланган тартибда ҳисобдан чиқариш</t>
  </si>
  <si>
    <t>Якуний хисобот даврига қадар сабабсиз қарор қабул қилинмаган йўқотилган моддий бойликлар</t>
  </si>
  <si>
    <t>Шу жумладан: - ишлар бўйича тергов ишлари учун ва суд органларига юборилган</t>
  </si>
  <si>
    <t xml:space="preserve">   - ишлар бўйича, юқори турувчи органда бўлиб турган хулосалар </t>
  </si>
  <si>
    <t xml:space="preserve">  - ишлар бўйича, бошқа ҳарбий қисмларга қарор қабул қилиш учун юборилган</t>
  </si>
  <si>
    <t>Моддий воситалар йўқотилиши</t>
  </si>
  <si>
    <t>Жами</t>
  </si>
  <si>
    <t>Ҳисобот даври боши ҳолатига ушланмаган қолдиқ ва қарздорликлар (ушланмалар)</t>
  </si>
  <si>
    <t>Ҳисобот даврида айбдорлардан зарарни ундириш тўғрисида қарор қабул қилинди (келиб ва кетган таалуқли шахслардан ундирилмаган суммани қўшиб ва чиқариб ташлаш)</t>
  </si>
  <si>
    <t>Инспекторлик маълумотномасига кўра ҳисобот даврида ундирилмаган қарздордликнинг (ушланмалар) ҳисобдан чиқариш ундирилмаган қарздорлик</t>
  </si>
  <si>
    <t>Ушланиши лозим бўлган</t>
  </si>
  <si>
    <t>Ҳисоб даврида қопланган</t>
  </si>
  <si>
    <t>Шу жумладан: - муддатли ҳарбий хизматчилар билан</t>
  </si>
  <si>
    <t>Ҳисобот даврининг охирида ундирилмаган қарздорлик қолдиғи</t>
  </si>
  <si>
    <t>Ижро варақаси бўйича</t>
  </si>
  <si>
    <t>V. Тафтиш ва текширув натижаси бўйича жавобгарликга тортилган</t>
  </si>
  <si>
    <t>Шахслар сони</t>
  </si>
  <si>
    <t>Қандай жавобгарликга тортилган</t>
  </si>
  <si>
    <t>Моддий бойликларни юқотганлиги учун</t>
  </si>
  <si>
    <t>Жавобгарликка тортилган</t>
  </si>
  <si>
    <t>Шу жумладан : - жиноий жавобгарлик</t>
  </si>
  <si>
    <t xml:space="preserve">                         - моддий жавобгарлик</t>
  </si>
  <si>
    <t xml:space="preserve">Бундан: - муддатли ҳарбий хизматчилар </t>
  </si>
  <si>
    <t>IV. Етказилган зарарни коплаш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</si>
</sst>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view="pageBreakPreview" zoomScaleNormal="100" zoomScaleSheetLayoutView="100" workbookViewId="0">
      <selection activeCell="A9" sqref="A9"/>
    </sheetView>
  </sheetViews>
  <sheetFormatPr defaultRowHeight="15" x14ac:dyDescent="0.25"/>
  <cols>
    <col min="1" max="1" width="66.42578125" style="12" customWidth="1"/>
    <col min="2" max="6" width="14.140625" style="12" bestFit="1" customWidth="1"/>
    <col min="7" max="7" width="15.85546875" style="12" hidden="1" customWidth="1"/>
    <col min="8" max="8" width="14.7109375" style="12" customWidth="1"/>
    <col min="9" max="9" width="14" style="12" customWidth="1"/>
    <col min="10" max="10" width="17.85546875" style="12" customWidth="1"/>
    <col min="11" max="11" width="12.140625" style="12" customWidth="1"/>
    <col min="12" max="12" width="12.28515625" style="12" customWidth="1"/>
    <col min="13" max="16384" width="9.140625" style="12"/>
  </cols>
  <sheetData>
    <row r="1" spans="1:7" ht="46.5" customHeight="1" x14ac:dyDescent="0.25">
      <c r="A1" s="18" t="s">
        <v>2</v>
      </c>
      <c r="B1" s="18"/>
      <c r="C1" s="18"/>
      <c r="D1" s="18"/>
      <c r="E1" s="18"/>
      <c r="F1" s="18"/>
      <c r="G1" s="18"/>
    </row>
    <row r="2" spans="1:7" x14ac:dyDescent="0.25">
      <c r="A2" s="18"/>
      <c r="B2" s="18"/>
      <c r="C2" s="18"/>
      <c r="D2" s="18"/>
      <c r="E2" s="18"/>
      <c r="F2" s="18"/>
      <c r="G2" s="18"/>
    </row>
    <row r="3" spans="1:7" x14ac:dyDescent="0.25">
      <c r="A3" s="18"/>
      <c r="B3" s="18"/>
      <c r="C3" s="18"/>
      <c r="D3" s="18"/>
      <c r="E3" s="18"/>
      <c r="F3" s="18"/>
      <c r="G3" s="18"/>
    </row>
    <row r="5" spans="1:7" x14ac:dyDescent="0.25">
      <c r="A5" s="19" t="s">
        <v>3</v>
      </c>
      <c r="B5" s="19"/>
      <c r="C5" s="19"/>
      <c r="D5" s="19"/>
      <c r="E5" s="19"/>
      <c r="F5" s="19"/>
      <c r="G5" s="19"/>
    </row>
    <row r="6" spans="1:7" x14ac:dyDescent="0.25">
      <c r="A6" s="14"/>
      <c r="B6" s="14"/>
      <c r="C6" s="14"/>
      <c r="D6" s="14"/>
      <c r="E6" s="14"/>
      <c r="F6" s="14"/>
      <c r="G6" s="14"/>
    </row>
    <row r="7" spans="1:7" ht="28.5" x14ac:dyDescent="0.25">
      <c r="A7" s="20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</v>
      </c>
    </row>
    <row r="8" spans="1:7" x14ac:dyDescent="0.25">
      <c r="A8" s="20"/>
      <c r="B8" s="13" t="s">
        <v>10</v>
      </c>
      <c r="C8" s="13" t="s">
        <v>10</v>
      </c>
      <c r="D8" s="13" t="s">
        <v>10</v>
      </c>
      <c r="E8" s="13" t="s">
        <v>10</v>
      </c>
      <c r="F8" s="13" t="s">
        <v>10</v>
      </c>
      <c r="G8" s="13" t="s">
        <v>0</v>
      </c>
    </row>
    <row r="9" spans="1:7" x14ac:dyDescent="0.25">
      <c r="A9" s="2" t="s">
        <v>11</v>
      </c>
      <c r="B9" s="8">
        <f t="shared" ref="B9:C9" si="0">B10+B11</f>
        <v>424</v>
      </c>
      <c r="C9" s="8">
        <f t="shared" si="0"/>
        <v>318</v>
      </c>
      <c r="D9" s="8">
        <f>D10+D11</f>
        <v>437</v>
      </c>
      <c r="E9" s="8">
        <f>E10+E11</f>
        <v>974</v>
      </c>
      <c r="F9" s="8">
        <f t="shared" ref="F9:G9" si="1">F10+F11</f>
        <v>605</v>
      </c>
      <c r="G9" s="8">
        <f t="shared" si="1"/>
        <v>0</v>
      </c>
    </row>
    <row r="10" spans="1:7" x14ac:dyDescent="0.25">
      <c r="A10" s="2" t="s">
        <v>12</v>
      </c>
      <c r="B10" s="3">
        <v>284</v>
      </c>
      <c r="C10" s="3">
        <v>207</v>
      </c>
      <c r="D10" s="3">
        <v>264</v>
      </c>
      <c r="E10" s="3">
        <v>277</v>
      </c>
      <c r="F10" s="3">
        <v>240</v>
      </c>
      <c r="G10" s="3"/>
    </row>
    <row r="11" spans="1:7" ht="30" x14ac:dyDescent="0.25">
      <c r="A11" s="2" t="s">
        <v>13</v>
      </c>
      <c r="B11" s="3">
        <v>140</v>
      </c>
      <c r="C11" s="3">
        <v>111</v>
      </c>
      <c r="D11" s="3">
        <v>173</v>
      </c>
      <c r="E11" s="3">
        <v>697</v>
      </c>
      <c r="F11" s="3">
        <v>365</v>
      </c>
      <c r="G11" s="3"/>
    </row>
    <row r="12" spans="1:7" x14ac:dyDescent="0.25">
      <c r="A12" s="1"/>
      <c r="B12" s="1"/>
      <c r="C12" s="1"/>
    </row>
    <row r="13" spans="1:7" x14ac:dyDescent="0.25">
      <c r="A13" s="21" t="s">
        <v>14</v>
      </c>
      <c r="B13" s="21"/>
      <c r="C13" s="21"/>
      <c r="D13" s="21"/>
      <c r="E13" s="21"/>
      <c r="F13" s="21"/>
      <c r="G13" s="21"/>
    </row>
    <row r="14" spans="1:7" x14ac:dyDescent="0.25">
      <c r="A14" s="15"/>
      <c r="B14" s="15"/>
      <c r="C14" s="15"/>
      <c r="D14" s="15"/>
      <c r="E14" s="15"/>
      <c r="F14" s="15"/>
      <c r="G14" s="15"/>
    </row>
    <row r="15" spans="1:7" ht="28.5" x14ac:dyDescent="0.25">
      <c r="A15" s="17" t="s">
        <v>4</v>
      </c>
      <c r="B15" s="13" t="s">
        <v>5</v>
      </c>
      <c r="C15" s="13" t="s">
        <v>6</v>
      </c>
      <c r="D15" s="13" t="s">
        <v>7</v>
      </c>
      <c r="E15" s="13" t="s">
        <v>8</v>
      </c>
      <c r="F15" s="13" t="s">
        <v>9</v>
      </c>
      <c r="G15" s="13" t="s">
        <v>1</v>
      </c>
    </row>
    <row r="16" spans="1:7" ht="30" x14ac:dyDescent="0.25">
      <c r="A16" s="2" t="s">
        <v>15</v>
      </c>
      <c r="B16" s="4">
        <v>275249.7</v>
      </c>
      <c r="C16" s="4">
        <v>475343.6</v>
      </c>
      <c r="D16" s="4">
        <v>235986.8</v>
      </c>
      <c r="E16" s="4">
        <v>281990.90000000002</v>
      </c>
      <c r="F16" s="4">
        <v>132525</v>
      </c>
      <c r="G16" s="4"/>
    </row>
    <row r="17" spans="1:7" x14ac:dyDescent="0.25">
      <c r="A17" s="2" t="s">
        <v>16</v>
      </c>
      <c r="B17" s="4">
        <v>2436573.5</v>
      </c>
      <c r="C17" s="4">
        <v>816422.8</v>
      </c>
      <c r="D17" s="4">
        <v>1006753</v>
      </c>
      <c r="E17" s="4">
        <v>2820597.2</v>
      </c>
      <c r="F17" s="4">
        <v>5738840.2999999998</v>
      </c>
      <c r="G17" s="4"/>
    </row>
    <row r="18" spans="1:7" x14ac:dyDescent="0.25">
      <c r="A18" s="2" t="s">
        <v>17</v>
      </c>
      <c r="B18" s="4">
        <f>B17*17.8%</f>
        <v>433710.08300000004</v>
      </c>
      <c r="C18" s="4">
        <f t="shared" ref="C18:F18" si="2">C17*17.8%</f>
        <v>145323.25840000002</v>
      </c>
      <c r="D18" s="4">
        <f t="shared" si="2"/>
        <v>179202.03400000001</v>
      </c>
      <c r="E18" s="4">
        <f t="shared" si="2"/>
        <v>502066.30160000006</v>
      </c>
      <c r="F18" s="4">
        <f t="shared" si="2"/>
        <v>1021513.5734000001</v>
      </c>
      <c r="G18" s="4"/>
    </row>
    <row r="19" spans="1:7" ht="30" x14ac:dyDescent="0.25">
      <c r="A19" s="2" t="s">
        <v>18</v>
      </c>
      <c r="B19" s="4">
        <v>2213164.2000000002</v>
      </c>
      <c r="C19" s="4">
        <v>996251.8</v>
      </c>
      <c r="D19" s="4">
        <v>1007518.1</v>
      </c>
      <c r="E19" s="4">
        <v>2862452.6</v>
      </c>
      <c r="F19" s="4">
        <v>5108701.4000000004</v>
      </c>
      <c r="G19" s="4"/>
    </row>
    <row r="20" spans="1:7" x14ac:dyDescent="0.25">
      <c r="A20" s="2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/>
    </row>
    <row r="21" spans="1:7" ht="30" x14ac:dyDescent="0.25">
      <c r="A21" s="2" t="s">
        <v>20</v>
      </c>
      <c r="B21" s="4">
        <v>498659.1</v>
      </c>
      <c r="C21" s="4">
        <v>295514.59999999998</v>
      </c>
      <c r="D21" s="4">
        <v>235221</v>
      </c>
      <c r="E21" s="4">
        <v>240135.5</v>
      </c>
      <c r="F21" s="4">
        <v>762663.9</v>
      </c>
      <c r="G21" s="4"/>
    </row>
    <row r="22" spans="1:7" ht="30" x14ac:dyDescent="0.25">
      <c r="A22" s="2" t="s">
        <v>21</v>
      </c>
      <c r="B22" s="4">
        <v>498659.1</v>
      </c>
      <c r="C22" s="4">
        <v>295514.59999999998</v>
      </c>
      <c r="D22" s="4">
        <v>235221</v>
      </c>
      <c r="E22" s="4">
        <v>240135.5</v>
      </c>
      <c r="F22" s="4">
        <v>762663.9</v>
      </c>
      <c r="G22" s="4"/>
    </row>
    <row r="23" spans="1:7" x14ac:dyDescent="0.25">
      <c r="A23" s="2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/>
    </row>
    <row r="24" spans="1:7" ht="30" x14ac:dyDescent="0.25">
      <c r="A24" s="2" t="s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/>
    </row>
  </sheetData>
  <mergeCells count="6">
    <mergeCell ref="A13:G13"/>
    <mergeCell ref="A1:G1"/>
    <mergeCell ref="A2:G2"/>
    <mergeCell ref="A3:G3"/>
    <mergeCell ref="A5:G5"/>
    <mergeCell ref="A7:A8"/>
  </mergeCells>
  <printOptions horizontalCentered="1"/>
  <pageMargins left="0.39370078740157483" right="0.39370078740157483" top="0.59055118110236227" bottom="0.59055118110236227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view="pageBreakPreview" zoomScaleNormal="100" zoomScaleSheetLayoutView="100" workbookViewId="0">
      <selection activeCell="G6" sqref="G6"/>
    </sheetView>
  </sheetViews>
  <sheetFormatPr defaultRowHeight="15" x14ac:dyDescent="0.25"/>
  <cols>
    <col min="1" max="1" width="52.42578125" style="12" customWidth="1"/>
    <col min="2" max="2" width="14" style="12" bestFit="1" customWidth="1"/>
    <col min="3" max="3" width="14.28515625" style="12" bestFit="1" customWidth="1"/>
    <col min="4" max="4" width="14" style="12" bestFit="1" customWidth="1"/>
    <col min="5" max="5" width="14.28515625" style="12" bestFit="1" customWidth="1"/>
    <col min="6" max="6" width="14" style="12" bestFit="1" customWidth="1"/>
    <col min="7" max="7" width="14.28515625" style="12" bestFit="1" customWidth="1"/>
    <col min="8" max="8" width="14" style="12" bestFit="1" customWidth="1"/>
    <col min="9" max="9" width="14" style="12" customWidth="1"/>
    <col min="10" max="10" width="14.7109375" style="12" customWidth="1"/>
    <col min="11" max="11" width="14" style="12" customWidth="1"/>
    <col min="12" max="12" width="14" style="12" bestFit="1" customWidth="1"/>
    <col min="13" max="13" width="10.28515625" style="12" bestFit="1" customWidth="1"/>
    <col min="14" max="14" width="10.5703125" style="12" bestFit="1" customWidth="1"/>
    <col min="15" max="16384" width="9.140625" style="12"/>
  </cols>
  <sheetData>
    <row r="1" spans="1:11" x14ac:dyDescent="0.25">
      <c r="A1" s="19" t="s">
        <v>42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5" customHeight="1" x14ac:dyDescent="0.25">
      <c r="A3" s="29" t="s">
        <v>4</v>
      </c>
      <c r="B3" s="24" t="s">
        <v>5</v>
      </c>
      <c r="C3" s="25"/>
      <c r="D3" s="24" t="s">
        <v>6</v>
      </c>
      <c r="E3" s="25"/>
      <c r="F3" s="24" t="s">
        <v>7</v>
      </c>
      <c r="G3" s="25"/>
      <c r="H3" s="24" t="s">
        <v>8</v>
      </c>
      <c r="I3" s="25"/>
      <c r="J3" s="24" t="s">
        <v>9</v>
      </c>
      <c r="K3" s="25"/>
    </row>
    <row r="4" spans="1:11" ht="45" x14ac:dyDescent="0.25">
      <c r="A4" s="29"/>
      <c r="B4" s="16" t="s">
        <v>24</v>
      </c>
      <c r="C4" s="13" t="s">
        <v>25</v>
      </c>
      <c r="D4" s="16" t="s">
        <v>24</v>
      </c>
      <c r="E4" s="13" t="s">
        <v>25</v>
      </c>
      <c r="F4" s="16" t="s">
        <v>24</v>
      </c>
      <c r="G4" s="13" t="s">
        <v>25</v>
      </c>
      <c r="H4" s="16" t="s">
        <v>24</v>
      </c>
      <c r="I4" s="13" t="s">
        <v>25</v>
      </c>
      <c r="J4" s="16" t="s">
        <v>24</v>
      </c>
      <c r="K4" s="13" t="s">
        <v>25</v>
      </c>
    </row>
    <row r="5" spans="1:11" ht="30" x14ac:dyDescent="0.25">
      <c r="A5" s="2" t="s">
        <v>26</v>
      </c>
      <c r="B5" s="4">
        <v>611337964.29999995</v>
      </c>
      <c r="C5" s="9">
        <f>B5</f>
        <v>611337964.29999995</v>
      </c>
      <c r="D5" s="4">
        <v>611448187.60000002</v>
      </c>
      <c r="E5" s="9">
        <f>D5</f>
        <v>611448187.60000002</v>
      </c>
      <c r="F5" s="4">
        <v>611267381.5</v>
      </c>
      <c r="G5" s="9">
        <f>F5</f>
        <v>611267381.5</v>
      </c>
      <c r="H5" s="4">
        <v>610325958.20000005</v>
      </c>
      <c r="I5" s="9">
        <f>H5</f>
        <v>610325958.20000005</v>
      </c>
      <c r="J5" s="4">
        <v>611412979</v>
      </c>
      <c r="K5" s="9">
        <f>J5</f>
        <v>611412979</v>
      </c>
    </row>
    <row r="6" spans="1:11" ht="60" x14ac:dyDescent="0.25">
      <c r="A6" s="2" t="s">
        <v>27</v>
      </c>
      <c r="B6" s="4">
        <v>2161015.6</v>
      </c>
      <c r="C6" s="9">
        <f>B6</f>
        <v>2161015.6</v>
      </c>
      <c r="D6" s="4">
        <v>962965.3</v>
      </c>
      <c r="E6" s="9">
        <f>D6</f>
        <v>962965.3</v>
      </c>
      <c r="F6" s="4">
        <v>946019.6</v>
      </c>
      <c r="G6" s="9">
        <f>F6</f>
        <v>946019.6</v>
      </c>
      <c r="H6" s="4">
        <v>2653351</v>
      </c>
      <c r="I6" s="9">
        <f>H6</f>
        <v>2653351</v>
      </c>
      <c r="J6" s="4">
        <v>5053396.7</v>
      </c>
      <c r="K6" s="9">
        <f>J6</f>
        <v>5053396.7</v>
      </c>
    </row>
    <row r="7" spans="1:11" ht="45" x14ac:dyDescent="0.25">
      <c r="A7" s="2" t="s">
        <v>28</v>
      </c>
      <c r="B7" s="4">
        <v>0</v>
      </c>
      <c r="C7" s="9">
        <f>B7</f>
        <v>0</v>
      </c>
      <c r="D7" s="4">
        <v>8857.6</v>
      </c>
      <c r="E7" s="9">
        <f>D7</f>
        <v>8857.6</v>
      </c>
      <c r="F7" s="4">
        <v>0</v>
      </c>
      <c r="G7" s="9">
        <f>F7</f>
        <v>0</v>
      </c>
      <c r="H7" s="4">
        <v>0</v>
      </c>
      <c r="I7" s="9">
        <f>H7</f>
        <v>0</v>
      </c>
      <c r="J7" s="4">
        <v>0</v>
      </c>
      <c r="K7" s="9">
        <f>J7</f>
        <v>0</v>
      </c>
    </row>
    <row r="8" spans="1:11" x14ac:dyDescent="0.25">
      <c r="A8" s="2" t="s">
        <v>29</v>
      </c>
      <c r="B8" s="4">
        <v>613498979.89999998</v>
      </c>
      <c r="C8" s="9">
        <f>B8</f>
        <v>613498979.89999998</v>
      </c>
      <c r="D8" s="4">
        <v>612402295.29999995</v>
      </c>
      <c r="E8" s="9">
        <f>D8</f>
        <v>612402295.29999995</v>
      </c>
      <c r="F8" s="4">
        <v>612213401.10000002</v>
      </c>
      <c r="G8" s="9">
        <f>F8</f>
        <v>612213401.10000002</v>
      </c>
      <c r="H8" s="4">
        <v>612979309.20000005</v>
      </c>
      <c r="I8" s="9">
        <f>H8</f>
        <v>612979309.20000005</v>
      </c>
      <c r="J8" s="4">
        <v>616466375.70000005</v>
      </c>
      <c r="K8" s="9">
        <f>J8</f>
        <v>616466375.70000005</v>
      </c>
    </row>
    <row r="9" spans="1:11" x14ac:dyDescent="0.25">
      <c r="A9" s="2" t="s">
        <v>30</v>
      </c>
      <c r="B9" s="4">
        <v>2023576.3</v>
      </c>
      <c r="C9" s="9">
        <f>B9</f>
        <v>2023576.3</v>
      </c>
      <c r="D9" s="4">
        <v>890304.6</v>
      </c>
      <c r="E9" s="9">
        <f>D9</f>
        <v>890304.6</v>
      </c>
      <c r="F9" s="4">
        <v>1714207.3</v>
      </c>
      <c r="G9" s="9">
        <f>F9</f>
        <v>1714207.3</v>
      </c>
      <c r="H9" s="4">
        <v>1085226.8999999999</v>
      </c>
      <c r="I9" s="9">
        <f>H9</f>
        <v>1085226.8999999999</v>
      </c>
      <c r="J9" s="4">
        <v>4957134.8</v>
      </c>
      <c r="K9" s="9">
        <f>J9</f>
        <v>4957134.8</v>
      </c>
    </row>
    <row r="10" spans="1:11" x14ac:dyDescent="0.25">
      <c r="A10" s="2" t="s">
        <v>31</v>
      </c>
      <c r="B10" s="4">
        <v>0</v>
      </c>
      <c r="C10" s="9">
        <f>B10</f>
        <v>0</v>
      </c>
      <c r="D10" s="4">
        <v>2878.8</v>
      </c>
      <c r="E10" s="9">
        <f>D10</f>
        <v>2878.8</v>
      </c>
      <c r="F10" s="4">
        <v>0.3</v>
      </c>
      <c r="G10" s="9">
        <f>F10</f>
        <v>0.3</v>
      </c>
      <c r="H10" s="4">
        <v>0</v>
      </c>
      <c r="I10" s="9">
        <f>H10</f>
        <v>0</v>
      </c>
      <c r="J10" s="4">
        <v>0</v>
      </c>
      <c r="K10" s="9">
        <f>J10</f>
        <v>0</v>
      </c>
    </row>
    <row r="11" spans="1:11" ht="30" x14ac:dyDescent="0.25">
      <c r="A11" s="7" t="s">
        <v>32</v>
      </c>
      <c r="B11" s="4">
        <v>611475403.60000002</v>
      </c>
      <c r="C11" s="9">
        <f>B11</f>
        <v>611475403.60000002</v>
      </c>
      <c r="D11" s="4">
        <v>611511990.70000005</v>
      </c>
      <c r="E11" s="9">
        <f>D11</f>
        <v>611511990.70000005</v>
      </c>
      <c r="F11" s="4">
        <v>610499193.79999995</v>
      </c>
      <c r="G11" s="9">
        <f>F11</f>
        <v>610499193.79999995</v>
      </c>
      <c r="H11" s="5">
        <v>611894082.29999995</v>
      </c>
      <c r="I11" s="9">
        <f>H11</f>
        <v>611894082.29999995</v>
      </c>
      <c r="J11" s="5">
        <v>611509240.89999998</v>
      </c>
      <c r="K11" s="9">
        <f>J11</f>
        <v>611509240.89999998</v>
      </c>
    </row>
    <row r="12" spans="1:11" x14ac:dyDescent="0.25">
      <c r="A12" s="2" t="s">
        <v>33</v>
      </c>
      <c r="B12" s="4">
        <v>0</v>
      </c>
      <c r="C12" s="9">
        <f>B12</f>
        <v>0</v>
      </c>
      <c r="D12" s="4">
        <v>0</v>
      </c>
      <c r="E12" s="9">
        <f>D12</f>
        <v>0</v>
      </c>
      <c r="F12" s="4">
        <v>0</v>
      </c>
      <c r="G12" s="9">
        <f>F12</f>
        <v>0</v>
      </c>
      <c r="H12" s="4">
        <v>0</v>
      </c>
      <c r="I12" s="9">
        <f>H12</f>
        <v>0</v>
      </c>
      <c r="J12" s="4">
        <v>0</v>
      </c>
      <c r="K12" s="9">
        <f>J12</f>
        <v>0</v>
      </c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21" t="s">
        <v>34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ht="15" customHeight="1" x14ac:dyDescent="0.25">
      <c r="A16" s="26" t="s">
        <v>36</v>
      </c>
      <c r="B16" s="24" t="s">
        <v>5</v>
      </c>
      <c r="C16" s="25"/>
      <c r="D16" s="24" t="s">
        <v>6</v>
      </c>
      <c r="E16" s="25"/>
      <c r="F16" s="24" t="s">
        <v>7</v>
      </c>
      <c r="G16" s="25"/>
      <c r="H16" s="24" t="s">
        <v>8</v>
      </c>
      <c r="I16" s="25"/>
      <c r="J16" s="24" t="s">
        <v>9</v>
      </c>
      <c r="K16" s="25"/>
    </row>
    <row r="17" spans="1:11" ht="15" customHeight="1" x14ac:dyDescent="0.25">
      <c r="A17" s="27"/>
      <c r="B17" s="22" t="s">
        <v>35</v>
      </c>
      <c r="C17" s="23"/>
      <c r="D17" s="22" t="s">
        <v>35</v>
      </c>
      <c r="E17" s="23"/>
      <c r="F17" s="22" t="s">
        <v>35</v>
      </c>
      <c r="G17" s="23"/>
      <c r="H17" s="22" t="s">
        <v>35</v>
      </c>
      <c r="I17" s="23"/>
      <c r="J17" s="22" t="s">
        <v>35</v>
      </c>
      <c r="K17" s="23"/>
    </row>
    <row r="18" spans="1:11" ht="60" x14ac:dyDescent="0.25">
      <c r="A18" s="28"/>
      <c r="B18" s="8" t="s">
        <v>25</v>
      </c>
      <c r="C18" s="16" t="s">
        <v>37</v>
      </c>
      <c r="D18" s="8" t="s">
        <v>25</v>
      </c>
      <c r="E18" s="16" t="s">
        <v>37</v>
      </c>
      <c r="F18" s="8" t="s">
        <v>25</v>
      </c>
      <c r="G18" s="16" t="s">
        <v>37</v>
      </c>
      <c r="H18" s="8" t="s">
        <v>25</v>
      </c>
      <c r="I18" s="16" t="s">
        <v>37</v>
      </c>
      <c r="J18" s="8" t="s">
        <v>25</v>
      </c>
      <c r="K18" s="16" t="s">
        <v>37</v>
      </c>
    </row>
    <row r="19" spans="1:11" x14ac:dyDescent="0.25">
      <c r="A19" s="2" t="s">
        <v>38</v>
      </c>
      <c r="B19" s="8">
        <f>C19</f>
        <v>4495</v>
      </c>
      <c r="C19" s="3">
        <v>4495</v>
      </c>
      <c r="D19" s="8">
        <f>E19</f>
        <v>3441</v>
      </c>
      <c r="E19" s="3">
        <v>3441</v>
      </c>
      <c r="F19" s="8">
        <f>G19</f>
        <v>3191</v>
      </c>
      <c r="G19" s="3">
        <v>3191</v>
      </c>
      <c r="H19" s="8">
        <f>I19</f>
        <v>2177</v>
      </c>
      <c r="I19" s="3">
        <v>2177</v>
      </c>
      <c r="J19" s="8">
        <f>K19</f>
        <v>3226</v>
      </c>
      <c r="K19" s="3">
        <v>3226</v>
      </c>
    </row>
    <row r="20" spans="1:11" x14ac:dyDescent="0.25">
      <c r="A20" s="2" t="s">
        <v>39</v>
      </c>
      <c r="B20" s="8">
        <f t="shared" ref="B20:B22" si="0">C20</f>
        <v>23</v>
      </c>
      <c r="C20" s="3">
        <v>23</v>
      </c>
      <c r="D20" s="8">
        <f t="shared" ref="D20:D22" si="1">E20</f>
        <v>5</v>
      </c>
      <c r="E20" s="3">
        <v>5</v>
      </c>
      <c r="F20" s="8">
        <f t="shared" ref="F20:F22" si="2">G20</f>
        <v>1</v>
      </c>
      <c r="G20" s="3">
        <v>1</v>
      </c>
      <c r="H20" s="8">
        <f t="shared" ref="H20:H22" si="3">I20</f>
        <v>14</v>
      </c>
      <c r="I20" s="3">
        <v>14</v>
      </c>
      <c r="J20" s="8">
        <f t="shared" ref="J20:J22" si="4">K20</f>
        <v>3</v>
      </c>
      <c r="K20" s="3">
        <v>3</v>
      </c>
    </row>
    <row r="21" spans="1:11" x14ac:dyDescent="0.25">
      <c r="A21" s="2" t="s">
        <v>40</v>
      </c>
      <c r="B21" s="8">
        <f t="shared" si="0"/>
        <v>5729</v>
      </c>
      <c r="C21" s="3">
        <v>5729</v>
      </c>
      <c r="D21" s="8">
        <f t="shared" si="1"/>
        <v>3436</v>
      </c>
      <c r="E21" s="3">
        <v>3436</v>
      </c>
      <c r="F21" s="8">
        <f t="shared" si="2"/>
        <v>3179</v>
      </c>
      <c r="G21" s="3">
        <v>3179</v>
      </c>
      <c r="H21" s="8">
        <f t="shared" si="3"/>
        <v>2165</v>
      </c>
      <c r="I21" s="3">
        <v>2165</v>
      </c>
      <c r="J21" s="8">
        <f t="shared" si="4"/>
        <v>3223</v>
      </c>
      <c r="K21" s="3">
        <v>3223</v>
      </c>
    </row>
    <row r="22" spans="1:11" x14ac:dyDescent="0.25">
      <c r="A22" s="2" t="s">
        <v>41</v>
      </c>
      <c r="B22" s="8">
        <f t="shared" si="0"/>
        <v>29</v>
      </c>
      <c r="C22" s="3">
        <v>29</v>
      </c>
      <c r="D22" s="8">
        <f t="shared" si="1"/>
        <v>39</v>
      </c>
      <c r="E22" s="3">
        <v>39</v>
      </c>
      <c r="F22" s="8">
        <f t="shared" si="2"/>
        <v>2</v>
      </c>
      <c r="G22" s="3">
        <v>2</v>
      </c>
      <c r="H22" s="8">
        <f t="shared" si="3"/>
        <v>33</v>
      </c>
      <c r="I22" s="3">
        <v>33</v>
      </c>
      <c r="J22" s="8">
        <f t="shared" si="4"/>
        <v>0</v>
      </c>
      <c r="K22" s="3">
        <v>0</v>
      </c>
    </row>
  </sheetData>
  <mergeCells count="19">
    <mergeCell ref="A14:K14"/>
    <mergeCell ref="B16:C16"/>
    <mergeCell ref="D16:E16"/>
    <mergeCell ref="F16:G16"/>
    <mergeCell ref="H16:I16"/>
    <mergeCell ref="J16:K16"/>
    <mergeCell ref="A16:A18"/>
    <mergeCell ref="A3:A4"/>
    <mergeCell ref="B3:C3"/>
    <mergeCell ref="D3:E3"/>
    <mergeCell ref="F3:G3"/>
    <mergeCell ref="H3:I3"/>
    <mergeCell ref="J3:K3"/>
    <mergeCell ref="A1:K1"/>
    <mergeCell ref="B17:C17"/>
    <mergeCell ref="D17:E17"/>
    <mergeCell ref="F17:G17"/>
    <mergeCell ref="H17:I17"/>
    <mergeCell ref="J17:K17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 1</vt:lpstr>
      <vt:lpstr>Лист 2</vt:lpstr>
      <vt:lpstr>'Лист 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2021-01-19T04:44:44Z</cp:lastPrinted>
  <dcterms:created xsi:type="dcterms:W3CDTF">2021-01-18T09:43:19Z</dcterms:created>
  <dcterms:modified xsi:type="dcterms:W3CDTF">2021-01-19T04:45:33Z</dcterms:modified>
</cp:coreProperties>
</file>