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7315" windowHeight="12840" tabRatio="897" activeTab="2"/>
  </bookViews>
  <sheets>
    <sheet name="ОТЭП" sheetId="5" r:id="rId1"/>
    <sheet name="График погашения ЕБРР" sheetId="6" r:id="rId2"/>
    <sheet name="Улушлар тақсимоти" sheetId="4"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pn1" localSheetId="1">[1]Амортизация!$A$5</definedName>
    <definedName name="_pn1" localSheetId="0">[1]Амортизация!$A$5</definedName>
    <definedName name="_pn1">[1]Амортизация!$A$5</definedName>
    <definedName name="adb_">'[2]стоимость проекта'!$B$86</definedName>
    <definedName name="cont" localSheetId="1">[3]инвестиции!$H$1</definedName>
    <definedName name="cont" localSheetId="0">[3]инвестиции!$H$1</definedName>
    <definedName name="cont">[3]инвестиции!$H$1</definedName>
    <definedName name="CW">'[4]СМЕТА СМР'!$J$10</definedName>
    <definedName name="cw_adb">[5]summary!$R$38</definedName>
    <definedName name="cw_uzb">[5]summary!$R$39</definedName>
    <definedName name="einc">#REF!</definedName>
    <definedName name="einv">#REF!</definedName>
    <definedName name="EIRR_Calculation__Total_Project">#REF!</definedName>
    <definedName name="EQ">'[4]СМЕТА СМР'!$J$11</definedName>
    <definedName name="eq_tax">[5]start_page!$D$10</definedName>
    <definedName name="FIRR_Calculation___Total_Project">#REF!</definedName>
    <definedName name="foreign_civil">[5]start_page!$D$13</definedName>
    <definedName name="foreign_eq">[5]start_page!$D$14</definedName>
    <definedName name="idb">[4]Assumptions!$C$4</definedName>
    <definedName name="idc">[5]start_page!$D$8</definedName>
    <definedName name="inc">#REF!</definedName>
    <definedName name="intperdiem">[5]PPP!$O$1</definedName>
    <definedName name="intrate">[5]PPP!$P$1</definedName>
    <definedName name="inttravel">[5]PPP!$P$2</definedName>
    <definedName name="inv">#REF!</definedName>
    <definedName name="kh" localSheetId="1">[6]KFAER!$P$109</definedName>
    <definedName name="kh" localSheetId="0">[6]KFAER!$P$109</definedName>
    <definedName name="kh">[6]KFAER!$P$109</definedName>
    <definedName name="khs" localSheetId="1">[6]IBRD!$O$6</definedName>
    <definedName name="khs" localSheetId="0">[6]IBRD!$O$6</definedName>
    <definedName name="khs">[6]IBRD!$O$6</definedName>
    <definedName name="kks" localSheetId="1">[6]IBRD!$D$169</definedName>
    <definedName name="kks" localSheetId="0">[6]IBRD!$D$169</definedName>
    <definedName name="kks">[6]IBRD!$D$169</definedName>
    <definedName name="ll">'[2]стоимость проекта'!$B$70</definedName>
    <definedName name="lll">'[2]стоимость проекта'!$B$71</definedName>
    <definedName name="llll">'[2]стоимость проекта'!$B$72</definedName>
    <definedName name="locrate">[5]PPP!$O$2</definedName>
    <definedName name="m" localSheetId="1"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m" localSheetId="0"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m"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meq_tax">[5]start_page!$D$11</definedName>
    <definedName name="mill" localSheetId="1">[7]Summary!$I$3</definedName>
    <definedName name="mill" localSheetId="0">[7]Summary!$I$3</definedName>
    <definedName name="mill">[7]Summary!$I$3</definedName>
    <definedName name="Op_Ex_rate" localSheetId="1">'[8]1. Assumptions'!$D$201</definedName>
    <definedName name="Op_Ex_rate" localSheetId="0">'[8]1. Assumptions'!$D$201</definedName>
    <definedName name="Op_Ex_rate">'[8]1. Assumptions'!$D$201</definedName>
    <definedName name="org" localSheetId="1">[1]Таблицы_!$O$2</definedName>
    <definedName name="org" localSheetId="0">[1]Таблицы_!$O$2</definedName>
    <definedName name="org">[1]Таблицы_!$O$2</definedName>
    <definedName name="phys" localSheetId="1">[9]Assumption!$C$9</definedName>
    <definedName name="phys" localSheetId="0">[9]Assumption!$C$9</definedName>
    <definedName name="phys">[9]Assumption!$C$9</definedName>
    <definedName name="physical">[5]start_page!$D$6</definedName>
    <definedName name="pop" localSheetId="1">[1]Таблицы_!$N$2</definedName>
    <definedName name="pop" localSheetId="0">[1]Таблицы_!$N$2</definedName>
    <definedName name="pop">[1]Таблицы_!$N$2</definedName>
    <definedName name="poteri" localSheetId="1">[1]Таблицы_!$P$2</definedName>
    <definedName name="poteri" localSheetId="0">[1]Таблицы_!$P$2</definedName>
    <definedName name="poteri">[1]Таблицы_!$P$2</definedName>
    <definedName name="price">[5]start_page!$D$7</definedName>
    <definedName name="prname" localSheetId="1">[3]pokazateli!$A$43</definedName>
    <definedName name="prname" localSheetId="0">[3]pokazateli!$A$43</definedName>
    <definedName name="prname">[3]pokazateli!$A$43</definedName>
    <definedName name="PZ">'[4]СМЕТА СМР'!$J$12</definedName>
    <definedName name="Range_DownloadAnnual">[10]Control!$C$4</definedName>
    <definedName name="Range_DownloadMonth">[10]Control!$C$2</definedName>
    <definedName name="Range_DownloadQuarter">[10]Control!$C$3</definedName>
    <definedName name="rate" localSheetId="0">ОТЭП!#REF!</definedName>
    <definedName name="rate">#REF!</definedName>
    <definedName name="rate07" localSheetId="1">[3]Зарплата!$J$1</definedName>
    <definedName name="rate07" localSheetId="0">[3]Зарплата!$J$1</definedName>
    <definedName name="rate07">[3]Зарплата!$J$1</definedName>
    <definedName name="rate08" localSheetId="1">[3]Зарплата!$K$1</definedName>
    <definedName name="rate08" localSheetId="0">[3]Зарплата!$K$1</definedName>
    <definedName name="rate08">[3]Зарплата!$K$1</definedName>
    <definedName name="rate09" localSheetId="1">[1]Зарплата!$K$1</definedName>
    <definedName name="rate09" localSheetId="0">[1]Зарплата!$K$1</definedName>
    <definedName name="rate09">[1]Зарплата!$K$1</definedName>
    <definedName name="rate1">#REF!</definedName>
    <definedName name="rate10" localSheetId="1">[1]Зарплата!$L$1</definedName>
    <definedName name="rate10" localSheetId="0">[1]Зарплата!$L$1</definedName>
    <definedName name="rate10">[1]Зарплата!$L$1</definedName>
    <definedName name="rate11" localSheetId="1">[1]Зарплата!$M$1</definedName>
    <definedName name="rate11" localSheetId="0">[1]Зарплата!$M$1</definedName>
    <definedName name="rate11">[1]Зарплата!$M$1</definedName>
    <definedName name="rate12">#REF!</definedName>
    <definedName name="rate14" localSheetId="1">[1]Зарплата!$P$1</definedName>
    <definedName name="rate14" localSheetId="0">[1]Зарплата!$P$1</definedName>
    <definedName name="rate14">[1]Зарплата!$P$1</definedName>
    <definedName name="rate16">#REF!</definedName>
    <definedName name="rate17">#REF!</definedName>
    <definedName name="rate18">#REF!</definedName>
    <definedName name="rate19">#REF!</definedName>
    <definedName name="rate2">#REF!</definedName>
    <definedName name="rate20">#REF!</definedName>
    <definedName name="rate21">#REF!</definedName>
    <definedName name="rate22">#REF!</definedName>
    <definedName name="rate23">#REF!</definedName>
    <definedName name="rate24">#REF!</definedName>
    <definedName name="rate3">#REF!</definedName>
    <definedName name="risk" localSheetId="1">[7]Summary!$I$8</definedName>
    <definedName name="risk" localSheetId="0">[7]Summary!$I$8</definedName>
    <definedName name="risk">[7]Summary!$I$8</definedName>
    <definedName name="RJ">#REF!</definedName>
    <definedName name="rk" localSheetId="1">[6]KFAER!$O$109</definedName>
    <definedName name="rk" localSheetId="0">[6]KFAER!$O$109</definedName>
    <definedName name="rk">[6]KFAER!$O$109</definedName>
    <definedName name="rks" localSheetId="1">[6]IBRD!$N$6</definedName>
    <definedName name="rks" localSheetId="0">[6]IBRD!$N$6</definedName>
    <definedName name="rks">[6]IBRD!$N$6</definedName>
    <definedName name="sdr">#REF!</definedName>
    <definedName name="soc_tax">[5]start_page!$D$12</definedName>
    <definedName name="Spending">#REF!</definedName>
    <definedName name="Table_14._Financing_Plan">#REF!</definedName>
    <definedName name="Table_15._Cost_Allocation_between_Beneficiaries_and_LGU___Private_Sector">#REF!</definedName>
    <definedName name="Table_16._Monthly_Household_Income_and_Borrowing_Capacity1">#REF!</definedName>
    <definedName name="Table_17._Residential_Unit_Cost__Selling_Price_and_Monthly_Amortization">#REF!</definedName>
    <definedName name="Table_18._Loan_Amortization_Schedule">#REF!</definedName>
    <definedName name="Table_19._Cost_Recovery_Analysis__25_Year_Period">#REF!</definedName>
    <definedName name="Table_9.__Cost_Estimates___Infrastructure_Component">#REF!</definedName>
    <definedName name="TAX">'[4]СМЕТА СМР'!$J$8</definedName>
    <definedName name="tax_status" localSheetId="1">'[3]Прибыль убытки'!#REF!</definedName>
    <definedName name="tax_status" localSheetId="0">'[3]Прибыль убытки'!#REF!</definedName>
    <definedName name="tax_status">'[3]Прибыль убытки'!#REF!</definedName>
    <definedName name="tn" localSheetId="1">[6]IBRD!$D$168</definedName>
    <definedName name="tn" localSheetId="0">[6]IBRD!$D$168</definedName>
    <definedName name="tn">[6]IBRD!$D$168</definedName>
    <definedName name="tnp" localSheetId="1">'[3]стоимость проекта'!$K$2</definedName>
    <definedName name="tnp" localSheetId="0">'[3]стоимость проекта'!$K$2</definedName>
    <definedName name="tnp">'[3]стоимость проекта'!$K$2</definedName>
    <definedName name="tnpp" localSheetId="1">'[3]стоимость проекта'!$L$2</definedName>
    <definedName name="tnpp" localSheetId="0">'[3]стоимость проекта'!$L$2</definedName>
    <definedName name="tnpp">'[3]стоимость проекта'!$L$2</definedName>
    <definedName name="TrancheNo">#REF!</definedName>
    <definedName name="trm">[11]Packages!$J$51</definedName>
    <definedName name="tru">[11]Packages!$J$52</definedName>
    <definedName name="USD" localSheetId="1">'[12]Project Cost'!$I$1</definedName>
    <definedName name="USD" localSheetId="0">'[12]Project Cost'!$I$1</definedName>
    <definedName name="USD">'[12]Project Cost'!$I$1</definedName>
    <definedName name="USDRate">#REF!</definedName>
    <definedName name="utax_rate" localSheetId="1">'[3]Прибыль убытки'!#REF!</definedName>
    <definedName name="utax_rate" localSheetId="0">'[3]Прибыль убытки'!#REF!</definedName>
    <definedName name="utax_rate">'[3]Прибыль убытки'!#REF!</definedName>
    <definedName name="uzb">[4]Assumptions!$C$5</definedName>
    <definedName name="uzb_">'[2]стоимость проекта'!$C$86</definedName>
    <definedName name="vat">[5]start_page!$D$9</definedName>
    <definedName name="Visitors">#REF!</definedName>
    <definedName name="wrn.Financial._.Projections." localSheetId="1"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wrn.Financial._.Projections." localSheetId="0"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wrn.Financial._.Projections."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ww">#REF!</definedName>
    <definedName name="xxx" localSheetId="1"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xxx" localSheetId="0"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xxx" hidden="1">{"Table 1 - Summary Financial Projections",#N/A,FALSE,"FINANCIAL PROJECTIONS";"Table 2 - KPI",#N/A,FALSE,"FINANCIAL PROJECTIONS";"Table 3 - Wastewater Tariffs",#N/A,FALSE,"FINANCIAL PROJECTIONS";"Table 4 - Income Statements",#N/A,FALSE,"FINANCIAL PROJECTIONS";"Table 5 - Cash Flow Statements",#N/A,FALSE,"FINANCIAL PROJECTIONS";"Table 6 - Balance Sheets",#N/A,FALSE,"FINANCIAL PROJECTIONS";"Table 7 - Unit Cost Structure",#N/A,FALSE,"FINANCIAL PROJECTIONS"}</definedName>
    <definedName name="автнадз" localSheetId="1">'[13]сводка затрат 2 фаза'!$T$8</definedName>
    <definedName name="автнадз" localSheetId="0">'[13]сводка затрат 2 фаза'!$T$8</definedName>
    <definedName name="автнадз">'[13]сводка затрат 2 фаза'!$T$8</definedName>
    <definedName name="гривна">#REF!</definedName>
    <definedName name="д1" localSheetId="1">'[13]население Чиноз'!$F$11</definedName>
    <definedName name="д1" localSheetId="0">'[13]население Чиноз'!$F$11</definedName>
    <definedName name="д1">'[13]население Чиноз'!$F$11</definedName>
    <definedName name="д2" localSheetId="1">'[13]население Чиноз'!$F$16</definedName>
    <definedName name="д2" localSheetId="0">'[13]население Чиноз'!$F$16</definedName>
    <definedName name="д2">'[13]население Чиноз'!$F$16</definedName>
    <definedName name="д3" localSheetId="1">'[13]население Чиноз'!$F$19</definedName>
    <definedName name="д3" localSheetId="0">'[13]население Чиноз'!$F$19</definedName>
    <definedName name="д3">'[13]население Чиноз'!$F$19</definedName>
    <definedName name="д4" localSheetId="1">'[13]население Чиноз'!$F$22</definedName>
    <definedName name="д4" localSheetId="0">'[13]население Чиноз'!$F$22</definedName>
    <definedName name="д4">'[13]население Чиноз'!$F$22</definedName>
    <definedName name="д5" localSheetId="1">'[13]население Чиноз'!$F$24</definedName>
    <definedName name="д5" localSheetId="0">'[13]население Чиноз'!$F$24</definedName>
    <definedName name="д5">'[13]население Чиноз'!$F$24</definedName>
    <definedName name="д6" localSheetId="1">'[13]население Чиноз'!$F$29</definedName>
    <definedName name="д6" localSheetId="0">'[13]население Чиноз'!$F$29</definedName>
    <definedName name="д6">'[13]население Чиноз'!$F$29</definedName>
    <definedName name="д7" localSheetId="1">'[13]население Чиноз'!$F$35</definedName>
    <definedName name="д7" localSheetId="0">'[13]население Чиноз'!$F$35</definedName>
    <definedName name="д7">'[13]население Чиноз'!$F$35</definedName>
    <definedName name="д8" localSheetId="1">'[13]население Чиноз'!$F$39</definedName>
    <definedName name="д8" localSheetId="0">'[13]население Чиноз'!$F$39</definedName>
    <definedName name="д8">'[13]население Чиноз'!$F$39</definedName>
    <definedName name="ДИЗЕЛИ">#REF!</definedName>
    <definedName name="дизели1">#REF!</definedName>
    <definedName name="долл">#REF!</definedName>
    <definedName name="дом.мат">[11]estimate_17.08.2017!$AH$114</definedName>
    <definedName name="дом.маш">[11]estimate_17.08.2017!$AH$120</definedName>
    <definedName name="дом.труд">[11]estimate_17.08.2017!$AH$117</definedName>
    <definedName name="дом1" localSheetId="1">'[13]Население Янгиюль'!$F$10</definedName>
    <definedName name="дом1" localSheetId="0">'[13]Население Янгиюль'!$F$10</definedName>
    <definedName name="дом1">'[13]Население Янгиюль'!$F$10</definedName>
    <definedName name="дом2" localSheetId="1">'[13]Население Янгиюль'!$F$20</definedName>
    <definedName name="дом2" localSheetId="0">'[13]Население Янгиюль'!$F$20</definedName>
    <definedName name="дом2">'[13]Население Янгиюль'!$F$20</definedName>
    <definedName name="дом3" localSheetId="1">'[13]Население Янгиюль'!$F$22</definedName>
    <definedName name="дом3" localSheetId="0">'[13]Население Янгиюль'!$F$22</definedName>
    <definedName name="дом3">'[13]Население Янгиюль'!$F$22</definedName>
    <definedName name="дом4" localSheetId="1">'[13]Население Янгиюль'!$F$26</definedName>
    <definedName name="дом4" localSheetId="0">'[13]Население Янгиюль'!$F$26</definedName>
    <definedName name="дом4">'[13]Население Янгиюль'!$F$26</definedName>
    <definedName name="дом5" localSheetId="1">'[13]Население Янгиюль'!$F$31</definedName>
    <definedName name="дом5" localSheetId="0">'[13]Население Янгиюль'!$F$31</definedName>
    <definedName name="дом5">'[13]Население Янгиюль'!$F$31</definedName>
    <definedName name="дом6" localSheetId="1">'[13]Население Янгиюль'!$F$34</definedName>
    <definedName name="дом6" localSheetId="0">'[13]Население Янгиюль'!$F$34</definedName>
    <definedName name="дом6">'[13]Население Янгиюль'!$F$34</definedName>
    <definedName name="дом7" localSheetId="1">'[13]Население Янгиюль'!$F$36</definedName>
    <definedName name="дом7" localSheetId="0">'[13]Население Янгиюль'!$F$36</definedName>
    <definedName name="дом7">'[13]Население Янгиюль'!$F$36</definedName>
    <definedName name="дом8" localSheetId="1">'[13]Население Янгиюль'!$F$40</definedName>
    <definedName name="дом8" localSheetId="0">'[13]Население Янгиюль'!$F$40</definedName>
    <definedName name="дом8">'[13]Население Янгиюль'!$F$40</definedName>
    <definedName name="дпмат">#REF!</definedName>
    <definedName name="дпмех">#REF!</definedName>
    <definedName name="дптрз">#REF!</definedName>
    <definedName name="евро">#REF!</definedName>
    <definedName name="ереар">[14]Packages!$K$2</definedName>
    <definedName name="ЗАДВИЖКИ">#REF!</definedName>
    <definedName name="задвижки1">#REF!</definedName>
    <definedName name="ЗАДВИЖКИ2">#REF!</definedName>
    <definedName name="зпл">#REF!</definedName>
    <definedName name="_xlnm.Extract">#REF!</definedName>
    <definedName name="итого" localSheetId="1">'[13]сводка затрат 2 фаза'!#REF!</definedName>
    <definedName name="итого" localSheetId="0">'[13]сводка затрат 2 фаза'!#REF!</definedName>
    <definedName name="итого">'[13]сводка затрат 2 фаза'!#REF!</definedName>
    <definedName name="кзпл">#REF!</definedName>
    <definedName name="коф1618">#REF!</definedName>
    <definedName name="коф20162018">#REF!</definedName>
    <definedName name="коф3ф">#REF!</definedName>
    <definedName name="кофгран">'[15]1 км водоводы 18'!$L$12</definedName>
    <definedName name="кофгранула">'[15]1 км сети 18'!$M$12</definedName>
    <definedName name="кофзпл" localSheetId="1">'[13]сводка затрат 2 фаза'!$O$8</definedName>
    <definedName name="кофзпл" localSheetId="0">'[13]сводка затрат 2 фаза'!$O$8</definedName>
    <definedName name="кофзпл">'[13]сводка затрат 2 фаза'!$O$8</definedName>
    <definedName name="кофмат">#REF!</definedName>
    <definedName name="кофмаш">#REF!</definedName>
    <definedName name="кофобор">#REF!</definedName>
    <definedName name="кофтруд">#REF!</definedName>
    <definedName name="курс18">#REF!</definedName>
    <definedName name="курс2016">#REF!</definedName>
    <definedName name="курсдол">#REF!</definedName>
    <definedName name="курсдолл">#REF!</definedName>
    <definedName name="курсдолл18">#REF!</definedName>
    <definedName name="маш">#REF!</definedName>
    <definedName name="машп110">[11]estimate_17.08.2017!$Q$9</definedName>
    <definedName name="машп160">[11]estimate_17.08.2017!$Q$10</definedName>
    <definedName name="машп200">[11]estimate_17.08.2017!$Q$11</definedName>
    <definedName name="машп250">[11]estimate_17.08.2017!$Q$12</definedName>
    <definedName name="машп315">[11]estimate_17.08.2017!$Q$13</definedName>
    <definedName name="машп400">[11]estimate_17.08.2017!$Q$14</definedName>
    <definedName name="машр110">[11]estimate_17.08.2017!$R$9</definedName>
    <definedName name="машр160">[11]estimate_17.08.2017!$R$10</definedName>
    <definedName name="машр200">[11]estimate_17.08.2017!$R$11</definedName>
    <definedName name="машр250">[11]estimate_17.08.2017!$R$12</definedName>
    <definedName name="машр76">[11]estimate_17.08.2017!$R$8</definedName>
    <definedName name="мп100" localSheetId="1">'[16]сводка затрат 2 фаза'!#REF!</definedName>
    <definedName name="мп100" localSheetId="0">'[16]сводка затрат 2 фаза'!#REF!</definedName>
    <definedName name="мп100">'[16]сводка затрат 2 фаза'!#REF!</definedName>
    <definedName name="мп1000">#REF!</definedName>
    <definedName name="мп110">[11]estimate_17.08.2017!$M$9</definedName>
    <definedName name="мп140">#REF!</definedName>
    <definedName name="мп160" localSheetId="1">'[16]сводка затрат 2 фаза'!#REF!</definedName>
    <definedName name="мп160" localSheetId="0">'[16]сводка затрат 2 фаза'!#REF!</definedName>
    <definedName name="мп160">'[16]сводка затрат 2 фаза'!#REF!</definedName>
    <definedName name="мп180">#REF!</definedName>
    <definedName name="мп200">#REF!</definedName>
    <definedName name="мп225">#REF!</definedName>
    <definedName name="мп250">[11]estimate_17.08.2017!$M$12</definedName>
    <definedName name="мп280">#REF!</definedName>
    <definedName name="мп300">#REF!</definedName>
    <definedName name="мп315">[11]estimate_17.08.2017!$M$13</definedName>
    <definedName name="мп350">#REF!</definedName>
    <definedName name="мп400">#REF!</definedName>
    <definedName name="мп450">#REF!</definedName>
    <definedName name="мп500">#REF!</definedName>
    <definedName name="мп600">#REF!</definedName>
    <definedName name="мп63" localSheetId="1">'[16]сводка затрат 2 фаза'!#REF!</definedName>
    <definedName name="мп63" localSheetId="0">'[16]сводка затрат 2 фаза'!#REF!</definedName>
    <definedName name="мп63">'[16]сводка затрат 2 фаза'!#REF!</definedName>
    <definedName name="мп700">#REF!</definedName>
    <definedName name="мп900">#REF!</definedName>
    <definedName name="мпв110">#REF!</definedName>
    <definedName name="мпв160">#REF!</definedName>
    <definedName name="мпв200">#REF!</definedName>
    <definedName name="мпв250">#REF!</definedName>
    <definedName name="мпв315">#REF!</definedName>
    <definedName name="мпв76">#REF!</definedName>
    <definedName name="мпсп600" localSheetId="1">'[13]аноалоги труб'!$D$26</definedName>
    <definedName name="мпсп600" localSheetId="0">'[13]аноалоги труб'!$D$26</definedName>
    <definedName name="мпсп600">'[13]аноалоги труб'!$D$26</definedName>
    <definedName name="мпсп700" localSheetId="1">'[13]аноалоги труб'!$D$27</definedName>
    <definedName name="мпсп700" localSheetId="0">'[13]аноалоги труб'!$D$27</definedName>
    <definedName name="мпсп700">'[13]аноалоги труб'!$D$27</definedName>
    <definedName name="мпсп800" localSheetId="1">'[13]аноалоги труб'!$D$28</definedName>
    <definedName name="мпсп800" localSheetId="0">'[13]аноалоги труб'!$D$28</definedName>
    <definedName name="мпсп800">'[13]аноалоги труб'!$D$28</definedName>
    <definedName name="мр100">#REF!</definedName>
    <definedName name="мр110">[11]estimate_17.08.2017!$N$9</definedName>
    <definedName name="мр124" localSheetId="1">'[13]аноалоги труб'!$E$7</definedName>
    <definedName name="мр124" localSheetId="0">'[13]аноалоги труб'!$E$7</definedName>
    <definedName name="мр124">'[13]аноалоги труб'!$E$7</definedName>
    <definedName name="мр125">#REF!</definedName>
    <definedName name="мр140">#REF!</definedName>
    <definedName name="мр160">#REF!</definedName>
    <definedName name="мр180">#REF!</definedName>
    <definedName name="мр200">#REF!</definedName>
    <definedName name="мр225" localSheetId="1">'[16]сводка затрат 2 фаза'!#REF!</definedName>
    <definedName name="мр225" localSheetId="0">'[16]сводка затрат 2 фаза'!#REF!</definedName>
    <definedName name="мр225">'[16]сводка затрат 2 фаза'!#REF!</definedName>
    <definedName name="мр250">#REF!</definedName>
    <definedName name="мр280">#REF!</definedName>
    <definedName name="мр300">#REF!</definedName>
    <definedName name="мр350">#REF!</definedName>
    <definedName name="мр400" localSheetId="1">'[16]сводка затрат 2 фаза'!#REF!</definedName>
    <definedName name="мр400" localSheetId="0">'[16]сводка затрат 2 фаза'!#REF!</definedName>
    <definedName name="мр400">'[16]сводка затрат 2 фаза'!#REF!</definedName>
    <definedName name="мр76">#REF!</definedName>
    <definedName name="мхп100" localSheetId="1">'[16]сводка затрат 2 фаза'!#REF!</definedName>
    <definedName name="мхп100" localSheetId="0">'[16]сводка затрат 2 фаза'!#REF!</definedName>
    <definedName name="мхп100">'[16]сводка затрат 2 фаза'!#REF!</definedName>
    <definedName name="мхп1000">#REF!</definedName>
    <definedName name="мхп140">#REF!</definedName>
    <definedName name="мхп160" localSheetId="1">'[16]сводка затрат 2 фаза'!#REF!</definedName>
    <definedName name="мхп160" localSheetId="0">'[16]сводка затрат 2 фаза'!#REF!</definedName>
    <definedName name="мхп160">'[16]сводка затрат 2 фаза'!#REF!</definedName>
    <definedName name="мхп180">#REF!</definedName>
    <definedName name="мхп200">#REF!</definedName>
    <definedName name="мхп225">#REF!</definedName>
    <definedName name="мхп250" localSheetId="1">'[16]сводка затрат 2 фаза'!#REF!</definedName>
    <definedName name="мхп250" localSheetId="0">'[16]сводка затрат 2 фаза'!#REF!</definedName>
    <definedName name="мхп250">'[16]сводка затрат 2 фаза'!#REF!</definedName>
    <definedName name="мхп280">#REF!</definedName>
    <definedName name="мхп300">#REF!</definedName>
    <definedName name="мхп350">#REF!</definedName>
    <definedName name="мхп400">#REF!</definedName>
    <definedName name="мхп450">#REF!</definedName>
    <definedName name="мхп500">#REF!</definedName>
    <definedName name="мхп600">#REF!</definedName>
    <definedName name="мхп63" localSheetId="1">'[16]сводка затрат 2 фаза'!#REF!</definedName>
    <definedName name="мхп63" localSheetId="0">'[16]сводка затрат 2 фаза'!#REF!</definedName>
    <definedName name="мхп63">'[16]сводка затрат 2 фаза'!#REF!</definedName>
    <definedName name="мхп700">#REF!</definedName>
    <definedName name="мхп900">#REF!</definedName>
    <definedName name="мхпсв600" localSheetId="1">'[13]аноалоги труб'!$H$26</definedName>
    <definedName name="мхпсв600" localSheetId="0">'[13]аноалоги труб'!$H$26</definedName>
    <definedName name="мхпсв600">'[13]аноалоги труб'!$H$26</definedName>
    <definedName name="мхпсв700" localSheetId="1">'[13]аноалоги труб'!$H$27</definedName>
    <definedName name="мхпсв700" localSheetId="0">'[13]аноалоги труб'!$H$27</definedName>
    <definedName name="мхпсв700">'[13]аноалоги труб'!$H$27</definedName>
    <definedName name="мхр100">#REF!</definedName>
    <definedName name="мхр125">#REF!</definedName>
    <definedName name="мхр140">#REF!</definedName>
    <definedName name="мхр160">#REF!</definedName>
    <definedName name="мхр180">#REF!</definedName>
    <definedName name="мхр200">#REF!</definedName>
    <definedName name="мхр225" localSheetId="1">'[16]сводка затрат 2 фаза'!#REF!</definedName>
    <definedName name="мхр225" localSheetId="0">'[16]сводка затрат 2 фаза'!#REF!</definedName>
    <definedName name="мхр225">'[16]сводка затрат 2 фаза'!#REF!</definedName>
    <definedName name="мхр250">#REF!</definedName>
    <definedName name="мхр280">#REF!</definedName>
    <definedName name="мхр300">#REF!</definedName>
    <definedName name="мхр350">#REF!</definedName>
    <definedName name="мхр400" localSheetId="1">'[16]сводка затрат 2 фаза'!#REF!</definedName>
    <definedName name="мхр400" localSheetId="0">'[16]сводка затрат 2 фаза'!#REF!</definedName>
    <definedName name="мхр400">'[16]сводка затрат 2 фаза'!#REF!</definedName>
    <definedName name="мхр76">#REF!</definedName>
    <definedName name="мхсв800" localSheetId="1">'[13]аноалоги труб'!$H$28</definedName>
    <definedName name="мхсв800" localSheetId="0">'[13]аноалоги труб'!$H$28</definedName>
    <definedName name="мхсв800">'[13]аноалоги труб'!$H$28</definedName>
    <definedName name="ндс" localSheetId="1">'[13]сводка затрат 2 фаза'!$AA$8</definedName>
    <definedName name="ндс" localSheetId="0">'[13]сводка затрат 2 фаза'!$AA$8</definedName>
    <definedName name="ндс">'[13]сводка затрат 2 фаза'!$AA$8</definedName>
    <definedName name="_xlnm.Print_Area" localSheetId="1">'График погашения ЕБРР'!$A$1:$H$56</definedName>
    <definedName name="_xlnm.Print_Area" localSheetId="0">ОТЭП!$A$1:$F$24</definedName>
    <definedName name="пир" localSheetId="1">'[13]сводка затрат 2 фаза'!$S$8</definedName>
    <definedName name="пир" localSheetId="0">'[13]сводка затрат 2 фаза'!$S$8</definedName>
    <definedName name="пир">'[13]сводка затрат 2 фаза'!$S$8</definedName>
    <definedName name="прпрхарактера" localSheetId="1">'[13]сводка затрат 2 фаза'!$Q$8</definedName>
    <definedName name="прпрхарактера" localSheetId="0">'[13]сводка затрат 2 фаза'!$Q$8</definedName>
    <definedName name="прпрхарактера">'[13]сводка затрат 2 фаза'!$Q$8</definedName>
    <definedName name="пррасхподр" localSheetId="1">'[13]сводка затрат 2 фаза'!$R$8</definedName>
    <definedName name="пррасхподр" localSheetId="0">'[13]сводка затрат 2 фаза'!$R$8</definedName>
    <definedName name="пррасхподр">'[13]сводка затрат 2 фаза'!$R$8</definedName>
    <definedName name="риски" localSheetId="1">'[13]сводка затрат 2 фаза'!$Y$8</definedName>
    <definedName name="риски" localSheetId="0">'[13]сводка затрат 2 фаза'!$Y$8</definedName>
    <definedName name="риски">'[13]сводка затрат 2 фаза'!$Y$8</definedName>
    <definedName name="рубль">#REF!</definedName>
    <definedName name="света">#REF!</definedName>
    <definedName name="света1">#REF!</definedName>
    <definedName name="септикзарпл" localSheetId="1">'[7]аноалоги труб'!$F$36</definedName>
    <definedName name="септикзарпл" localSheetId="0">'[7]аноалоги труб'!$F$36</definedName>
    <definedName name="септикзарпл">'[7]аноалоги труб'!$F$36</definedName>
    <definedName name="септикмат" localSheetId="1">'[7]аноалоги труб'!$D$36</definedName>
    <definedName name="септикмат" localSheetId="0">'[7]аноалоги труб'!$D$36</definedName>
    <definedName name="септикмат">'[7]аноалоги труб'!$D$36</definedName>
    <definedName name="септикмашины" localSheetId="1">'[7]аноалоги труб'!$H$36</definedName>
    <definedName name="септикмашины" localSheetId="0">'[7]аноалоги труб'!$H$36</definedName>
    <definedName name="септикмашины">'[7]аноалоги труб'!$H$36</definedName>
    <definedName name="сети">#REF!</definedName>
    <definedName name="страховка" localSheetId="1">'[13]сводка затрат 2 фаза'!$X$8</definedName>
    <definedName name="страховка" localSheetId="0">'[13]сводка затрат 2 фаза'!$X$8</definedName>
    <definedName name="страховка">'[13]сводка затрат 2 фаза'!$X$8</definedName>
    <definedName name="сум">#REF!</definedName>
    <definedName name="тенге">#REF!</definedName>
    <definedName name="тз200">[11]estimate_17.08.2017!$O$11</definedName>
    <definedName name="тз400">[11]estimate_17.08.2017!$O$14</definedName>
    <definedName name="тзп315">[11]estimate_17.08.2017!$O$13</definedName>
    <definedName name="тзр200">[11]estimate_17.08.2017!$P$11</definedName>
    <definedName name="тнгранул">'[15]1 км водоводы 18'!$N$12</definedName>
    <definedName name="тп100" localSheetId="1">'[16]сводка затрат 2 фаза'!#REF!</definedName>
    <definedName name="тп100" localSheetId="0">'[16]сводка затрат 2 фаза'!#REF!</definedName>
    <definedName name="тп100">'[16]сводка затрат 2 фаза'!#REF!</definedName>
    <definedName name="тп1000">#REF!</definedName>
    <definedName name="тп110">[11]estimate_17.08.2017!$O$9</definedName>
    <definedName name="тп140">#REF!</definedName>
    <definedName name="тп160" localSheetId="1">'[16]сводка затрат 2 фаза'!#REF!</definedName>
    <definedName name="тп160" localSheetId="0">'[16]сводка затрат 2 фаза'!#REF!</definedName>
    <definedName name="тп160">'[16]сводка затрат 2 фаза'!#REF!</definedName>
    <definedName name="тп180">#REF!</definedName>
    <definedName name="тп200">#REF!</definedName>
    <definedName name="тп225">#REF!</definedName>
    <definedName name="тп250">[11]estimate_17.08.2017!$O$12</definedName>
    <definedName name="тп280">#REF!</definedName>
    <definedName name="тп300">#REF!</definedName>
    <definedName name="тп350">#REF!</definedName>
    <definedName name="тп400">#REF!</definedName>
    <definedName name="тп450">#REF!</definedName>
    <definedName name="тп500">#REF!</definedName>
    <definedName name="тп600">#REF!</definedName>
    <definedName name="тп63" localSheetId="1">'[16]сводка затрат 2 фаза'!#REF!</definedName>
    <definedName name="тп63" localSheetId="0">'[16]сводка затрат 2 фаза'!#REF!</definedName>
    <definedName name="тп63">'[16]сводка затрат 2 фаза'!#REF!</definedName>
    <definedName name="тп700">#REF!</definedName>
    <definedName name="тп900">#REF!</definedName>
    <definedName name="тпсп600" localSheetId="1">'[13]аноалоги труб'!$F$26</definedName>
    <definedName name="тпсп600" localSheetId="0">'[13]аноалоги труб'!$F$26</definedName>
    <definedName name="тпсп600">'[13]аноалоги труб'!$F$26</definedName>
    <definedName name="тпсп700" localSheetId="1">'[13]аноалоги труб'!$F$27</definedName>
    <definedName name="тпсп700" localSheetId="0">'[13]аноалоги труб'!$F$27</definedName>
    <definedName name="тпсп700">'[13]аноалоги труб'!$F$27</definedName>
    <definedName name="тпсп800" localSheetId="1">'[13]аноалоги труб'!$F$28</definedName>
    <definedName name="тпсп800" localSheetId="0">'[13]аноалоги труб'!$F$28</definedName>
    <definedName name="тпсп800">'[13]аноалоги труб'!$F$28</definedName>
    <definedName name="тр100">#REF!</definedName>
    <definedName name="тр110">[11]estimate_17.08.2017!$P$9</definedName>
    <definedName name="тр125">#REF!</definedName>
    <definedName name="тр140">#REF!</definedName>
    <definedName name="тр160">#REF!</definedName>
    <definedName name="тр180">#REF!</definedName>
    <definedName name="тр200">#REF!</definedName>
    <definedName name="тр225" localSheetId="1">'[16]сводка затрат 2 фаза'!#REF!</definedName>
    <definedName name="тр225" localSheetId="0">'[16]сводка затрат 2 фаза'!#REF!</definedName>
    <definedName name="тр225">'[16]сводка затрат 2 фаза'!#REF!</definedName>
    <definedName name="тр250">#REF!</definedName>
    <definedName name="тр280">#REF!</definedName>
    <definedName name="тр300">#REF!</definedName>
    <definedName name="тр350">#REF!</definedName>
    <definedName name="тр400" localSheetId="1">'[16]сводка затрат 2 фаза'!#REF!</definedName>
    <definedName name="тр400" localSheetId="0">'[16]сводка затрат 2 фаза'!#REF!</definedName>
    <definedName name="тр400">'[16]сводка затрат 2 фаза'!#REF!</definedName>
    <definedName name="тр76">#REF!</definedName>
    <definedName name="трматериал" localSheetId="1">'[13]сводка затрат 2 фаза'!$M$8</definedName>
    <definedName name="трматериал" localSheetId="0">'[13]сводка затрат 2 фаза'!$M$8</definedName>
    <definedName name="трматериал">'[13]сводка затрат 2 фаза'!$M$8</definedName>
    <definedName name="троборуд" localSheetId="1">'[13]сводка затрат 2 фаза'!$K$8</definedName>
    <definedName name="троборуд" localSheetId="0">'[13]сводка затрат 2 фаза'!$K$8</definedName>
    <definedName name="троборуд">'[13]сводка затрат 2 фаза'!$K$8</definedName>
    <definedName name="тррасхобор" localSheetId="1">'[16]сводка затрат 2 фаза'!#REF!</definedName>
    <definedName name="тррасхобор" localSheetId="0">'[16]сводка затрат 2 фаза'!#REF!</definedName>
    <definedName name="тррасхобор">'[16]сводка затрат 2 фаза'!#REF!</definedName>
    <definedName name="труд">#REF!</definedName>
    <definedName name="трудозатраты">#REF!</definedName>
    <definedName name="фыы">[17]Packages!$K$2</definedName>
    <definedName name="экпертизатэо" localSheetId="1">'[13]сводка затрат 2 фаза'!$V$8</definedName>
    <definedName name="экпертизатэо" localSheetId="0">'[13]сводка затрат 2 фаза'!$V$8</definedName>
    <definedName name="экпертизатэо">'[13]сводка затрат 2 фаза'!$V$8</definedName>
    <definedName name="эксперт">[11]estimate_17.08.2017!$T$12</definedName>
    <definedName name="экспертиза" localSheetId="1">'[13]сводка затрат 2 фаза'!$U$8</definedName>
    <definedName name="экспертиза" localSheetId="0">'[13]сводка затрат 2 фаза'!$U$8</definedName>
    <definedName name="экспертиза">'[13]сводка затрат 2 фаза'!$U$8</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3" i="6" l="1"/>
  <c r="G53" i="6"/>
  <c r="E53" i="6"/>
  <c r="D53" i="6"/>
</calcChain>
</file>

<file path=xl/sharedStrings.xml><?xml version="1.0" encoding="utf-8"?>
<sst xmlns="http://schemas.openxmlformats.org/spreadsheetml/2006/main" count="75" uniqueCount="63">
  <si>
    <t>2.1.</t>
  </si>
  <si>
    <t>2.2.</t>
  </si>
  <si>
    <t>2.3.</t>
  </si>
  <si>
    <t>Освоение</t>
  </si>
  <si>
    <t>Освоение кредита аккумул.</t>
  </si>
  <si>
    <t>2.4.</t>
  </si>
  <si>
    <t>Йиллар</t>
  </si>
  <si>
    <t>Жами:</t>
  </si>
  <si>
    <t xml:space="preserve">Вазирлар Маҳкамасининг </t>
  </si>
  <si>
    <t>3-илова</t>
  </si>
  <si>
    <t>Қарз миқдори</t>
  </si>
  <si>
    <t>Имтиёзли давр</t>
  </si>
  <si>
    <t>Тўланадиган фоизлар</t>
  </si>
  <si>
    <t>Жами қайтариладиган маблағ</t>
  </si>
  <si>
    <t>1-илова</t>
  </si>
  <si>
    <t>Т/р</t>
  </si>
  <si>
    <t>шу жумладан:</t>
  </si>
  <si>
    <t>Лойиҳанинг умумий қиймати</t>
  </si>
  <si>
    <t>шундан:</t>
  </si>
  <si>
    <t>Солиқ ва божхона имтиёзлари</t>
  </si>
  <si>
    <t>*) Лойиҳанинг якуний қиймат кўрсаткичлари батафсил лойиҳа-смета ҳужжатлари ишлаб чиқилганидан кейин ҳамда товарлар (ишлар ва хизматлар) етказиб бериш бўйича тендер савдолари натижаларига кўра белгиланади.</t>
  </si>
  <si>
    <t>Қурилиш-таъмирлаш ишлари</t>
  </si>
  <si>
    <t>Лойиҳани мувофиқлаштириш гуруҳи ҳаражатлари</t>
  </si>
  <si>
    <t>Компонент номи</t>
  </si>
  <si>
    <t>Ҳаммаси*</t>
  </si>
  <si>
    <t>Молиялаштириш манбаси, шу жумладан:</t>
  </si>
  <si>
    <t>ЕТТБнинг қарзи</t>
  </si>
  <si>
    <t xml:space="preserve">Ўзбекистон Республикаси ҳиссаси </t>
  </si>
  <si>
    <t>Қарз муддати</t>
  </si>
  <si>
    <t>Фоиз ставкаси**</t>
  </si>
  <si>
    <t>Мажбурият учун воситачилик ҳақи</t>
  </si>
  <si>
    <t>Асосий қарзни қайтариш</t>
  </si>
  <si>
    <t>2020 йил __ ______даги ____-сон қарорига</t>
  </si>
  <si>
    <t>*) Қарз берилиши муддати молиявий битим имзоланиши санасига боғлиқ.</t>
  </si>
  <si>
    <t>2020 йил __  _______даги ____-сон қарорига</t>
  </si>
  <si>
    <t>Ўлчов
бирлиги</t>
  </si>
  <si>
    <t>Мажбурият учун воситачилик                          ҳақи</t>
  </si>
  <si>
    <t xml:space="preserve"> минг АҚШ долл. экв.</t>
  </si>
  <si>
    <t>минг АҚШ долл.</t>
  </si>
  <si>
    <t xml:space="preserve">                               2020 йил __ _____даги ____-сон қарорига             </t>
  </si>
  <si>
    <t xml:space="preserve">                            Вазирлар Маҳкамасининг        </t>
  </si>
  <si>
    <t xml:space="preserve">                             2-илова      </t>
  </si>
  <si>
    <t>Капитал қўйилмалар қиймати, жами</t>
  </si>
  <si>
    <t>Машина ва асбоб-ускуналар</t>
  </si>
  <si>
    <t>Лойиҳани бошқариш ва назорати</t>
  </si>
  <si>
    <t>Лойиҳалаштириш ва лойиҳани бошқариш бўйича маслаҳатчининг хизматлари</t>
  </si>
  <si>
    <t>2.3.1.</t>
  </si>
  <si>
    <t>2.3.2.</t>
  </si>
  <si>
    <t>Лойиҳа бўйича тақсимланмаган ҳаражатлар</t>
  </si>
  <si>
    <t>Наманган вилояти маҳаллий бюджетининг улуши</t>
  </si>
  <si>
    <t>2.5.</t>
  </si>
  <si>
    <t>18 йил*</t>
  </si>
  <si>
    <t>5 йил</t>
  </si>
  <si>
    <t>0,50%</t>
  </si>
  <si>
    <t>Бир марталик воситачилик ҳақи</t>
  </si>
  <si>
    <t>**) Ҳисоб-китобларни тайёрлаш пайтида АҚШ доллари учун  LIBOR  ставкаси 2,63% бўлганлиги инобатга олиниб ҳисобланган фоиз ставкаси бўлиши мумкин бўлган хавф-хатарлар  ҳисобга олинган ҳолда, йилига 3,5 фоиз деб қабул қилинган.</t>
  </si>
  <si>
    <t xml:space="preserve">Ўзгарувчан фоиз ставкаси (LIBOR 6 ойлик + 1,0 %) </t>
  </si>
  <si>
    <t>Лойиҳани амалга ошириш давридаги молиявий ҳаражатлар</t>
  </si>
  <si>
    <t xml:space="preserve"> 70,0 млн АҚШ долл.</t>
  </si>
  <si>
    <t>“Наманган сув таъминоти” масъулияти чекланган жамияти улуши</t>
  </si>
  <si>
    <t>“Наманган вилояти Чуст, Поп ва Наманган туманлари ичимлик суви таъминотини 
яхшилаш ҳамда Чуст ва Мингбулоқ туманлари канализация  тизимларини қуриш”
 лойиҳаси техник-иқтисодий асосланувининг 
АСОСИЙ ТЕХНИК-ИҚТИСОДИЙ ПАРАМЕТРЛАРИ</t>
  </si>
  <si>
    <t>“Наманган вилояти Чуст, Поп ва Наманган туманлари ичимлик суви таъминотини яхшилаш ҳамда Чуст ва Мингбулоқ туманлари канализация тизимларини қуриш” лойиҳаси
 доирасида Европа тикланиш ва тараққиёт банки қарзини қайтариш,
 фоизлар ва воситачилик ҳақини тўлашнинг
ПРОГНОЗ ЖАДВАЛИ</t>
  </si>
  <si>
    <t>“Наманган вилояти Чуст, Поп ва Наманган туманлари ичимлик суви таъминотини яхшилаш ҳамда Чуст ва Мингбулоқ туманлари канализация тизимларини қуриш” лойиҳаси доирасида Европа тикланиш ва тараққиёт банки қарзларига хизмат
 кўрсатиш харажатларини қоплаш бўйича улушлар  
ПРОГНОЗИ</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</si>
</sst>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_-* #,##0.0\ _₽_-;\-* #,##0.0\ _₽_-;_-* &quot;-&quot;??\ _₽_-;_-@_-"/>
    <numFmt numFmtId="167" formatCode="#,##0.0_ ;\-#,##0.0\ "/>
    <numFmt numFmtId="168" formatCode="_-* #,##0.0\ _₽_-;\-* #,##0.0\ _₽_-;_-* &quot;-&quot;?\ _₽_-;_-@_-"/>
  </numFmts>
  <fonts count="31" x14ac:knownFonts="1">
    <font>
      <sz val="11"/>
      <color theme="1"/>
      <name val="Calibri"/>
      <family val="2"/>
      <charset val="204"/>
      <scheme val="minor"/>
    </font>
    <font>
      <sz val="10"/>
      <name val="Times New Roman"/>
      <family val="1"/>
      <charset val="204"/>
    </font>
    <font>
      <sz val="10"/>
      <color theme="1"/>
      <name val="Times New Roman"/>
      <family val="1"/>
      <charset val="204"/>
    </font>
    <font>
      <sz val="10"/>
      <name val="Arial Cyr"/>
      <charset val="204"/>
    </font>
    <font>
      <b/>
      <sz val="10"/>
      <color indexed="8"/>
      <name val="Times New Roman"/>
      <family val="1"/>
      <charset val="204"/>
    </font>
    <font>
      <sz val="12"/>
      <color theme="1"/>
      <name val="Times New Roman"/>
      <family val="2"/>
      <charset val="204"/>
    </font>
    <font>
      <i/>
      <sz val="10"/>
      <color theme="1"/>
      <name val="Times New Roman"/>
      <family val="1"/>
      <charset val="204"/>
    </font>
    <font>
      <b/>
      <sz val="10"/>
      <color theme="1"/>
      <name val="Times New Roman"/>
      <family val="1"/>
      <charset val="204"/>
    </font>
    <font>
      <sz val="8"/>
      <name val="Arial"/>
      <family val="2"/>
    </font>
    <font>
      <sz val="10"/>
      <name val="Arial"/>
      <family val="2"/>
    </font>
    <font>
      <sz val="10"/>
      <name val="MS Sans Serif"/>
      <family val="2"/>
      <charset val="204"/>
    </font>
    <font>
      <sz val="8"/>
      <color theme="1"/>
      <name val="Times New Roman"/>
      <family val="1"/>
      <charset val="204"/>
    </font>
    <font>
      <b/>
      <sz val="11"/>
      <color theme="1"/>
      <name val="Times New Roman"/>
      <family val="1"/>
      <charset val="204"/>
    </font>
    <font>
      <sz val="11"/>
      <color theme="1"/>
      <name val="Times New Roman"/>
      <family val="1"/>
      <charset val="204"/>
    </font>
    <font>
      <b/>
      <sz val="12"/>
      <color theme="1"/>
      <name val="Times New Roman"/>
      <family val="1"/>
      <charset val="204"/>
    </font>
    <font>
      <sz val="10.5"/>
      <color theme="1"/>
      <name val="Times New Roman"/>
      <family val="1"/>
      <charset val="204"/>
    </font>
    <font>
      <sz val="10.5"/>
      <color indexed="8"/>
      <name val="Times New Roman"/>
      <family val="1"/>
      <charset val="204"/>
    </font>
    <font>
      <b/>
      <sz val="12.5"/>
      <color indexed="8"/>
      <name val="Times New Roman"/>
      <family val="1"/>
      <charset val="204"/>
    </font>
    <font>
      <i/>
      <sz val="11"/>
      <color theme="1"/>
      <name val="Times New Roman"/>
      <family val="1"/>
      <charset val="204"/>
    </font>
    <font>
      <b/>
      <i/>
      <sz val="11"/>
      <color theme="1"/>
      <name val="Times New Roman"/>
      <family val="1"/>
      <charset val="204"/>
    </font>
    <font>
      <i/>
      <sz val="12.5"/>
      <color indexed="8"/>
      <name val="Times New Roman"/>
      <family val="1"/>
      <charset val="204"/>
    </font>
    <font>
      <sz val="12.5"/>
      <color indexed="8"/>
      <name val="Times New Roman"/>
      <family val="1"/>
      <charset val="204"/>
    </font>
    <font>
      <i/>
      <sz val="11.5"/>
      <color theme="1"/>
      <name val="Times New Roman"/>
      <family val="1"/>
      <charset val="204"/>
    </font>
    <font>
      <b/>
      <sz val="11.5"/>
      <color theme="1"/>
      <name val="Times New Roman"/>
      <family val="1"/>
      <charset val="204"/>
    </font>
    <font>
      <sz val="11.5"/>
      <color theme="1"/>
      <name val="Times New Roman"/>
      <family val="1"/>
      <charset val="204"/>
    </font>
    <font>
      <b/>
      <sz val="12.5"/>
      <name val="Times New Roman"/>
      <family val="1"/>
      <charset val="204"/>
    </font>
    <font>
      <i/>
      <sz val="11.5"/>
      <color indexed="8"/>
      <name val="Times New Roman"/>
      <family val="1"/>
      <charset val="204"/>
    </font>
    <font>
      <sz val="11"/>
      <color theme="1"/>
      <name val="Calibri"/>
      <family val="2"/>
      <charset val="204"/>
      <scheme val="minor"/>
    </font>
    <font>
      <sz val="12"/>
      <color theme="1"/>
      <name val="Times New Roman"/>
      <family val="1"/>
      <charset val="204"/>
    </font>
    <font>
      <sz val="12"/>
      <name val="Times New Roman"/>
      <family val="1"/>
      <charset val="204"/>
    </font>
    <font>
      <b/>
      <sz val="12.5"/>
      <color theme="1"/>
      <name val="Times New Roman"/>
      <family val="1"/>
      <charset val="20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3">
    <xf numFmtId="0" fontId="0" fillId="0" borderId="0"/>
    <xf numFmtId="0" fontId="3" fillId="0" borderId="0"/>
    <xf numFmtId="0" fontId="5" fillId="0" borderId="0"/>
    <xf numFmtId="0" fontId="5" fillId="0" borderId="0"/>
    <xf numFmtId="0" fontId="5" fillId="0" borderId="0"/>
    <xf numFmtId="9" fontId="5" fillId="0" borderId="0" applyFont="0" applyFill="0" applyBorder="0" applyAlignment="0" applyProtection="0"/>
    <xf numFmtId="0" fontId="8" fillId="0" borderId="0"/>
    <xf numFmtId="0" fontId="9" fillId="0" borderId="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0" fillId="0" borderId="0" applyFont="0" applyFill="0" applyBorder="0" applyAlignment="0" applyProtection="0"/>
    <xf numFmtId="9" fontId="27" fillId="0" borderId="0" applyFont="0" applyFill="0" applyBorder="0" applyAlignment="0" applyProtection="0"/>
  </cellStyleXfs>
  <cellXfs count="82">
    <xf numFmtId="0" fontId="0" fillId="0" borderId="0" xfId="0"/>
    <xf numFmtId="0" fontId="1" fillId="0" borderId="0" xfId="0" applyFont="1"/>
    <xf numFmtId="0" fontId="2" fillId="0" borderId="0" xfId="0" applyFont="1"/>
    <xf numFmtId="164" fontId="2" fillId="0" borderId="0" xfId="0" applyNumberFormat="1" applyFont="1" applyAlignment="1">
      <alignment horizontal="center" vertical="center"/>
    </xf>
    <xf numFmtId="165" fontId="2" fillId="0" borderId="0" xfId="0" applyNumberFormat="1" applyFont="1"/>
    <xf numFmtId="0" fontId="7" fillId="0" borderId="0" xfId="0" applyFont="1" applyAlignment="1">
      <alignment horizontal="center"/>
    </xf>
    <xf numFmtId="0" fontId="2" fillId="0" borderId="0" xfId="0" applyFont="1" applyAlignment="1">
      <alignment horizontal="center"/>
    </xf>
    <xf numFmtId="167" fontId="2" fillId="0" borderId="0" xfId="0" applyNumberFormat="1" applyFont="1"/>
    <xf numFmtId="168" fontId="2" fillId="0" borderId="0" xfId="0" applyNumberFormat="1" applyFont="1"/>
    <xf numFmtId="168" fontId="7" fillId="0" borderId="0" xfId="0" applyNumberFormat="1" applyFont="1"/>
    <xf numFmtId="167" fontId="7" fillId="0" borderId="0" xfId="0" applyNumberFormat="1" applyFont="1"/>
    <xf numFmtId="0" fontId="4" fillId="0" borderId="0" xfId="1" applyFont="1" applyAlignment="1">
      <alignment horizontal="center" vertical="center" wrapText="1"/>
    </xf>
    <xf numFmtId="1" fontId="4" fillId="0" borderId="0" xfId="1" applyNumberFormat="1" applyFont="1" applyBorder="1" applyAlignment="1">
      <alignment horizontal="center" vertical="center" wrapText="1"/>
    </xf>
    <xf numFmtId="0" fontId="4" fillId="0" borderId="0" xfId="1" applyFont="1" applyBorder="1" applyAlignment="1">
      <alignment vertical="center" wrapText="1"/>
    </xf>
    <xf numFmtId="0" fontId="4" fillId="0" borderId="0" xfId="1" applyFont="1" applyBorder="1" applyAlignment="1">
      <alignment horizontal="center" vertical="center" wrapText="1"/>
    </xf>
    <xf numFmtId="4" fontId="4" fillId="0" borderId="0" xfId="1" applyNumberFormat="1" applyFont="1" applyBorder="1" applyAlignment="1">
      <alignment horizontal="center" vertical="center" wrapText="1"/>
    </xf>
    <xf numFmtId="10" fontId="0" fillId="0" borderId="0" xfId="0" applyNumberFormat="1"/>
    <xf numFmtId="0" fontId="11" fillId="0" borderId="0" xfId="1" applyFont="1" applyAlignment="1">
      <alignment horizontal="center"/>
    </xf>
    <xf numFmtId="0" fontId="15" fillId="0" borderId="0" xfId="0" applyFont="1" applyAlignment="1">
      <alignment vertical="center"/>
    </xf>
    <xf numFmtId="0" fontId="13" fillId="0" borderId="0" xfId="3" applyFont="1"/>
    <xf numFmtId="0" fontId="7" fillId="0" borderId="0" xfId="3" applyFont="1" applyFill="1" applyBorder="1" applyAlignment="1">
      <alignment horizontal="center"/>
    </xf>
    <xf numFmtId="166" fontId="7" fillId="0" borderId="0" xfId="3" applyNumberFormat="1" applyFont="1" applyBorder="1"/>
    <xf numFmtId="0" fontId="15" fillId="0" borderId="0" xfId="0" applyFont="1" applyAlignment="1">
      <alignment horizontal="center" vertical="center"/>
    </xf>
    <xf numFmtId="0" fontId="13" fillId="0" borderId="0" xfId="0" applyFont="1"/>
    <xf numFmtId="0" fontId="13" fillId="0" borderId="0" xfId="0" applyFont="1" applyAlignment="1"/>
    <xf numFmtId="0" fontId="16" fillId="0" borderId="0" xfId="1" applyFont="1" applyAlignment="1">
      <alignment horizontal="right" wrapText="1"/>
    </xf>
    <xf numFmtId="0" fontId="12" fillId="0" borderId="0" xfId="3" applyFont="1" applyAlignment="1">
      <alignment horizontal="center" vertical="center" wrapText="1"/>
    </xf>
    <xf numFmtId="0" fontId="18" fillId="0" borderId="0" xfId="3" applyFont="1" applyAlignment="1">
      <alignment vertical="center"/>
    </xf>
    <xf numFmtId="0" fontId="19" fillId="0" borderId="0" xfId="3" applyFont="1" applyAlignment="1">
      <alignment horizontal="center" vertical="center" wrapText="1"/>
    </xf>
    <xf numFmtId="10" fontId="18" fillId="0" borderId="0" xfId="3" applyNumberFormat="1" applyFont="1" applyAlignment="1">
      <alignment horizontal="center" vertical="center" wrapText="1"/>
    </xf>
    <xf numFmtId="0" fontId="7" fillId="0" borderId="0" xfId="0" applyFont="1" applyBorder="1" applyAlignment="1">
      <alignment horizontal="center"/>
    </xf>
    <xf numFmtId="167" fontId="2" fillId="0" borderId="0" xfId="0" applyNumberFormat="1" applyFont="1" applyBorder="1" applyAlignment="1">
      <alignment horizontal="center"/>
    </xf>
    <xf numFmtId="0" fontId="17" fillId="0" borderId="1" xfId="1" applyFont="1" applyBorder="1" applyAlignment="1">
      <alignment horizontal="center" vertical="center" wrapText="1"/>
    </xf>
    <xf numFmtId="1" fontId="17" fillId="0" borderId="1" xfId="1" applyNumberFormat="1" applyFont="1" applyBorder="1" applyAlignment="1">
      <alignment horizontal="center" vertical="center" wrapText="1"/>
    </xf>
    <xf numFmtId="0" fontId="17" fillId="0" borderId="1" xfId="1" applyFont="1" applyBorder="1" applyAlignment="1">
      <alignment vertical="center" wrapText="1"/>
    </xf>
    <xf numFmtId="4" fontId="17" fillId="0" borderId="1" xfId="1" applyNumberFormat="1" applyFont="1" applyBorder="1" applyAlignment="1">
      <alignment horizontal="center" vertical="center" wrapText="1"/>
    </xf>
    <xf numFmtId="1" fontId="21" fillId="0" borderId="1" xfId="1" applyNumberFormat="1" applyFont="1" applyBorder="1" applyAlignment="1">
      <alignment horizontal="center" vertical="center" wrapText="1"/>
    </xf>
    <xf numFmtId="0" fontId="20" fillId="0" borderId="1" xfId="1" applyFont="1" applyBorder="1" applyAlignment="1">
      <alignment horizontal="left" vertical="center" wrapText="1" indent="2"/>
    </xf>
    <xf numFmtId="0" fontId="21" fillId="0" borderId="1" xfId="1" applyFont="1" applyBorder="1" applyAlignment="1">
      <alignment horizontal="center" vertical="center" wrapText="1"/>
    </xf>
    <xf numFmtId="4" fontId="21" fillId="0" borderId="1" xfId="1" applyNumberFormat="1" applyFont="1" applyBorder="1" applyAlignment="1">
      <alignment horizontal="center" vertical="center" wrapText="1"/>
    </xf>
    <xf numFmtId="49" fontId="21" fillId="0" borderId="1" xfId="1" applyNumberFormat="1" applyFont="1" applyBorder="1" applyAlignment="1">
      <alignment horizontal="center" vertical="center" wrapText="1"/>
    </xf>
    <xf numFmtId="0" fontId="21" fillId="0" borderId="1" xfId="1" applyFont="1" applyBorder="1" applyAlignment="1">
      <alignment vertical="center" wrapText="1"/>
    </xf>
    <xf numFmtId="49" fontId="23" fillId="0" borderId="0" xfId="3" applyNumberFormat="1" applyFont="1" applyAlignment="1">
      <alignment horizontal="center" vertical="center" wrapText="1"/>
    </xf>
    <xf numFmtId="49" fontId="22" fillId="0" borderId="0" xfId="3" applyNumberFormat="1" applyFont="1" applyAlignment="1">
      <alignment horizontal="left" vertical="center" wrapText="1"/>
    </xf>
    <xf numFmtId="49" fontId="24" fillId="0" borderId="0" xfId="0" applyNumberFormat="1" applyFont="1"/>
    <xf numFmtId="0" fontId="23" fillId="0" borderId="1" xfId="3" applyFont="1" applyBorder="1" applyAlignment="1">
      <alignment horizontal="center" vertical="center"/>
    </xf>
    <xf numFmtId="0" fontId="23" fillId="0" borderId="1" xfId="3" applyFont="1" applyBorder="1" applyAlignment="1">
      <alignment horizontal="center" vertical="center" wrapText="1"/>
    </xf>
    <xf numFmtId="14" fontId="24" fillId="0" borderId="1" xfId="3" applyNumberFormat="1" applyFont="1" applyBorder="1" applyAlignment="1">
      <alignment horizontal="center"/>
    </xf>
    <xf numFmtId="166" fontId="24" fillId="0" borderId="1" xfId="3" applyNumberFormat="1" applyFont="1" applyBorder="1"/>
    <xf numFmtId="167" fontId="24" fillId="0" borderId="1" xfId="3" applyNumberFormat="1" applyFont="1" applyBorder="1" applyAlignment="1">
      <alignment horizontal="center"/>
    </xf>
    <xf numFmtId="14" fontId="23" fillId="0" borderId="1" xfId="3" applyNumberFormat="1" applyFont="1" applyBorder="1" applyAlignment="1">
      <alignment horizontal="center" vertical="center" wrapText="1"/>
    </xf>
    <xf numFmtId="166" fontId="23" fillId="0" borderId="1" xfId="3" applyNumberFormat="1" applyFont="1" applyBorder="1" applyAlignment="1">
      <alignment horizontal="center" vertical="center" wrapText="1"/>
    </xf>
    <xf numFmtId="167" fontId="23" fillId="0" borderId="1" xfId="3" applyNumberFormat="1" applyFont="1" applyBorder="1" applyAlignment="1">
      <alignment horizontal="center" vertical="center" wrapText="1"/>
    </xf>
    <xf numFmtId="0" fontId="6" fillId="0" borderId="0" xfId="3" applyFont="1" applyAlignment="1">
      <alignment horizontal="right"/>
    </xf>
    <xf numFmtId="4" fontId="21" fillId="0" borderId="1" xfId="1" applyNumberFormat="1" applyFont="1" applyFill="1" applyBorder="1" applyAlignment="1">
      <alignment horizontal="center" vertical="center" wrapText="1"/>
    </xf>
    <xf numFmtId="49" fontId="22" fillId="0" borderId="0" xfId="3" applyNumberFormat="1" applyFont="1" applyAlignment="1">
      <alignment horizontal="left" vertical="center" wrapText="1"/>
    </xf>
    <xf numFmtId="0" fontId="15" fillId="0" borderId="0" xfId="0" applyFont="1" applyAlignment="1">
      <alignment horizontal="center" vertical="center"/>
    </xf>
    <xf numFmtId="0" fontId="17" fillId="0" borderId="1" xfId="2" applyFont="1" applyBorder="1" applyAlignment="1">
      <alignment horizontal="center" vertical="center" wrapText="1"/>
    </xf>
    <xf numFmtId="0" fontId="26" fillId="0" borderId="0" xfId="1" applyFont="1" applyAlignment="1">
      <alignment horizontal="justify" vertical="center" wrapText="1"/>
    </xf>
    <xf numFmtId="0" fontId="24" fillId="0" borderId="0" xfId="0" applyFont="1" applyAlignment="1">
      <alignment horizontal="center" vertical="center"/>
    </xf>
    <xf numFmtId="0" fontId="25" fillId="0" borderId="0" xfId="0" applyFont="1" applyAlignment="1">
      <alignment horizontal="center" vertical="center" wrapText="1"/>
    </xf>
    <xf numFmtId="0" fontId="17" fillId="0" borderId="1" xfId="1" applyFont="1" applyBorder="1" applyAlignment="1">
      <alignment horizontal="center" vertical="center" wrapText="1"/>
    </xf>
    <xf numFmtId="0" fontId="22" fillId="0" borderId="0" xfId="3" applyFont="1" applyAlignment="1">
      <alignment horizontal="left" vertical="center"/>
    </xf>
    <xf numFmtId="49" fontId="22" fillId="0" borderId="0" xfId="3" applyNumberFormat="1" applyFont="1" applyAlignment="1">
      <alignment horizontal="left" vertical="center" wrapText="1"/>
    </xf>
    <xf numFmtId="0" fontId="12" fillId="0" borderId="0" xfId="3" applyFont="1" applyAlignment="1">
      <alignment horizontal="center"/>
    </xf>
    <xf numFmtId="0" fontId="13" fillId="0" borderId="0" xfId="0" applyFont="1" applyAlignment="1">
      <alignment horizontal="center" vertical="center"/>
    </xf>
    <xf numFmtId="0" fontId="6" fillId="0" borderId="0" xfId="0" applyFont="1" applyAlignment="1">
      <alignment horizontal="justify" vertical="center" wrapText="1"/>
    </xf>
    <xf numFmtId="0" fontId="6" fillId="0" borderId="0" xfId="0" applyFont="1" applyBorder="1" applyAlignment="1">
      <alignment horizontal="justify" vertical="center"/>
    </xf>
    <xf numFmtId="0" fontId="28" fillId="0" borderId="1" xfId="0" applyFont="1" applyBorder="1" applyAlignment="1">
      <alignment horizontal="center" vertical="center"/>
    </xf>
    <xf numFmtId="164" fontId="29" fillId="0" borderId="2" xfId="9" applyNumberFormat="1" applyFont="1" applyFill="1" applyBorder="1" applyAlignment="1">
      <alignment horizontal="center" vertical="center" wrapText="1"/>
    </xf>
    <xf numFmtId="164" fontId="29" fillId="0" borderId="4" xfId="9" applyNumberFormat="1" applyFont="1" applyFill="1" applyBorder="1" applyAlignment="1">
      <alignment horizontal="center" vertical="center" wrapText="1"/>
    </xf>
    <xf numFmtId="164" fontId="29" fillId="0" borderId="3" xfId="9" applyNumberFormat="1" applyFont="1" applyFill="1" applyBorder="1" applyAlignment="1">
      <alignment horizontal="center" vertical="center" wrapText="1"/>
    </xf>
    <xf numFmtId="164" fontId="28" fillId="0" borderId="1" xfId="0" applyNumberFormat="1" applyFont="1" applyBorder="1" applyAlignment="1">
      <alignment horizontal="center" vertical="center"/>
    </xf>
    <xf numFmtId="0" fontId="14" fillId="0" borderId="1" xfId="0" applyFont="1" applyBorder="1" applyAlignment="1">
      <alignment horizontal="center" vertical="center"/>
    </xf>
    <xf numFmtId="164" fontId="14" fillId="0" borderId="1" xfId="12" applyNumberFormat="1" applyFont="1" applyBorder="1" applyAlignment="1">
      <alignment horizontal="center" vertical="center"/>
    </xf>
    <xf numFmtId="0" fontId="30" fillId="0" borderId="0" xfId="0" applyFont="1" applyAlignment="1">
      <alignment horizontal="center" vertical="center" wrapText="1"/>
    </xf>
    <xf numFmtId="0" fontId="30" fillId="0" borderId="0" xfId="0" applyFont="1" applyAlignment="1">
      <alignment horizontal="center" vertical="center"/>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164" fontId="28" fillId="0" borderId="2" xfId="0" applyNumberFormat="1" applyFont="1" applyBorder="1" applyAlignment="1">
      <alignment horizontal="center" vertical="center"/>
    </xf>
    <xf numFmtId="164" fontId="28" fillId="0" borderId="4" xfId="0" applyNumberFormat="1" applyFont="1" applyBorder="1" applyAlignment="1">
      <alignment horizontal="center" vertical="center"/>
    </xf>
    <xf numFmtId="164" fontId="28" fillId="0" borderId="3" xfId="0" applyNumberFormat="1" applyFont="1" applyBorder="1" applyAlignment="1">
      <alignment horizontal="center" vertical="center"/>
    </xf>
  </cellXfs>
  <cellStyles count="13">
    <cellStyle name="Normal 2" xfId="7"/>
    <cellStyle name="Normal 2 2" xfId="6"/>
    <cellStyle name="Normal 5" xfId="4"/>
    <cellStyle name="Percent 2 2" xfId="8"/>
    <cellStyle name="Percent 5" xfId="5"/>
    <cellStyle name="Обычный" xfId="0" builtinId="0"/>
    <cellStyle name="Обычный 2" xfId="1"/>
    <cellStyle name="Обычный 2 2" xfId="2"/>
    <cellStyle name="Обычный 3" xfId="3"/>
    <cellStyle name="Процентный" xfId="12" builtinId="5"/>
    <cellStyle name="Процентный 2" xfId="9"/>
    <cellStyle name="Процентный 2 2" xfId="10"/>
    <cellStyle name="Процентный 3"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calcChain" Target="calcChain.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ch/Kushrabat/2/Project%20Kushrabat_final_print.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Z:\1.%20&#1058;&#1257;&#1083;&#1073;&#1257;&#1088;&#1080;&#1081;&#1085;%20&#1090;&#1101;&#1085;&#1094;&#1083;&#1080;&#1081;&#1085;%20&#1085;&#1101;&#1075;&#1090;&#1075;&#1101;&#1083;&#1080;&#1081;&#1085;%20&#1073;&#1072;&#1075;\1.1%20&#1059;&#1088;&#1089;&#1075;&#1072;&#1083;%20&#1076;&#1072;&#1085;&#1089;\BOP2009\BOP%204Q\5.%20Consolidation\BOP%202009%20Q4.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1047;&#1086;&#1082;&#1080;&#1088;%20&#1057;&#1072;&#1084;&#1072;&#1090;&#1086;&#1074;&#1080;&#1095;%20&#1072;&#1088;&#1093;&#1080;&#1074;%202010-2017\2017\&#1050;&#1050;%20&#1058;&#1069;&#1054;%202017\&#1047;&#1072;&#1082;&#1080;&#1088;%20&#1050;&#1072;&#1088;&#1072;&#1082;&#1072;&#1083;&#1087;&#1072;&#1082;&#1080;&#1103;%20020617\Estimate%2007.09.17%20with%20Procurement%20packages.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Ulugbek/Desktop/Tech%20Final%20Gulistan%20Shirin%20Yangiyer/Tech%20Final/Option%20ASM.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AdmiN/Desktop/May%20Tashkent%20II/TPWSDP2_estimate_18Apr2018.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1047;&#1072;&#1082;&#1080;&#1088;%20&#1057;&#1072;&#1084;&#1072;&#1090;&#1086;&#1074;&#1080;&#1095;\4%20&#1074;&#1072;&#1088;&#1080;&#1072;&#1085;&#1090;&#1072;%20&#1058;&#1072;&#1096;&#1086;&#1073;&#1083;\&#1047;&#1086;&#1082;&#1080;&#1088;%20&#1057;&#1072;&#1084;&#1072;&#1090;&#1086;&#1074;&#1080;&#1095;%20&#1072;&#1088;&#1093;&#1080;&#1074;%202010-2017\2017\&#1050;&#1050;%20&#1058;&#1069;&#1054;%202017\&#1047;&#1072;&#1082;&#1080;&#1088;%20&#1050;&#1072;&#1088;&#1072;&#1082;&#1072;&#1083;&#1087;&#1072;&#1082;&#1080;&#1103;%20020617\Users\User\Downloads\&#1050;&#1050;%20&#1089;&#1074;&#1086;&#1076;&#1082;&#1072;%2030.05%202017.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1047;&#1072;&#1082;&#1080;&#1088;%20&#1057;&#1072;&#1084;&#1072;&#1090;&#1086;&#1074;&#1080;&#1095;\4%20&#1074;&#1072;&#1088;&#1080;&#1072;&#1085;&#1090;&#1072;%20&#1058;&#1072;&#1096;&#1086;&#1073;&#1083;\&#1040;&#1085;&#1072;&#1083;&#1080;&#1079;%201&#1080;2%20&#1060;&#1072;&#1079;&#1099;%20&#1058;&#1072;&#1096;&#1086;&#1073;&#1083;%20240118.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1047;&#1072;&#1082;&#1080;&#1088;/Desktop/TPWSDP2_estimate_12Apr2018.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1047;&#1086;&#1082;&#1080;&#1088;%20&#1057;&#1072;&#1084;&#1072;&#1090;&#1086;&#1074;&#1080;&#1095;%20&#1072;&#1088;&#1093;&#1080;&#1074;%202010-2017\2017\&#1050;&#1050;%20&#1058;&#1069;&#1054;%202017\&#1047;&#1072;&#1082;&#1080;&#1088;%20&#1050;&#1072;&#1088;&#1072;&#1082;&#1072;&#1083;&#1087;&#1072;&#1082;&#1080;&#1103;%20020617\Users\User\Downloads\&#1050;&#1050;%20&#1089;&#1074;&#1086;&#1076;&#1082;&#1072;%20&#1076;&#1083;&#1103;%20&#1059;&#1083;&#1091;&#1075;&#1073;&#1077;&#1082;&#1072;%2011%20&#1084;&#1072;&#1081;%20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tech\tech\new\Gulistan\Subproject%20GY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ch/!done/tranche%203/tech&amp;teos/tech/tech_RK_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Documents\tech\tech\new\Andijan_i\For%20Nurbeck%20ak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Documents\tech\tech\new\tranche%204\2\Costab_tr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Ulugbek/Desktop/requestedinfo/Summary_O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AdmiN/Desktop/FinEcoAnalysis%20for%20RRP/UZB%20Tashkent2%20PostSRM%20PAM%20Tables%2013%20Sept%202018.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OJI/AppData/Local/Microsoft/Windows/INetCache/Content.Outlook/V02QCRMZ/Financial%20Model%20TPS%20_31Jul'16_clea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Ulugbek/Desktop/Local%20FS/Allocation%20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kazateli "/>
      <sheetName val="pokazateli"/>
      <sheetName val="СФР"/>
      <sheetName val="стоимость проекта"/>
      <sheetName val="Смета"/>
      <sheetName val="PIU"/>
      <sheetName val="Технадзор"/>
      <sheetName val="займ_USD_OPEC"/>
      <sheetName val="займ_USD_SFR"/>
      <sheetName val="Амортизация"/>
      <sheetName val="амортизация стар."/>
      <sheetName val="Зарплата"/>
      <sheetName val="Электр"/>
      <sheetName val="Реагент"/>
      <sheetName val="топливо"/>
      <sheetName val="Таблицы_тыс.долл."/>
      <sheetName val="Таблицы_"/>
      <sheetName val="summary"/>
      <sheetName val="firr"/>
      <sheetName val="eirr"/>
      <sheetName val="eco cost"/>
      <sheetName val="setup"/>
      <sheetName val="население (5)"/>
      <sheetName val="Сводка затрат 1 вар"/>
      <sheetName val="ФинАнализ"/>
      <sheetName val="Лист1"/>
    </sheetNames>
    <sheetDataSet>
      <sheetData sheetId="0"/>
      <sheetData sheetId="1"/>
      <sheetData sheetId="2"/>
      <sheetData sheetId="3"/>
      <sheetData sheetId="4"/>
      <sheetData sheetId="5"/>
      <sheetData sheetId="6"/>
      <sheetData sheetId="7"/>
      <sheetData sheetId="8"/>
      <sheetData sheetId="9">
        <row r="5">
          <cell r="A5" t="str">
            <v>Кушрабадский РПГП "Сувокава"</v>
          </cell>
        </row>
      </sheetData>
      <sheetData sheetId="10"/>
      <sheetData sheetId="11">
        <row r="1">
          <cell r="K1">
            <v>1465.982630136986</v>
          </cell>
          <cell r="L1">
            <v>1586.4880547945199</v>
          </cell>
          <cell r="M1">
            <v>1720.91</v>
          </cell>
          <cell r="P1">
            <v>2325.9712134246602</v>
          </cell>
        </row>
      </sheetData>
      <sheetData sheetId="12"/>
      <sheetData sheetId="13"/>
      <sheetData sheetId="14"/>
      <sheetData sheetId="15"/>
      <sheetData sheetId="16">
        <row r="2">
          <cell r="N2">
            <v>0.84557187360925679</v>
          </cell>
          <cell r="O2">
            <v>8.900756564307967E-2</v>
          </cell>
          <cell r="P2">
            <v>6.5420560747663559E-2</v>
          </cell>
        </row>
      </sheetData>
      <sheetData sheetId="17"/>
      <sheetData sheetId="18"/>
      <sheetData sheetId="19"/>
      <sheetData sheetId="20"/>
      <sheetData sheetId="21"/>
      <sheetData sheetId="22"/>
      <sheetData sheetId="23"/>
      <sheetData sheetId="24"/>
      <sheetData sheetId="2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BOP Analytic"/>
      <sheetName val="Control"/>
      <sheetName val="2. BOP Standard"/>
      <sheetName val="1. Goods"/>
      <sheetName val="2. Service"/>
      <sheetName val="3. Income"/>
      <sheetName val="4. Current transfers"/>
      <sheetName val="5. Capital transfer"/>
      <sheetName val="6. BOM loan"/>
      <sheetName val="7. Gov loan"/>
      <sheetName val="8.  Bank loan"/>
      <sheetName val="9. Other sectors"/>
      <sheetName val="10. Boroo gold"/>
      <sheetName val="11. FDI_Enterprise_1"/>
      <sheetName val="12. FDI_Enterprise_2"/>
      <sheetName val="13. FDI_Bank_3"/>
      <sheetName val="14. FDI_Bank_4"/>
      <sheetName val="15. Reserve_1"/>
      <sheetName val="16. Reserve_Gold"/>
      <sheetName val="17. Reserve_3"/>
      <sheetName val="3. Loan_Bank_1"/>
      <sheetName val="BOP exp."/>
      <sheetName val="Instructions"/>
      <sheetName val="Sheet2"/>
      <sheetName val="Sheet1"/>
    </sheetNames>
    <sheetDataSet>
      <sheetData sheetId="0"/>
      <sheetData sheetId="1">
        <row r="3">
          <cell r="C3" t="str">
            <v>2006Q1-2009Q4</v>
          </cell>
        </row>
      </sheetData>
      <sheetData sheetId="2"/>
      <sheetData sheetId="3"/>
      <sheetData sheetId="4"/>
      <sheetData sheetId="5"/>
      <sheetData sheetId="6"/>
      <sheetData sheetId="7" refreshError="1"/>
      <sheetData sheetId="8"/>
      <sheetData sheetId="9"/>
      <sheetData sheetId="10"/>
      <sheetData sheetId="1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ages"/>
      <sheetName val="Sheet1"/>
      <sheetName val="summary"/>
      <sheetName val="estimate_17.08.2017"/>
      <sheetName val="estimate_16-JUN-2017 (2)"/>
      <sheetName val="Pers. Assignment"/>
      <sheetName val="МАРКЕТИНГ (послед.)"/>
      <sheetName val="МАРКЕТИНГ (2)"/>
      <sheetName val="сводка ТЭО Ташобл 201216 пос.эк"/>
      <sheetName val="по районам"/>
      <sheetName val="МАРКЕТИНГ"/>
      <sheetName val="estimate_21.08.2017 (2)"/>
      <sheetName val="перечень машин"/>
      <sheetName val="Лист1"/>
      <sheetName val="Лист2"/>
    </sheetNames>
    <sheetDataSet>
      <sheetData sheetId="0">
        <row r="51">
          <cell r="J51">
            <v>0.75</v>
          </cell>
        </row>
        <row r="52">
          <cell r="J52">
            <v>0.25</v>
          </cell>
        </row>
      </sheetData>
      <sheetData sheetId="1"/>
      <sheetData sheetId="2"/>
      <sheetData sheetId="3">
        <row r="8">
          <cell r="N8">
            <v>67784.2</v>
          </cell>
          <cell r="R8">
            <v>11245</v>
          </cell>
        </row>
        <row r="9">
          <cell r="M9">
            <v>74967.75</v>
          </cell>
          <cell r="N9">
            <v>102711</v>
          </cell>
          <cell r="O9">
            <v>2511.1999999999998</v>
          </cell>
          <cell r="P9">
            <v>3128</v>
          </cell>
          <cell r="Q9">
            <v>6169.5</v>
          </cell>
          <cell r="R9">
            <v>13710</v>
          </cell>
        </row>
        <row r="10">
          <cell r="Q10">
            <v>6264</v>
          </cell>
          <cell r="R10">
            <v>13920</v>
          </cell>
        </row>
        <row r="11">
          <cell r="O11">
            <v>2592.8000000000002</v>
          </cell>
          <cell r="P11">
            <v>3241</v>
          </cell>
          <cell r="Q11">
            <v>6264</v>
          </cell>
          <cell r="R11">
            <v>13920</v>
          </cell>
        </row>
        <row r="12">
          <cell r="M12">
            <v>160817.79999999999</v>
          </cell>
          <cell r="O12">
            <v>2883.2</v>
          </cell>
          <cell r="Q12">
            <v>7636.5</v>
          </cell>
          <cell r="R12">
            <v>16970</v>
          </cell>
          <cell r="T12">
            <v>1.1383867545132929E-2</v>
          </cell>
        </row>
        <row r="13">
          <cell r="M13">
            <v>364368</v>
          </cell>
          <cell r="O13">
            <v>3781</v>
          </cell>
          <cell r="Q13">
            <v>18673</v>
          </cell>
        </row>
        <row r="14">
          <cell r="O14">
            <v>4176</v>
          </cell>
          <cell r="Q14">
            <v>30264.9</v>
          </cell>
        </row>
        <row r="114">
          <cell r="AH114">
            <v>233.22</v>
          </cell>
        </row>
        <row r="117">
          <cell r="AH117">
            <v>6.8102600000000004</v>
          </cell>
        </row>
        <row r="120">
          <cell r="AH120">
            <v>30.626999999999999</v>
          </cell>
        </row>
      </sheetData>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sport of project"/>
      <sheetName val="Project Cost"/>
      <sheetName val="Share of costs"/>
      <sheetName val="Salary Production"/>
      <sheetName val="Other costs"/>
      <sheetName val="Depr"/>
      <sheetName val="Electricity"/>
      <sheetName val="Salary Head Office"/>
      <sheetName val="Tax All"/>
      <sheetName val="13.12 Subsidy"/>
      <sheetName val="CostSold S"/>
      <sheetName val="SalePlan S"/>
      <sheetName val="CostSold W"/>
      <sheetName val="Sales Plan W"/>
      <sheetName val="Cash Flow"/>
      <sheetName val="ProfLoss"/>
      <sheetName val="Balance"/>
      <sheetName val="WorkCap"/>
      <sheetName val="RMCosts"/>
      <sheetName val="CostTotal"/>
      <sheetName val="BreakPoint"/>
      <sheetName val="Лист2 (2)"/>
      <sheetName val="Лист3 (2)"/>
      <sheetName val="Лист1"/>
      <sheetName val="Лист2"/>
      <sheetName val="Лист3"/>
    </sheetNames>
    <sheetDataSet>
      <sheetData sheetId="0"/>
      <sheetData sheetId="1">
        <row r="1">
          <cell r="I1">
            <v>3000</v>
          </cell>
        </row>
      </sheetData>
      <sheetData sheetId="2"/>
      <sheetData sheetId="3"/>
      <sheetData sheetId="4"/>
      <sheetData sheetId="5"/>
      <sheetData sheetId="6"/>
      <sheetData sheetId="7"/>
      <sheetData sheetId="8"/>
      <sheetData sheetId="9"/>
      <sheetData sheetId="10"/>
      <sheetData sheetId="11">
        <row r="54">
          <cell r="I54">
            <v>-0.56167481025588939</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SH REG WS &amp; WW"/>
      <sheetName val="summary"/>
      <sheetName val="сводка затрат 2 фаза"/>
      <sheetName val="аноалоги труб"/>
      <sheetName val="Население Янгиюль"/>
      <sheetName val="население Чиноз"/>
      <sheetName val="Население Зангиата"/>
      <sheetName val="Электролизная"/>
      <sheetName val="Расчет расходов воды"/>
      <sheetName val="Электр "/>
      <sheetName val="GAP"/>
      <sheetName val="Resettlement"/>
      <sheetName val="Эл.энерг. хлор"/>
      <sheetName val="PCU"/>
      <sheetName val="PMF"/>
    </sheetNames>
    <sheetDataSet>
      <sheetData sheetId="0"/>
      <sheetData sheetId="1">
        <row r="2">
          <cell r="I2">
            <v>8171.64</v>
          </cell>
        </row>
      </sheetData>
      <sheetData sheetId="2">
        <row r="8">
          <cell r="K8">
            <v>3.2000000000000001E-2</v>
          </cell>
          <cell r="M8">
            <v>7.0000000000000007E-2</v>
          </cell>
          <cell r="O8">
            <v>8.9978999999999996</v>
          </cell>
          <cell r="Q8">
            <v>3.0200000000000001E-2</v>
          </cell>
          <cell r="R8">
            <v>0.22819999999999999</v>
          </cell>
          <cell r="S8">
            <v>3.5999999999999997E-2</v>
          </cell>
          <cell r="T8">
            <v>4.8999999999999998E-3</v>
          </cell>
          <cell r="U8">
            <v>3.0999999999999999E-3</v>
          </cell>
          <cell r="V8">
            <v>0</v>
          </cell>
          <cell r="X8">
            <v>3.2000000000000002E-3</v>
          </cell>
          <cell r="Y8">
            <v>0.347457154017559</v>
          </cell>
          <cell r="AA8">
            <v>0.2</v>
          </cell>
        </row>
      </sheetData>
      <sheetData sheetId="3">
        <row r="7">
          <cell r="E7">
            <v>149047</v>
          </cell>
        </row>
        <row r="26">
          <cell r="D26">
            <v>1195672</v>
          </cell>
          <cell r="F26">
            <v>5590</v>
          </cell>
          <cell r="H26">
            <v>101085</v>
          </cell>
        </row>
        <row r="27">
          <cell r="D27">
            <v>1495006</v>
          </cell>
          <cell r="F27">
            <v>5864</v>
          </cell>
          <cell r="H27">
            <v>104853</v>
          </cell>
        </row>
        <row r="28">
          <cell r="D28">
            <v>1820866</v>
          </cell>
          <cell r="F28">
            <v>5877</v>
          </cell>
          <cell r="H28">
            <v>110861</v>
          </cell>
        </row>
      </sheetData>
      <sheetData sheetId="4">
        <row r="10">
          <cell r="F10">
            <v>5.5538253215978335</v>
          </cell>
        </row>
        <row r="20">
          <cell r="F20">
            <v>5.6753036437246962</v>
          </cell>
        </row>
        <row r="22">
          <cell r="F22">
            <v>5.5716680637049452</v>
          </cell>
        </row>
        <row r="26">
          <cell r="F26">
            <v>5.6167425968109344</v>
          </cell>
        </row>
        <row r="31">
          <cell r="F31">
            <v>6.9695712309820195</v>
          </cell>
        </row>
        <row r="34">
          <cell r="F34">
            <v>5.4542483660130721</v>
          </cell>
        </row>
        <row r="36">
          <cell r="F36">
            <v>7.1123755334281649</v>
          </cell>
        </row>
        <row r="40">
          <cell r="F40">
            <v>5.8403361344537812</v>
          </cell>
        </row>
      </sheetData>
      <sheetData sheetId="5">
        <row r="11">
          <cell r="F11">
            <v>6.5379061371841152</v>
          </cell>
        </row>
        <row r="16">
          <cell r="F16">
            <v>6.0905695611577961</v>
          </cell>
        </row>
        <row r="19">
          <cell r="F19">
            <v>5.9119170984455955</v>
          </cell>
        </row>
        <row r="22">
          <cell r="F22">
            <v>8.6713426853707407</v>
          </cell>
        </row>
        <row r="24">
          <cell r="F24">
            <v>5.8832236842105265</v>
          </cell>
        </row>
        <row r="29">
          <cell r="F29">
            <v>6.7080689029918403</v>
          </cell>
        </row>
        <row r="35">
          <cell r="F35">
            <v>6.2471428571428573</v>
          </cell>
        </row>
        <row r="39">
          <cell r="F39">
            <v>5.2350377687391054</v>
          </cell>
        </row>
      </sheetData>
      <sheetData sheetId="6"/>
      <sheetData sheetId="7" refreshError="1"/>
      <sheetData sheetId="8"/>
      <sheetData sheetId="9">
        <row r="292">
          <cell r="L292">
            <v>15324.926399999997</v>
          </cell>
        </row>
      </sheetData>
      <sheetData sheetId="10"/>
      <sheetData sheetId="11"/>
      <sheetData sheetId="12"/>
      <sheetData sheetId="13"/>
      <sheetData sheetId="1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ля 30053"/>
      <sheetName val="оля 3005 2"/>
      <sheetName val="оля2905"/>
      <sheetName val="динара 3005"/>
      <sheetName val="динара2905"/>
      <sheetName val="сводка общая3005"/>
      <sheetName val="сводка 300517 сети"/>
      <sheetName val="водоводы и население 3005"/>
      <sheetName val="Packages"/>
      <sheetName val="сводка 050517у  (2)"/>
      <sheetName val="по районам (2)"/>
      <sheetName val="сводка ТЭО Ташобл 201216 пос.эк"/>
      <sheetName val="динара2005"/>
      <sheetName val="динара 1905"/>
      <sheetName val="динара 1805"/>
      <sheetName val="СНП с сетямии урв 20.04.17 (3)"/>
      <sheetName val="по районам"/>
      <sheetName val="СНП с сетямии урв 21.04.17 "/>
      <sheetName val="СНП с сетямии урв 20.04.17 (2)"/>
      <sheetName val="СНП с сетямии урв"/>
      <sheetName val="Подводящие и разводящие"/>
      <sheetName val="СНП с сетямии урв 20.04.17"/>
      <sheetName val="КАП 01.01.2016  "/>
      <sheetName val="Амударья сети"/>
      <sheetName val="амударье предл"/>
      <sheetName val="Лист2"/>
      <sheetName val="Беруний сети"/>
      <sheetName val="беруний предл"/>
      <sheetName val="Население(махалли) 08.04.17."/>
      <sheetName val="Караузяк сети"/>
      <sheetName val="Караузяк предл"/>
      <sheetName val="Кунград сети "/>
      <sheetName val="кунграт предл"/>
      <sheetName val="Население(махалли)  (2)"/>
      <sheetName val="муйнак предл"/>
      <sheetName val="нукус предл"/>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
          <cell r="K2">
            <v>3400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водка 2 фаза пересчет 1801 "/>
      <sheetName val="сводка ТЭО Ташкент.обл.добавл"/>
      <sheetName val="ВУ-1 и по узлам Янгиюль Чиназ"/>
      <sheetName val="РАСЧЕТ УРВ"/>
      <sheetName val="Чиназ Янгиюль 18.07.17"/>
      <sheetName val="Водоводы Хобас"/>
      <sheetName val="Янгиюль, Чиназ"/>
      <sheetName val="ОБЩАЯ СМЕТА"/>
      <sheetName val="сводка ТЭО Ташобл утвержд 2016"/>
      <sheetName val="ПЕРЕЧЕНЬ 2012"/>
      <sheetName val="МАРКЕТИНГ 2012"/>
      <sheetName val="МАРКЕТИНГ2012-1"/>
      <sheetName val="сводка 1-2 фазы анализ"/>
      <sheetName val="сводка 1 фаза пересчет 190118"/>
      <sheetName val="Кадырья лев-прав"/>
      <sheetName val="сводка фаза 3 предв 2016"/>
      <sheetName val="ПЕРЕЧЕНЬ машмех1фаза"/>
      <sheetName val="сводка 1-3 фазы анализ"/>
      <sheetName val="сводка 1 фаза КОРОТКАЯ"/>
      <sheetName val="сводка 2 фаза короткая"/>
      <sheetName val="Сводка 3 фаза короткая"/>
      <sheetName val="1 км водоводы 18"/>
      <sheetName val="1 км сети 18"/>
      <sheetName val="Лист1"/>
      <sheetName val="сводка 1-3 фазы анализ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12">
          <cell r="L12">
            <v>3.0946722123192711</v>
          </cell>
          <cell r="N12">
            <v>2244</v>
          </cell>
        </row>
      </sheetData>
      <sheetData sheetId="22" refreshError="1">
        <row r="12">
          <cell r="M12">
            <v>3.0946722123192711</v>
          </cell>
        </row>
      </sheetData>
      <sheetData sheetId="23" refreshError="1"/>
      <sheetData sheetId="2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SH REG WS &amp; WW"/>
      <sheetName val="summary"/>
      <sheetName val="сводка затрат 2 фаза"/>
      <sheetName val="аноалоги труб"/>
      <sheetName val="Население Янгиюль"/>
      <sheetName val="население Чиноз"/>
      <sheetName val="Население Зангиата"/>
      <sheetName val="Расчет расходов воды"/>
      <sheetName val="GAP"/>
      <sheetName val="Resettlement"/>
    </sheetNames>
    <sheetDataSet>
      <sheetData sheetId="0" refreshError="1"/>
      <sheetData sheetId="1">
        <row r="2">
          <cell r="I2">
            <v>8171.64</v>
          </cell>
        </row>
      </sheetData>
      <sheetData sheetId="2">
        <row r="8">
          <cell r="K8">
            <v>3.2000000000000001E-2</v>
          </cell>
        </row>
      </sheetData>
      <sheetData sheetId="3">
        <row r="7">
          <cell r="E7">
            <v>149047</v>
          </cell>
        </row>
      </sheetData>
      <sheetData sheetId="4" refreshError="1"/>
      <sheetData sheetId="5" refreshError="1"/>
      <sheetData sheetId="6">
        <row r="16">
          <cell r="G16">
            <v>6347.9999999999991</v>
          </cell>
        </row>
      </sheetData>
      <sheetData sheetId="7" refreshError="1"/>
      <sheetData sheetId="8" refreshError="1"/>
      <sheetData sheetId="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ages"/>
      <sheetName val="сводка 050517у "/>
      <sheetName val="сводка предварительная 25.04.17"/>
      <sheetName val="СНП с сетямии урв 21.04.17 "/>
      <sheetName val="СНП с сетямии урв 20.04.17 (2)"/>
      <sheetName val="СНП с сетямии урв"/>
      <sheetName val="Подводящие и разводящие"/>
      <sheetName val="СНП с сетямии урв 20.04.17"/>
      <sheetName val="КАП 01.01.2016  "/>
      <sheetName val="Амударья сети"/>
      <sheetName val="амударье предл"/>
      <sheetName val="Лист2"/>
      <sheetName val="Беруний сети"/>
      <sheetName val="беруний предл"/>
      <sheetName val="Население(махалли) 08.04.17."/>
      <sheetName val="Караузяк сети"/>
      <sheetName val="Караузяк предл"/>
      <sheetName val="Кунград сети "/>
      <sheetName val="кунграт предл"/>
      <sheetName val="Население(махалли)  (2)"/>
      <sheetName val="муйнак предл"/>
      <sheetName val="нукус предл"/>
    </sheetNames>
    <sheetDataSet>
      <sheetData sheetId="0">
        <row r="2">
          <cell r="K2">
            <v>3400</v>
          </cell>
        </row>
      </sheetData>
      <sheetData sheetId="1"/>
      <sheetData sheetId="2">
        <row r="246">
          <cell r="G246">
            <v>154800</v>
          </cell>
        </row>
      </sheetData>
      <sheetData sheetId="3"/>
      <sheetData sheetId="4"/>
      <sheetData sheetId="5"/>
      <sheetData sheetId="6"/>
      <sheetData sheetId="7"/>
      <sheetData sheetId="8"/>
      <sheetData sheetId="9"/>
      <sheetData sheetId="10">
        <row r="49">
          <cell r="H49">
            <v>15109.949356977395</v>
          </cell>
        </row>
      </sheetData>
      <sheetData sheetId="11"/>
      <sheetData sheetId="12"/>
      <sheetData sheetId="13">
        <row r="26">
          <cell r="G26">
            <v>15823.462942817954</v>
          </cell>
        </row>
      </sheetData>
      <sheetData sheetId="14"/>
      <sheetData sheetId="15"/>
      <sheetData sheetId="16">
        <row r="36">
          <cell r="H36">
            <v>6611.2115384615381</v>
          </cell>
        </row>
      </sheetData>
      <sheetData sheetId="17"/>
      <sheetData sheetId="18">
        <row r="37">
          <cell r="H37">
            <v>18767.809341406151</v>
          </cell>
        </row>
      </sheetData>
      <sheetData sheetId="19"/>
      <sheetData sheetId="20">
        <row r="17">
          <cell r="G17">
            <v>4633.6705174869439</v>
          </cell>
        </row>
      </sheetData>
      <sheetData sheetId="21">
        <row r="39">
          <cell r="I39">
            <v>4328.5903445818694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kazateli"/>
      <sheetName val="инвестиции"/>
      <sheetName val="стоимость проекта"/>
      <sheetName val="capex, finplan, wacc"/>
      <sheetName val="PIU"/>
      <sheetName val="loan GG"/>
      <sheetName val="loan GY"/>
      <sheetName val="loan GS"/>
      <sheetName val="займ_UZS_FOPU"/>
      <sheetName val="займ_UZS_FC"/>
      <sheetName val="займ_UZS_MC"/>
      <sheetName val="План продажи"/>
      <sheetName val="Амортизация"/>
      <sheetName val="Зарплата"/>
      <sheetName val="Электр"/>
      <sheetName val="Реагент"/>
      <sheetName val="Прибыль убытки"/>
      <sheetName val="Поток наличности"/>
      <sheetName val="Баланс"/>
      <sheetName val="Экономические показатели"/>
      <sheetName val="Структура"/>
      <sheetName val="Топливо"/>
      <sheetName val="landed cost"/>
      <sheetName val="Таблицы_ГГ"/>
      <sheetName val="Таблицы_ГЯ"/>
      <sheetName val="Таблицы_ГШ"/>
      <sheetName val="firr"/>
      <sheetName val="eirr"/>
      <sheetName val="assumptions"/>
      <sheetName val="eco cost"/>
      <sheetName val="eco ben"/>
      <sheetName val="summary"/>
      <sheetName val="setup"/>
      <sheetName val="смета"/>
      <sheetName val="ФинАнализ"/>
    </sheetNames>
    <sheetDataSet>
      <sheetData sheetId="0" refreshError="1"/>
      <sheetData sheetId="1" refreshError="1"/>
      <sheetData sheetId="2" refreshError="1">
        <row r="26">
          <cell r="B26">
            <v>168.09610897791606</v>
          </cell>
        </row>
        <row r="70">
          <cell r="B70">
            <v>0.3</v>
          </cell>
        </row>
        <row r="71">
          <cell r="B71">
            <v>0.5</v>
          </cell>
        </row>
        <row r="72">
          <cell r="B72">
            <v>0.2</v>
          </cell>
        </row>
        <row r="86">
          <cell r="B86">
            <v>1</v>
          </cell>
          <cell r="C86">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kazateli"/>
      <sheetName val="инвестиции"/>
      <sheetName val="стоимость проекта"/>
      <sheetName val="займ_USD_TN"/>
      <sheetName val="займ_UZS_TN"/>
      <sheetName val="займ_USD_Kks"/>
      <sheetName val="займ_UZS_Kks"/>
      <sheetName val="План продажи"/>
      <sheetName val="Амортизация_TN"/>
      <sheetName val="Амортизация_Ks"/>
      <sheetName val="Зарплата"/>
      <sheetName val="Топливо"/>
      <sheetName val="Электр"/>
      <sheetName val="Реагент"/>
      <sheetName val="Прибыль убытки"/>
      <sheetName val="Поток наличности"/>
      <sheetName val="Баланс"/>
      <sheetName val="Экономические показатели"/>
      <sheetName val="summary"/>
      <sheetName val="OL"/>
      <sheetName val="Структура"/>
    </sheetNames>
    <sheetDataSet>
      <sheetData sheetId="0">
        <row r="43">
          <cell r="A43" t="str">
            <v>Республика Каракалпакстан (питьевая вода)</v>
          </cell>
        </row>
      </sheetData>
      <sheetData sheetId="1">
        <row r="1">
          <cell r="H1">
            <v>0.16670160079999996</v>
          </cell>
        </row>
      </sheetData>
      <sheetData sheetId="2">
        <row r="1">
          <cell r="F1">
            <v>1780</v>
          </cell>
        </row>
        <row r="2">
          <cell r="K2">
            <v>0.21380991277170372</v>
          </cell>
          <cell r="L2">
            <v>0.31893331369234346</v>
          </cell>
        </row>
      </sheetData>
      <sheetData sheetId="3"/>
      <sheetData sheetId="4"/>
      <sheetData sheetId="5"/>
      <sheetData sheetId="6"/>
      <sheetData sheetId="7"/>
      <sheetData sheetId="8"/>
      <sheetData sheetId="9"/>
      <sheetData sheetId="10">
        <row r="1">
          <cell r="J1">
            <v>1263.6676923076921</v>
          </cell>
          <cell r="K1">
            <v>1319.6695628415298</v>
          </cell>
        </row>
      </sheetData>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Пояснительная"/>
      <sheetName val="Лист1 (5)"/>
      <sheetName val="Форма"/>
      <sheetName val="Параметры проекта"/>
      <sheetName val="Лист4"/>
      <sheetName val="Plan&amp;Source"/>
      <sheetName val="СВОДКА ЗАТРАТ"/>
      <sheetName val="loan schedule"/>
      <sheetName val="Лист6"/>
      <sheetName val="Лист8 (2)"/>
      <sheetName val="Лист6 (2)"/>
      <sheetName val="Лист11"/>
      <sheetName val="Всего (изм.цена)"/>
      <sheetName val="PIU"/>
      <sheetName val="СМЕТА СМР"/>
    </sheetNames>
    <sheetDataSet>
      <sheetData sheetId="0">
        <row r="4">
          <cell r="C4">
            <v>1</v>
          </cell>
        </row>
        <row r="5">
          <cell r="C5">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J8">
            <v>2759.7966475991843</v>
          </cell>
        </row>
        <row r="10">
          <cell r="J10">
            <v>11442.930973668472</v>
          </cell>
        </row>
        <row r="11">
          <cell r="J11">
            <v>2019.4912611631676</v>
          </cell>
        </row>
        <row r="12">
          <cell r="J12">
            <v>336.56100316428194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_page"/>
      <sheetName val="Fergana_SEW"/>
      <sheetName val="PPMU_PIU"/>
      <sheetName val="Supervision_Audits"/>
      <sheetName val="PMF"/>
      <sheetName val="PPP"/>
      <sheetName val="Training"/>
      <sheetName val="summary"/>
      <sheetName val="by_components"/>
      <sheetName val="by_expenditures"/>
      <sheetName val="by_legal_accounts"/>
      <sheetName val="for_FAM"/>
      <sheetName val="for_App_7"/>
      <sheetName val="table_for_fahritdin"/>
      <sheetName val="by_currency"/>
      <sheetName val="check_table"/>
      <sheetName val="Addtables"/>
      <sheetName val="for_tech"/>
      <sheetName val="Sheet1"/>
      <sheetName val="Costab_tr4"/>
    </sheetNames>
    <sheetDataSet>
      <sheetData sheetId="0">
        <row r="6">
          <cell r="D6">
            <v>7.0000000000000007E-2</v>
          </cell>
        </row>
        <row r="7">
          <cell r="D7">
            <v>7.9135349736000005E-2</v>
          </cell>
        </row>
        <row r="8">
          <cell r="D8">
            <v>0.01</v>
          </cell>
        </row>
        <row r="9">
          <cell r="D9">
            <v>0.2</v>
          </cell>
        </row>
        <row r="10">
          <cell r="D10">
            <v>0.20200000000000001</v>
          </cell>
        </row>
        <row r="11">
          <cell r="D11">
            <v>0.252</v>
          </cell>
        </row>
        <row r="12">
          <cell r="D12">
            <v>0.25</v>
          </cell>
        </row>
        <row r="13">
          <cell r="D13">
            <v>0.3</v>
          </cell>
        </row>
        <row r="14">
          <cell r="D14">
            <v>0.8</v>
          </cell>
        </row>
      </sheetData>
      <sheetData sheetId="1">
        <row r="8">
          <cell r="E8">
            <v>1001266.0681113971</v>
          </cell>
        </row>
      </sheetData>
      <sheetData sheetId="2"/>
      <sheetData sheetId="3"/>
      <sheetData sheetId="4"/>
      <sheetData sheetId="5">
        <row r="1">
          <cell r="O1">
            <v>3000</v>
          </cell>
          <cell r="P1">
            <v>18000</v>
          </cell>
        </row>
        <row r="2">
          <cell r="O2">
            <v>1200</v>
          </cell>
          <cell r="P2">
            <v>2000</v>
          </cell>
        </row>
      </sheetData>
      <sheetData sheetId="6"/>
      <sheetData sheetId="7">
        <row r="24">
          <cell r="R24">
            <v>0</v>
          </cell>
        </row>
        <row r="38">
          <cell r="R38">
            <v>0.91782245100000004</v>
          </cell>
        </row>
        <row r="39">
          <cell r="R39">
            <v>8.2177548999999961E-2</v>
          </cell>
        </row>
      </sheetData>
      <sheetData sheetId="8"/>
      <sheetData sheetId="9"/>
      <sheetData sheetId="10"/>
      <sheetData sheetId="11"/>
      <sheetData sheetId="12"/>
      <sheetData sheetId="13"/>
      <sheetData sheetId="14"/>
      <sheetData sheetId="15"/>
      <sheetData sheetId="16"/>
      <sheetData sheetId="17">
        <row r="37">
          <cell r="M37">
            <v>0</v>
          </cell>
        </row>
      </sheetData>
      <sheetData sheetId="18"/>
      <sheetData sheetId="1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FAER"/>
      <sheetName val="IBRD"/>
      <sheetName val="Nateksis"/>
      <sheetName val="TOTAL"/>
    </sheetNames>
    <sheetDataSet>
      <sheetData sheetId="0" refreshError="1">
        <row r="109">
          <cell r="O109">
            <v>0.50074962518740629</v>
          </cell>
          <cell r="P109">
            <v>0.49925037481259371</v>
          </cell>
        </row>
      </sheetData>
      <sheetData sheetId="1" refreshError="1">
        <row r="6">
          <cell r="N6">
            <v>0.58215624099164032</v>
          </cell>
          <cell r="O6">
            <v>0.41784375900835974</v>
          </cell>
        </row>
        <row r="168">
          <cell r="D168">
            <v>0.67835520131224325</v>
          </cell>
        </row>
        <row r="169">
          <cell r="D169">
            <v>0.29844993570974765</v>
          </cell>
        </row>
      </sheetData>
      <sheetData sheetId="2" refreshError="1"/>
      <sheetData sheetId="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 Table C"/>
      <sheetName val="PAM Table D"/>
      <sheetName val="PAM Table E"/>
      <sheetName val="PAM Table F"/>
      <sheetName val="PAM Table G"/>
      <sheetName val="DT_1"/>
      <sheetName val="DT_2"/>
      <sheetName val="DT_3"/>
      <sheetName val="DT_4"/>
      <sheetName val="DT_5"/>
      <sheetName val="DT_6"/>
      <sheetName val="DT_7"/>
      <sheetName val="DT_8"/>
      <sheetName val="DT_9"/>
      <sheetName val="DT_10"/>
      <sheetName val="DT_11"/>
      <sheetName val="Summary"/>
      <sheetName val="LARP"/>
      <sheetName val="TASH REG WS &amp; WW"/>
      <sheetName val="сводка затрат 2 фаза 25.05.18"/>
      <sheetName val="аноалоги труб"/>
      <sheetName val="аноалоги труб (2)"/>
      <sheetName val="Население Янгиюль"/>
      <sheetName val="население Чиноз"/>
      <sheetName val="Население Зангиата"/>
      <sheetName val="Электролизная"/>
      <sheetName val="Расчет расходов воды (2)"/>
      <sheetName val="GAP"/>
      <sheetName val="Resettlement"/>
      <sheetName val="PCU"/>
      <sheetName val="PMF"/>
      <sheetName val="Охват"/>
      <sheetName val="Эл.энерг. хлор"/>
      <sheetName val="Электр "/>
    </sheetNames>
    <sheetDataSet>
      <sheetData sheetId="0"/>
      <sheetData sheetId="1">
        <row r="9">
          <cell r="D9">
            <v>64720000</v>
          </cell>
        </row>
      </sheetData>
      <sheetData sheetId="2"/>
      <sheetData sheetId="3"/>
      <sheetData sheetId="4"/>
      <sheetData sheetId="5">
        <row r="23">
          <cell r="AC23">
            <v>16131.050520626375</v>
          </cell>
        </row>
      </sheetData>
      <sheetData sheetId="6">
        <row r="23">
          <cell r="AC23">
            <v>14876.150089091008</v>
          </cell>
        </row>
      </sheetData>
      <sheetData sheetId="7">
        <row r="21">
          <cell r="AC21">
            <v>9837.8455259587518</v>
          </cell>
        </row>
      </sheetData>
      <sheetData sheetId="8">
        <row r="21">
          <cell r="AC21">
            <v>75888.598655332054</v>
          </cell>
        </row>
      </sheetData>
      <sheetData sheetId="9">
        <row r="23">
          <cell r="AC23">
            <v>4646.821726918377</v>
          </cell>
        </row>
      </sheetData>
      <sheetData sheetId="10">
        <row r="21">
          <cell r="AC21">
            <v>1065.9281670602854</v>
          </cell>
        </row>
      </sheetData>
      <sheetData sheetId="11">
        <row r="21">
          <cell r="AC21">
            <v>12291.58681029674</v>
          </cell>
        </row>
      </sheetData>
      <sheetData sheetId="12">
        <row r="25">
          <cell r="AC25">
            <v>1070.9599368749998</v>
          </cell>
        </row>
      </sheetData>
      <sheetData sheetId="13">
        <row r="25">
          <cell r="AC25">
            <v>5719.7303999999995</v>
          </cell>
        </row>
      </sheetData>
      <sheetData sheetId="14">
        <row r="21">
          <cell r="AC21">
            <v>7940.8923720000003</v>
          </cell>
        </row>
      </sheetData>
      <sheetData sheetId="15">
        <row r="20">
          <cell r="E20" t="str">
            <v>1. Permanent loss of crops and trees for farmers</v>
          </cell>
        </row>
      </sheetData>
      <sheetData sheetId="16">
        <row r="3">
          <cell r="I3">
            <v>7.94407</v>
          </cell>
        </row>
        <row r="8">
          <cell r="I8">
            <v>0.34432604756387508</v>
          </cell>
        </row>
      </sheetData>
      <sheetData sheetId="17"/>
      <sheetData sheetId="18"/>
      <sheetData sheetId="19"/>
      <sheetData sheetId="20">
        <row r="36">
          <cell r="D36">
            <v>1500</v>
          </cell>
          <cell r="F36">
            <v>57</v>
          </cell>
          <cell r="H36">
            <v>188</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Assumptions"/>
      <sheetName val="Landed cost"/>
      <sheetName val="3. Capex, finplan, wacc"/>
      <sheetName val="4. Finstat, afford"/>
      <sheetName val="Summary"/>
      <sheetName val="COMFIN (2)"/>
      <sheetName val="EAYRB (2)"/>
      <sheetName val="FINBYR (2)"/>
      <sheetName val="Social Survey Popn"/>
      <sheetName val="Sheet1"/>
      <sheetName val="WS &amp; Sew "/>
      <sheetName val="Demand eco analysis"/>
      <sheetName val="Coverage"/>
      <sheetName val="Forecast 2016-2043 (2)"/>
      <sheetName val="Popn 4 dists"/>
      <sheetName val="TPS I&amp;E 6mthQ16"/>
      <sheetName val="2Q16 vs2"/>
      <sheetName val="TPS I&amp;E 2Q16"/>
      <sheetName val="TPS I&amp;E 1stQ16"/>
      <sheetName val="TPS BS I&amp;E"/>
      <sheetName val="Depre Sched"/>
      <sheetName val="Grundfos"/>
    </sheetNames>
    <sheetDataSet>
      <sheetData sheetId="0">
        <row r="201">
          <cell r="D201">
            <v>2899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3">
          <cell r="D13">
            <v>54072</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B. Allocation"/>
      <sheetName val="estimate"/>
      <sheetName val="Costs from COSTAB"/>
      <sheetName val="Assumption"/>
      <sheetName val="PCU"/>
      <sheetName val="PMF"/>
      <sheetName val="Environmental"/>
      <sheetName val="LARP"/>
      <sheetName val="Design WTP"/>
      <sheetName val="Design network"/>
      <sheetName val="Capacity building"/>
      <sheetName val="WTP"/>
      <sheetName val="Водоводы"/>
      <sheetName val="Сети"/>
      <sheetName val="By yearfin"/>
      <sheetName val="Interest rate"/>
      <sheetName val="EACADB (4)"/>
      <sheetName val="C. By Financier"/>
      <sheetName val="EACADB"/>
      <sheetName val="A. By Expenditure"/>
      <sheetName val="D By Output"/>
      <sheetName val="E By Year"/>
      <sheetName val="Investment Plan"/>
      <sheetName val="SUMEA"/>
      <sheetName val="EACADB (3)"/>
      <sheetName val="COMFIN (2)"/>
      <sheetName val="EXPFIN"/>
      <sheetName val="EXCOMF"/>
      <sheetName val="SUMCOM (2)"/>
      <sheetName val="EAYRB"/>
    </sheetNames>
    <sheetDataSet>
      <sheetData sheetId="0" refreshError="1"/>
      <sheetData sheetId="1" refreshError="1"/>
      <sheetData sheetId="2" refreshError="1"/>
      <sheetData sheetId="3" refreshError="1"/>
      <sheetData sheetId="4">
        <row r="9">
          <cell r="C9">
            <v>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3">
          <cell r="C13">
            <v>768.10999894444956</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4"/>
  <sheetViews>
    <sheetView view="pageBreakPreview" zoomScaleNormal="100" zoomScaleSheetLayoutView="100" workbookViewId="0">
      <selection activeCell="D14" sqref="D14"/>
    </sheetView>
  </sheetViews>
  <sheetFormatPr defaultColWidth="9.28515625" defaultRowHeight="12.75" x14ac:dyDescent="0.2"/>
  <cols>
    <col min="1" max="1" width="7.85546875" style="2" customWidth="1"/>
    <col min="2" max="2" width="36.28515625" style="2" bestFit="1" customWidth="1"/>
    <col min="3" max="3" width="14.5703125" style="2" customWidth="1"/>
    <col min="4" max="4" width="13.42578125" style="2" customWidth="1"/>
    <col min="5" max="5" width="15.85546875" style="2" customWidth="1"/>
    <col min="6" max="6" width="18.5703125" style="2" customWidth="1"/>
    <col min="7" max="9" width="9.28515625" style="2"/>
    <col min="10" max="10" width="10" style="2" bestFit="1" customWidth="1"/>
    <col min="11" max="16384" width="9.28515625" style="2"/>
  </cols>
  <sheetData>
    <row r="1" spans="1:13" s="23" customFormat="1" ht="18.75" customHeight="1" x14ac:dyDescent="0.25">
      <c r="C1" s="24"/>
      <c r="D1" s="59" t="s">
        <v>8</v>
      </c>
      <c r="E1" s="59"/>
      <c r="F1" s="59"/>
    </row>
    <row r="2" spans="1:13" s="23" customFormat="1" ht="18.75" customHeight="1" x14ac:dyDescent="0.25">
      <c r="C2" s="24"/>
      <c r="D2" s="59" t="s">
        <v>34</v>
      </c>
      <c r="E2" s="59"/>
      <c r="F2" s="59"/>
    </row>
    <row r="3" spans="1:13" s="23" customFormat="1" ht="18.75" customHeight="1" x14ac:dyDescent="0.25">
      <c r="C3" s="24"/>
      <c r="D3" s="59" t="s">
        <v>14</v>
      </c>
      <c r="E3" s="59"/>
      <c r="F3" s="59"/>
    </row>
    <row r="4" spans="1:13" x14ac:dyDescent="0.2">
      <c r="A4" s="1"/>
    </row>
    <row r="5" spans="1:13" ht="21.75" customHeight="1" x14ac:dyDescent="0.2"/>
    <row r="6" spans="1:13" ht="79.5" customHeight="1" x14ac:dyDescent="0.2">
      <c r="A6" s="60" t="s">
        <v>60</v>
      </c>
      <c r="B6" s="60"/>
      <c r="C6" s="60"/>
      <c r="D6" s="60"/>
      <c r="E6" s="60"/>
      <c r="F6" s="60"/>
    </row>
    <row r="7" spans="1:13" ht="15" customHeight="1" x14ac:dyDescent="0.2">
      <c r="A7" s="11"/>
      <c r="B7" s="11"/>
      <c r="C7" s="11"/>
      <c r="D7" s="11"/>
      <c r="E7" s="11"/>
      <c r="F7" s="25"/>
    </row>
    <row r="8" spans="1:13" ht="31.5" customHeight="1" x14ac:dyDescent="0.2">
      <c r="A8" s="61" t="s">
        <v>15</v>
      </c>
      <c r="B8" s="61" t="s">
        <v>23</v>
      </c>
      <c r="C8" s="61" t="s">
        <v>35</v>
      </c>
      <c r="D8" s="61" t="s">
        <v>24</v>
      </c>
      <c r="E8" s="61" t="s">
        <v>25</v>
      </c>
      <c r="F8" s="61"/>
    </row>
    <row r="9" spans="1:13" ht="14.25" customHeight="1" x14ac:dyDescent="0.2">
      <c r="A9" s="61"/>
      <c r="B9" s="61"/>
      <c r="C9" s="61"/>
      <c r="D9" s="61"/>
      <c r="E9" s="57" t="s">
        <v>26</v>
      </c>
      <c r="F9" s="57" t="s">
        <v>27</v>
      </c>
    </row>
    <row r="10" spans="1:13" ht="39.75" customHeight="1" x14ac:dyDescent="0.2">
      <c r="A10" s="61"/>
      <c r="B10" s="61"/>
      <c r="C10" s="61"/>
      <c r="D10" s="61"/>
      <c r="E10" s="57"/>
      <c r="F10" s="57"/>
    </row>
    <row r="11" spans="1:13" ht="36.75" customHeight="1" x14ac:dyDescent="0.2">
      <c r="A11" s="33">
        <v>1</v>
      </c>
      <c r="B11" s="34" t="s">
        <v>17</v>
      </c>
      <c r="C11" s="32" t="s">
        <v>37</v>
      </c>
      <c r="D11" s="35">
        <v>85134.731492499996</v>
      </c>
      <c r="E11" s="35">
        <v>70000</v>
      </c>
      <c r="F11" s="35">
        <v>15134.731492499999</v>
      </c>
      <c r="H11" s="3"/>
      <c r="I11" s="3"/>
      <c r="J11" s="4"/>
      <c r="K11" s="4"/>
      <c r="L11" s="4"/>
      <c r="M11" s="4"/>
    </row>
    <row r="12" spans="1:13" ht="36.75" customHeight="1" x14ac:dyDescent="0.2">
      <c r="A12" s="33">
        <v>2</v>
      </c>
      <c r="B12" s="34" t="s">
        <v>42</v>
      </c>
      <c r="C12" s="32" t="s">
        <v>37</v>
      </c>
      <c r="D12" s="35">
        <v>74814.731492499996</v>
      </c>
      <c r="E12" s="35">
        <v>70000</v>
      </c>
      <c r="F12" s="35">
        <v>4814.7314924999991</v>
      </c>
    </row>
    <row r="13" spans="1:13" ht="20.25" customHeight="1" x14ac:dyDescent="0.2">
      <c r="A13" s="36"/>
      <c r="B13" s="37" t="s">
        <v>16</v>
      </c>
      <c r="C13" s="38"/>
      <c r="D13" s="39"/>
      <c r="E13" s="39"/>
      <c r="F13" s="39"/>
    </row>
    <row r="14" spans="1:13" ht="36.75" customHeight="1" x14ac:dyDescent="0.2">
      <c r="A14" s="40" t="s">
        <v>0</v>
      </c>
      <c r="B14" s="41" t="s">
        <v>21</v>
      </c>
      <c r="C14" s="38" t="s">
        <v>37</v>
      </c>
      <c r="D14" s="39">
        <v>41853</v>
      </c>
      <c r="E14" s="39">
        <v>41853</v>
      </c>
      <c r="F14" s="35"/>
    </row>
    <row r="15" spans="1:13" ht="36.75" customHeight="1" x14ac:dyDescent="0.2">
      <c r="A15" s="40" t="s">
        <v>1</v>
      </c>
      <c r="B15" s="41" t="s">
        <v>43</v>
      </c>
      <c r="C15" s="38" t="s">
        <v>37</v>
      </c>
      <c r="D15" s="39">
        <v>22447</v>
      </c>
      <c r="E15" s="39">
        <v>22447</v>
      </c>
      <c r="F15" s="35"/>
    </row>
    <row r="16" spans="1:13" ht="36.75" customHeight="1" x14ac:dyDescent="0.2">
      <c r="A16" s="40" t="s">
        <v>2</v>
      </c>
      <c r="B16" s="41" t="s">
        <v>44</v>
      </c>
      <c r="C16" s="38" t="s">
        <v>37</v>
      </c>
      <c r="D16" s="39">
        <v>4700</v>
      </c>
      <c r="E16" s="39">
        <v>4700</v>
      </c>
      <c r="F16" s="35"/>
    </row>
    <row r="17" spans="1:6" ht="20.25" customHeight="1" x14ac:dyDescent="0.2">
      <c r="A17" s="35"/>
      <c r="B17" s="37" t="s">
        <v>18</v>
      </c>
      <c r="C17" s="32"/>
      <c r="D17" s="35"/>
      <c r="E17" s="35"/>
      <c r="F17" s="35"/>
    </row>
    <row r="18" spans="1:6" ht="68.25" customHeight="1" x14ac:dyDescent="0.2">
      <c r="A18" s="39" t="s">
        <v>46</v>
      </c>
      <c r="B18" s="41" t="s">
        <v>45</v>
      </c>
      <c r="C18" s="38" t="s">
        <v>37</v>
      </c>
      <c r="D18" s="39">
        <v>4500</v>
      </c>
      <c r="E18" s="39">
        <v>4500</v>
      </c>
      <c r="F18" s="39"/>
    </row>
    <row r="19" spans="1:6" ht="36.75" customHeight="1" x14ac:dyDescent="0.2">
      <c r="A19" s="39" t="s">
        <v>47</v>
      </c>
      <c r="B19" s="41" t="s">
        <v>22</v>
      </c>
      <c r="C19" s="38" t="s">
        <v>37</v>
      </c>
      <c r="D19" s="39">
        <v>200</v>
      </c>
      <c r="E19" s="39">
        <v>200</v>
      </c>
      <c r="F19" s="39"/>
    </row>
    <row r="20" spans="1:6" ht="36.75" customHeight="1" x14ac:dyDescent="0.2">
      <c r="A20" s="39" t="s">
        <v>5</v>
      </c>
      <c r="B20" s="41" t="s">
        <v>57</v>
      </c>
      <c r="C20" s="38" t="s">
        <v>37</v>
      </c>
      <c r="D20" s="39">
        <v>4814.7314924999991</v>
      </c>
      <c r="E20" s="39"/>
      <c r="F20" s="54">
        <v>4814.7314924999991</v>
      </c>
    </row>
    <row r="21" spans="1:6" ht="36.75" customHeight="1" x14ac:dyDescent="0.2">
      <c r="A21" s="39" t="s">
        <v>50</v>
      </c>
      <c r="B21" s="41" t="s">
        <v>48</v>
      </c>
      <c r="C21" s="38" t="s">
        <v>37</v>
      </c>
      <c r="D21" s="39">
        <v>1000</v>
      </c>
      <c r="E21" s="39">
        <v>1000</v>
      </c>
      <c r="F21" s="39"/>
    </row>
    <row r="22" spans="1:6" ht="36.75" customHeight="1" x14ac:dyDescent="0.2">
      <c r="A22" s="33">
        <v>3</v>
      </c>
      <c r="B22" s="34" t="s">
        <v>19</v>
      </c>
      <c r="C22" s="32" t="s">
        <v>37</v>
      </c>
      <c r="D22" s="35">
        <v>10320</v>
      </c>
      <c r="E22" s="35"/>
      <c r="F22" s="35">
        <v>10320</v>
      </c>
    </row>
    <row r="23" spans="1:6" ht="11.25" customHeight="1" x14ac:dyDescent="0.2">
      <c r="A23" s="12"/>
      <c r="B23" s="13"/>
      <c r="C23" s="14"/>
      <c r="D23" s="15"/>
      <c r="E23" s="15"/>
      <c r="F23" s="15"/>
    </row>
    <row r="24" spans="1:6" ht="45" customHeight="1" x14ac:dyDescent="0.2">
      <c r="A24" s="58" t="s">
        <v>20</v>
      </c>
      <c r="B24" s="58"/>
      <c r="C24" s="58"/>
      <c r="D24" s="58"/>
      <c r="E24" s="58"/>
      <c r="F24" s="58"/>
    </row>
  </sheetData>
  <mergeCells count="12">
    <mergeCell ref="F9:F10"/>
    <mergeCell ref="A24:F24"/>
    <mergeCell ref="D1:F1"/>
    <mergeCell ref="D2:F2"/>
    <mergeCell ref="D3:F3"/>
    <mergeCell ref="A6:F6"/>
    <mergeCell ref="A8:A10"/>
    <mergeCell ref="B8:B10"/>
    <mergeCell ref="C8:C10"/>
    <mergeCell ref="D8:D10"/>
    <mergeCell ref="E8:F8"/>
    <mergeCell ref="E9:E10"/>
  </mergeCells>
  <printOptions horizontalCentered="1"/>
  <pageMargins left="0.74803149606299213" right="0.51181102362204722" top="0.59055118110236227" bottom="0.78740157480314965" header="0.31496062992125984" footer="0.31496062992125984"/>
  <pageSetup paperSize="9" scale="8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56"/>
  <sheetViews>
    <sheetView view="pageBreakPreview" topLeftCell="A5" zoomScaleNormal="85" zoomScaleSheetLayoutView="100" workbookViewId="0">
      <selection activeCell="F28" sqref="F28"/>
    </sheetView>
  </sheetViews>
  <sheetFormatPr defaultColWidth="9.28515625" defaultRowHeight="12.75" outlineLevelCol="1" x14ac:dyDescent="0.2"/>
  <cols>
    <col min="1" max="1" width="17" style="2" customWidth="1"/>
    <col min="2" max="2" width="10.7109375" style="2" hidden="1" customWidth="1" outlineLevel="1"/>
    <col min="3" max="3" width="2" style="2" hidden="1" customWidth="1" outlineLevel="1"/>
    <col min="4" max="4" width="19.140625" style="2" customWidth="1" collapsed="1"/>
    <col min="5" max="5" width="18" style="2" customWidth="1"/>
    <col min="6" max="6" width="15.7109375" style="2" customWidth="1"/>
    <col min="7" max="7" width="17.140625" style="2" customWidth="1"/>
    <col min="8" max="8" width="19.140625" style="2" customWidth="1"/>
    <col min="9" max="11" width="9.28515625" style="2"/>
    <col min="12" max="21" width="10" style="2" bestFit="1" customWidth="1"/>
    <col min="22" max="31" width="9.28515625" style="2" hidden="1" customWidth="1"/>
    <col min="32" max="32" width="10.85546875" style="2" bestFit="1" customWidth="1"/>
    <col min="33" max="16384" width="9.28515625" style="2"/>
  </cols>
  <sheetData>
    <row r="1" spans="1:8" hidden="1" x14ac:dyDescent="0.2">
      <c r="A1" s="1"/>
    </row>
    <row r="2" spans="1:8" ht="13.5" customHeight="1" x14ac:dyDescent="0.2">
      <c r="A2" s="1"/>
      <c r="E2" s="65" t="s">
        <v>40</v>
      </c>
      <c r="F2" s="65"/>
      <c r="G2" s="65"/>
      <c r="H2" s="65"/>
    </row>
    <row r="3" spans="1:8" ht="13.5" customHeight="1" x14ac:dyDescent="0.2">
      <c r="A3" s="1"/>
      <c r="E3" s="65" t="s">
        <v>39</v>
      </c>
      <c r="F3" s="65"/>
      <c r="G3" s="65"/>
      <c r="H3" s="65"/>
    </row>
    <row r="4" spans="1:8" ht="13.5" customHeight="1" x14ac:dyDescent="0.2">
      <c r="A4" s="1"/>
      <c r="E4" s="65" t="s">
        <v>41</v>
      </c>
      <c r="F4" s="65"/>
      <c r="G4" s="65"/>
      <c r="H4" s="65"/>
    </row>
    <row r="5" spans="1:8" ht="31.5" customHeight="1" x14ac:dyDescent="0.2">
      <c r="A5" s="1"/>
      <c r="E5" s="22"/>
      <c r="F5" s="56"/>
      <c r="G5" s="22"/>
      <c r="H5" s="22"/>
    </row>
    <row r="6" spans="1:8" ht="88.5" customHeight="1" x14ac:dyDescent="0.2">
      <c r="A6" s="60" t="s">
        <v>61</v>
      </c>
      <c r="B6" s="60"/>
      <c r="C6" s="60"/>
      <c r="D6" s="60"/>
      <c r="E6" s="60"/>
      <c r="F6" s="60"/>
      <c r="G6" s="60"/>
      <c r="H6" s="60"/>
    </row>
    <row r="7" spans="1:8" ht="18.75" customHeight="1" x14ac:dyDescent="0.2">
      <c r="A7" s="64"/>
      <c r="B7" s="64"/>
      <c r="C7" s="64"/>
      <c r="D7" s="64"/>
      <c r="E7" s="64"/>
      <c r="F7" s="64"/>
      <c r="G7" s="64"/>
      <c r="H7" s="64"/>
    </row>
    <row r="8" spans="1:8" ht="14.25" hidden="1" x14ac:dyDescent="0.2">
      <c r="A8" s="26"/>
      <c r="B8" s="26"/>
      <c r="C8" s="26"/>
      <c r="D8" s="26"/>
      <c r="E8" s="26"/>
      <c r="F8" s="26"/>
      <c r="G8" s="26"/>
      <c r="H8" s="26"/>
    </row>
    <row r="9" spans="1:8" ht="15" hidden="1" x14ac:dyDescent="0.2">
      <c r="A9" s="27"/>
      <c r="B9" s="26"/>
      <c r="C9" s="26"/>
      <c r="D9" s="28"/>
      <c r="E9" s="28"/>
      <c r="F9" s="28"/>
      <c r="G9" s="29"/>
      <c r="H9" s="26"/>
    </row>
    <row r="10" spans="1:8" ht="13.5" customHeight="1" x14ac:dyDescent="0.2">
      <c r="A10" s="62" t="s">
        <v>10</v>
      </c>
      <c r="B10" s="62"/>
      <c r="C10" s="62"/>
      <c r="D10" s="62"/>
      <c r="E10" s="63" t="s">
        <v>58</v>
      </c>
      <c r="F10" s="63"/>
      <c r="G10" s="63"/>
      <c r="H10" s="42"/>
    </row>
    <row r="11" spans="1:8" ht="13.5" customHeight="1" x14ac:dyDescent="0.25">
      <c r="A11" s="62" t="s">
        <v>28</v>
      </c>
      <c r="B11" s="62"/>
      <c r="C11" s="62"/>
      <c r="D11" s="62"/>
      <c r="E11" s="43" t="s">
        <v>51</v>
      </c>
      <c r="F11" s="55"/>
      <c r="G11" s="44"/>
      <c r="H11" s="42"/>
    </row>
    <row r="12" spans="1:8" ht="13.5" customHeight="1" x14ac:dyDescent="0.25">
      <c r="A12" s="62" t="s">
        <v>11</v>
      </c>
      <c r="B12" s="62"/>
      <c r="C12" s="62"/>
      <c r="D12" s="62"/>
      <c r="E12" s="43" t="s">
        <v>52</v>
      </c>
      <c r="F12" s="55"/>
      <c r="G12" s="44"/>
      <c r="H12" s="42"/>
    </row>
    <row r="13" spans="1:8" ht="13.5" customHeight="1" x14ac:dyDescent="0.2">
      <c r="A13" s="62" t="s">
        <v>29</v>
      </c>
      <c r="B13" s="62"/>
      <c r="C13" s="62"/>
      <c r="D13" s="62"/>
      <c r="E13" s="63" t="s">
        <v>56</v>
      </c>
      <c r="F13" s="63"/>
      <c r="G13" s="63"/>
      <c r="H13" s="55"/>
    </row>
    <row r="14" spans="1:8" ht="13.5" customHeight="1" x14ac:dyDescent="0.25">
      <c r="A14" s="62" t="s">
        <v>30</v>
      </c>
      <c r="B14" s="62"/>
      <c r="C14" s="62"/>
      <c r="D14" s="62"/>
      <c r="E14" s="43" t="s">
        <v>53</v>
      </c>
      <c r="F14" s="55"/>
      <c r="G14" s="44"/>
      <c r="H14" s="42"/>
    </row>
    <row r="15" spans="1:8" ht="17.25" customHeight="1" x14ac:dyDescent="0.25">
      <c r="A15" s="19"/>
      <c r="B15" s="19"/>
      <c r="C15" s="19"/>
      <c r="D15" s="19"/>
      <c r="E15" s="19"/>
      <c r="F15" s="19"/>
      <c r="G15" s="19"/>
      <c r="H15" s="53" t="s">
        <v>38</v>
      </c>
    </row>
    <row r="16" spans="1:8" ht="45.75" customHeight="1" x14ac:dyDescent="0.2">
      <c r="A16" s="45" t="s">
        <v>6</v>
      </c>
      <c r="B16" s="45" t="s">
        <v>3</v>
      </c>
      <c r="C16" s="46" t="s">
        <v>4</v>
      </c>
      <c r="D16" s="46" t="s">
        <v>12</v>
      </c>
      <c r="E16" s="46" t="s">
        <v>36</v>
      </c>
      <c r="F16" s="46" t="s">
        <v>54</v>
      </c>
      <c r="G16" s="46" t="s">
        <v>31</v>
      </c>
      <c r="H16" s="46" t="s">
        <v>13</v>
      </c>
    </row>
    <row r="17" spans="1:32" ht="14.25" customHeight="1" x14ac:dyDescent="0.25">
      <c r="A17" s="47">
        <v>43936</v>
      </c>
      <c r="B17" s="48">
        <v>3271</v>
      </c>
      <c r="C17" s="48">
        <v>3871</v>
      </c>
      <c r="D17" s="49">
        <v>0</v>
      </c>
      <c r="E17" s="49">
        <v>175</v>
      </c>
      <c r="F17" s="49">
        <v>700</v>
      </c>
      <c r="G17" s="49"/>
      <c r="H17" s="49">
        <v>875</v>
      </c>
      <c r="K17" s="30"/>
      <c r="L17" s="5"/>
      <c r="M17" s="5"/>
      <c r="N17" s="5"/>
      <c r="O17" s="5"/>
      <c r="P17" s="5"/>
      <c r="Q17" s="5"/>
      <c r="R17" s="5"/>
      <c r="S17" s="5"/>
      <c r="T17" s="5"/>
      <c r="U17" s="5"/>
      <c r="V17" s="5"/>
      <c r="W17" s="5"/>
      <c r="X17" s="5"/>
      <c r="Y17" s="5"/>
      <c r="Z17" s="5"/>
      <c r="AA17" s="5"/>
      <c r="AB17" s="5"/>
      <c r="AC17" s="5"/>
      <c r="AD17" s="5"/>
      <c r="AE17" s="5"/>
      <c r="AF17" s="5"/>
    </row>
    <row r="18" spans="1:32" ht="14.25" customHeight="1" x14ac:dyDescent="0.25">
      <c r="A18" s="47">
        <v>44119</v>
      </c>
      <c r="B18" s="48"/>
      <c r="C18" s="48"/>
      <c r="D18" s="49">
        <v>36.259162499999995</v>
      </c>
      <c r="E18" s="49">
        <v>169.05587500000001</v>
      </c>
      <c r="F18" s="49"/>
      <c r="G18" s="49"/>
      <c r="H18" s="49">
        <v>205.31503750000002</v>
      </c>
      <c r="K18" s="30"/>
      <c r="L18" s="5"/>
      <c r="M18" s="5"/>
      <c r="N18" s="5"/>
      <c r="O18" s="5"/>
      <c r="P18" s="5"/>
      <c r="Q18" s="5"/>
      <c r="R18" s="5"/>
      <c r="S18" s="5"/>
      <c r="T18" s="5"/>
      <c r="U18" s="5"/>
      <c r="V18" s="5"/>
      <c r="W18" s="5"/>
      <c r="X18" s="5"/>
      <c r="Y18" s="5"/>
      <c r="Z18" s="5"/>
      <c r="AA18" s="5"/>
      <c r="AB18" s="5"/>
      <c r="AC18" s="5"/>
      <c r="AD18" s="5"/>
      <c r="AE18" s="5"/>
      <c r="AF18" s="5"/>
    </row>
    <row r="19" spans="1:32" ht="14.25" customHeight="1" x14ac:dyDescent="0.25">
      <c r="A19" s="47">
        <v>44301</v>
      </c>
      <c r="B19" s="48"/>
      <c r="C19" s="48"/>
      <c r="D19" s="49">
        <v>72.122050000000002</v>
      </c>
      <c r="E19" s="49">
        <v>163.11175</v>
      </c>
      <c r="F19" s="49"/>
      <c r="G19" s="49"/>
      <c r="H19" s="49">
        <v>235.2338</v>
      </c>
      <c r="K19" s="30"/>
      <c r="L19" s="5"/>
      <c r="M19" s="5"/>
      <c r="N19" s="5"/>
      <c r="O19" s="5"/>
      <c r="P19" s="5"/>
      <c r="Q19" s="5"/>
      <c r="R19" s="5"/>
      <c r="S19" s="5"/>
      <c r="T19" s="5"/>
      <c r="U19" s="5"/>
      <c r="V19" s="5"/>
      <c r="W19" s="5"/>
      <c r="X19" s="5"/>
      <c r="Y19" s="5"/>
      <c r="Z19" s="5"/>
      <c r="AA19" s="5"/>
      <c r="AB19" s="5"/>
      <c r="AC19" s="5"/>
      <c r="AD19" s="5"/>
      <c r="AE19" s="5"/>
      <c r="AF19" s="5"/>
    </row>
    <row r="20" spans="1:32" ht="14.25" customHeight="1" x14ac:dyDescent="0.25">
      <c r="A20" s="47">
        <v>44484</v>
      </c>
      <c r="B20" s="48"/>
      <c r="C20" s="48"/>
      <c r="D20" s="49">
        <v>262.23534000000001</v>
      </c>
      <c r="E20" s="49">
        <v>132.01060000000001</v>
      </c>
      <c r="F20" s="49"/>
      <c r="G20" s="49"/>
      <c r="H20" s="49">
        <v>394.24594000000002</v>
      </c>
      <c r="K20" s="30"/>
      <c r="L20" s="5"/>
      <c r="M20" s="5"/>
      <c r="N20" s="5"/>
      <c r="O20" s="5"/>
      <c r="P20" s="5"/>
      <c r="Q20" s="5"/>
      <c r="R20" s="5"/>
      <c r="S20" s="5"/>
      <c r="T20" s="5"/>
      <c r="U20" s="5"/>
      <c r="V20" s="5"/>
      <c r="W20" s="5"/>
      <c r="X20" s="5"/>
      <c r="Y20" s="5"/>
      <c r="Z20" s="5"/>
      <c r="AA20" s="5"/>
      <c r="AB20" s="5"/>
      <c r="AC20" s="5"/>
      <c r="AD20" s="5"/>
      <c r="AE20" s="5"/>
      <c r="AF20" s="5"/>
    </row>
    <row r="21" spans="1:32" ht="14.25" customHeight="1" x14ac:dyDescent="0.25">
      <c r="A21" s="47">
        <v>44666</v>
      </c>
      <c r="B21" s="48"/>
      <c r="C21" s="48"/>
      <c r="D21" s="49">
        <v>386.58923333333325</v>
      </c>
      <c r="E21" s="49">
        <v>111.27650000000001</v>
      </c>
      <c r="F21" s="49"/>
      <c r="G21" s="49"/>
      <c r="H21" s="49">
        <v>497.86573333333325</v>
      </c>
      <c r="K21" s="30"/>
      <c r="L21" s="5"/>
      <c r="M21" s="5"/>
      <c r="N21" s="5"/>
      <c r="O21" s="5"/>
      <c r="P21" s="5"/>
      <c r="Q21" s="5"/>
      <c r="R21" s="5"/>
      <c r="S21" s="5"/>
      <c r="T21" s="5"/>
      <c r="U21" s="5"/>
      <c r="V21" s="5"/>
      <c r="W21" s="5"/>
      <c r="X21" s="5"/>
      <c r="Y21" s="5"/>
      <c r="Z21" s="5"/>
      <c r="AA21" s="5"/>
      <c r="AB21" s="5"/>
      <c r="AC21" s="5"/>
      <c r="AD21" s="5"/>
      <c r="AE21" s="5"/>
      <c r="AF21" s="5"/>
    </row>
    <row r="22" spans="1:32" ht="14.25" customHeight="1" x14ac:dyDescent="0.25">
      <c r="A22" s="47">
        <v>44849</v>
      </c>
      <c r="B22" s="48"/>
      <c r="C22" s="48"/>
      <c r="D22" s="49">
        <v>665.45235500000001</v>
      </c>
      <c r="E22" s="49">
        <v>65.909449999999993</v>
      </c>
      <c r="F22" s="49"/>
      <c r="G22" s="49"/>
      <c r="H22" s="49">
        <v>731.361805</v>
      </c>
      <c r="K22" s="30"/>
      <c r="L22" s="5"/>
      <c r="M22" s="5"/>
      <c r="N22" s="5"/>
      <c r="O22" s="5"/>
      <c r="P22" s="5"/>
      <c r="Q22" s="5"/>
      <c r="R22" s="5"/>
      <c r="S22" s="5"/>
      <c r="T22" s="5"/>
      <c r="U22" s="5"/>
      <c r="V22" s="5"/>
      <c r="W22" s="5"/>
      <c r="X22" s="5"/>
      <c r="Y22" s="5"/>
      <c r="Z22" s="5"/>
      <c r="AA22" s="5"/>
      <c r="AB22" s="5"/>
      <c r="AC22" s="5"/>
      <c r="AD22" s="5"/>
      <c r="AE22" s="5"/>
      <c r="AF22" s="5"/>
    </row>
    <row r="23" spans="1:32" ht="14.25" customHeight="1" x14ac:dyDescent="0.25">
      <c r="A23" s="47">
        <v>45031</v>
      </c>
      <c r="B23" s="48"/>
      <c r="C23" s="48"/>
      <c r="D23" s="49">
        <v>845.30051666666679</v>
      </c>
      <c r="E23" s="49">
        <v>35.664749999999984</v>
      </c>
      <c r="F23" s="49"/>
      <c r="G23" s="49"/>
      <c r="H23" s="49">
        <v>880.96526666666682</v>
      </c>
      <c r="K23" s="30"/>
      <c r="L23" s="5"/>
      <c r="M23" s="5"/>
      <c r="N23" s="5"/>
      <c r="O23" s="5"/>
      <c r="P23" s="5"/>
      <c r="Q23" s="5"/>
      <c r="R23" s="5"/>
      <c r="S23" s="5"/>
      <c r="T23" s="5"/>
      <c r="U23" s="5"/>
      <c r="V23" s="5"/>
      <c r="W23" s="5"/>
      <c r="X23" s="5"/>
      <c r="Y23" s="5"/>
      <c r="Z23" s="5"/>
      <c r="AA23" s="5"/>
      <c r="AB23" s="5"/>
      <c r="AC23" s="5"/>
      <c r="AD23" s="5"/>
      <c r="AE23" s="5"/>
      <c r="AF23" s="5"/>
    </row>
    <row r="24" spans="1:32" ht="14.25" customHeight="1" x14ac:dyDescent="0.25">
      <c r="A24" s="47">
        <v>45214</v>
      </c>
      <c r="B24" s="48"/>
      <c r="C24" s="48"/>
      <c r="D24" s="49">
        <v>980.47801000000004</v>
      </c>
      <c r="E24" s="49">
        <v>14.265899999999984</v>
      </c>
      <c r="F24" s="49"/>
      <c r="G24" s="49"/>
      <c r="H24" s="49">
        <v>994.74391000000003</v>
      </c>
      <c r="K24" s="30"/>
      <c r="L24" s="5"/>
      <c r="M24" s="5"/>
      <c r="N24" s="5"/>
      <c r="O24" s="5"/>
      <c r="P24" s="5"/>
      <c r="Q24" s="5"/>
      <c r="R24" s="5"/>
      <c r="S24" s="5"/>
      <c r="T24" s="5"/>
      <c r="U24" s="5"/>
      <c r="V24" s="5"/>
      <c r="W24" s="5"/>
      <c r="X24" s="5"/>
      <c r="Y24" s="5"/>
      <c r="Z24" s="5"/>
      <c r="AA24" s="5"/>
      <c r="AB24" s="5"/>
      <c r="AC24" s="5"/>
      <c r="AD24" s="5"/>
      <c r="AE24" s="5"/>
      <c r="AF24" s="5"/>
    </row>
    <row r="25" spans="1:32" ht="14.25" customHeight="1" x14ac:dyDescent="0.25">
      <c r="A25" s="47">
        <v>45397</v>
      </c>
      <c r="B25" s="48"/>
      <c r="C25" s="48"/>
      <c r="D25" s="49">
        <v>1067.5</v>
      </c>
      <c r="E25" s="49">
        <v>0</v>
      </c>
      <c r="F25" s="49"/>
      <c r="G25" s="49"/>
      <c r="H25" s="49">
        <v>1067.5</v>
      </c>
      <c r="K25" s="30"/>
      <c r="L25" s="5"/>
      <c r="M25" s="5"/>
      <c r="N25" s="5"/>
      <c r="O25" s="5"/>
      <c r="P25" s="5"/>
      <c r="Q25" s="5"/>
      <c r="R25" s="5"/>
      <c r="S25" s="5"/>
      <c r="T25" s="5"/>
      <c r="U25" s="5"/>
      <c r="V25" s="5"/>
      <c r="W25" s="5"/>
      <c r="X25" s="5"/>
      <c r="Y25" s="5"/>
      <c r="Z25" s="5"/>
      <c r="AA25" s="5"/>
      <c r="AB25" s="5"/>
      <c r="AC25" s="5"/>
      <c r="AD25" s="5"/>
      <c r="AE25" s="5"/>
      <c r="AF25" s="5"/>
    </row>
    <row r="26" spans="1:32" ht="14.25" customHeight="1" x14ac:dyDescent="0.25">
      <c r="A26" s="47">
        <v>45580</v>
      </c>
      <c r="B26" s="48">
        <v>3271</v>
      </c>
      <c r="C26" s="48">
        <v>7142</v>
      </c>
      <c r="D26" s="49">
        <v>1067.5</v>
      </c>
      <c r="E26" s="49">
        <v>0</v>
      </c>
      <c r="F26" s="49"/>
      <c r="G26" s="49"/>
      <c r="H26" s="49">
        <v>1067.5</v>
      </c>
      <c r="J26" s="6"/>
      <c r="K26" s="31"/>
      <c r="L26" s="7"/>
      <c r="M26" s="7"/>
      <c r="N26" s="8"/>
      <c r="O26" s="8"/>
      <c r="P26" s="8"/>
      <c r="Q26" s="8"/>
      <c r="R26" s="8"/>
      <c r="S26" s="8"/>
      <c r="T26" s="8"/>
      <c r="U26" s="8"/>
      <c r="V26" s="8"/>
      <c r="W26" s="8"/>
      <c r="X26" s="8"/>
      <c r="Y26" s="8"/>
      <c r="Z26" s="8"/>
      <c r="AA26" s="8"/>
      <c r="AB26" s="8"/>
      <c r="AC26" s="8"/>
      <c r="AD26" s="8"/>
      <c r="AE26" s="8"/>
      <c r="AF26" s="9"/>
    </row>
    <row r="27" spans="1:32" ht="14.25" customHeight="1" x14ac:dyDescent="0.25">
      <c r="A27" s="47">
        <v>45762</v>
      </c>
      <c r="B27" s="48">
        <v>12376</v>
      </c>
      <c r="C27" s="48">
        <v>19518</v>
      </c>
      <c r="D27" s="49">
        <v>1061.6666666666667</v>
      </c>
      <c r="E27" s="49">
        <v>0</v>
      </c>
      <c r="F27" s="49"/>
      <c r="G27" s="49">
        <v>2692.3076923076924</v>
      </c>
      <c r="H27" s="49">
        <v>3753.9743589743593</v>
      </c>
      <c r="J27" s="6"/>
      <c r="K27" s="31"/>
      <c r="L27" s="8"/>
      <c r="M27" s="8"/>
      <c r="N27" s="8"/>
      <c r="O27" s="8"/>
      <c r="P27" s="8"/>
      <c r="Q27" s="8"/>
      <c r="R27" s="8"/>
      <c r="S27" s="8"/>
      <c r="T27" s="8"/>
      <c r="U27" s="8"/>
      <c r="V27" s="8"/>
      <c r="W27" s="8"/>
      <c r="X27" s="8"/>
      <c r="Y27" s="8"/>
      <c r="Z27" s="8"/>
      <c r="AA27" s="8"/>
      <c r="AB27" s="8"/>
      <c r="AC27" s="8"/>
      <c r="AD27" s="8"/>
      <c r="AE27" s="8"/>
      <c r="AF27" s="9"/>
    </row>
    <row r="28" spans="1:32" ht="14.25" customHeight="1" x14ac:dyDescent="0.25">
      <c r="A28" s="47">
        <v>45945</v>
      </c>
      <c r="B28" s="48">
        <v>12376</v>
      </c>
      <c r="C28" s="48">
        <v>31894</v>
      </c>
      <c r="D28" s="49">
        <v>1026.4423076923076</v>
      </c>
      <c r="E28" s="49"/>
      <c r="F28" s="49"/>
      <c r="G28" s="49">
        <v>2692.3076923076924</v>
      </c>
      <c r="H28" s="49">
        <v>3718.75</v>
      </c>
    </row>
    <row r="29" spans="1:32" ht="14.25" customHeight="1" x14ac:dyDescent="0.25">
      <c r="A29" s="47">
        <v>46127</v>
      </c>
      <c r="B29" s="48">
        <v>13018.667135453294</v>
      </c>
      <c r="C29" s="48">
        <v>44912.667135453295</v>
      </c>
      <c r="D29" s="49">
        <v>980</v>
      </c>
      <c r="E29" s="49"/>
      <c r="F29" s="49"/>
      <c r="G29" s="49">
        <v>2692.3076923076924</v>
      </c>
      <c r="H29" s="49">
        <v>3672.3076923076924</v>
      </c>
    </row>
    <row r="30" spans="1:32" ht="14.25" customHeight="1" x14ac:dyDescent="0.25">
      <c r="A30" s="47">
        <v>46310</v>
      </c>
      <c r="B30" s="48">
        <v>13018.667135453294</v>
      </c>
      <c r="C30" s="48">
        <v>55298.091804047202</v>
      </c>
      <c r="D30" s="49">
        <v>944.32692307692309</v>
      </c>
      <c r="E30" s="49"/>
      <c r="F30" s="49"/>
      <c r="G30" s="49">
        <v>2692.3076923076924</v>
      </c>
      <c r="H30" s="49">
        <v>3636.6346153846152</v>
      </c>
      <c r="J30" s="7"/>
    </row>
    <row r="31" spans="1:32" ht="14.25" customHeight="1" x14ac:dyDescent="0.25">
      <c r="A31" s="47">
        <v>46492</v>
      </c>
      <c r="B31" s="48"/>
      <c r="C31" s="48">
        <v>52664.849337187814</v>
      </c>
      <c r="D31" s="49">
        <v>898.33333333333314</v>
      </c>
      <c r="E31" s="49"/>
      <c r="F31" s="49"/>
      <c r="G31" s="49">
        <v>2692.3076923076924</v>
      </c>
      <c r="H31" s="49">
        <v>3590.6410256410254</v>
      </c>
    </row>
    <row r="32" spans="1:32" ht="14.25" customHeight="1" x14ac:dyDescent="0.25">
      <c r="A32" s="47">
        <v>46675</v>
      </c>
      <c r="B32" s="48"/>
      <c r="C32" s="48">
        <v>50031.606870328425</v>
      </c>
      <c r="D32" s="49">
        <v>862.21153846153834</v>
      </c>
      <c r="E32" s="49"/>
      <c r="F32" s="49"/>
      <c r="G32" s="49">
        <v>2692.3076923076924</v>
      </c>
      <c r="H32" s="49">
        <v>3554.5192307692305</v>
      </c>
      <c r="J32" s="7"/>
    </row>
    <row r="33" spans="1:32" ht="14.25" customHeight="1" x14ac:dyDescent="0.25">
      <c r="A33" s="47">
        <v>46858</v>
      </c>
      <c r="B33" s="48"/>
      <c r="C33" s="48">
        <v>47398.364403469037</v>
      </c>
      <c r="D33" s="49">
        <v>821.15384615384596</v>
      </c>
      <c r="E33" s="49"/>
      <c r="F33" s="49"/>
      <c r="G33" s="49">
        <v>2692.3076923076924</v>
      </c>
      <c r="H33" s="49">
        <v>3513.4615384615381</v>
      </c>
    </row>
    <row r="34" spans="1:32" ht="14.25" customHeight="1" x14ac:dyDescent="0.25">
      <c r="A34" s="47">
        <v>47041</v>
      </c>
      <c r="B34" s="48"/>
      <c r="C34" s="48">
        <v>44765.121936609648</v>
      </c>
      <c r="D34" s="49">
        <v>780.0961538461537</v>
      </c>
      <c r="E34" s="49"/>
      <c r="F34" s="49"/>
      <c r="G34" s="49">
        <v>2692.3076923076924</v>
      </c>
      <c r="H34" s="49">
        <v>3472.4038461538462</v>
      </c>
      <c r="K34" s="7"/>
      <c r="L34" s="7"/>
      <c r="M34" s="7"/>
      <c r="N34" s="7"/>
      <c r="O34" s="7"/>
      <c r="P34" s="7"/>
      <c r="Q34" s="7"/>
      <c r="R34" s="7"/>
      <c r="S34" s="7"/>
      <c r="T34" s="7"/>
      <c r="U34" s="7"/>
      <c r="V34" s="7"/>
      <c r="W34" s="7"/>
      <c r="X34" s="7"/>
      <c r="Y34" s="7"/>
      <c r="Z34" s="7"/>
      <c r="AA34" s="7"/>
      <c r="AB34" s="7"/>
      <c r="AC34" s="7"/>
      <c r="AD34" s="7"/>
      <c r="AE34" s="7"/>
      <c r="AF34" s="10"/>
    </row>
    <row r="35" spans="1:32" ht="14.25" customHeight="1" x14ac:dyDescent="0.25">
      <c r="A35" s="47">
        <v>47223</v>
      </c>
      <c r="B35" s="48"/>
      <c r="C35" s="48">
        <v>42131.87946975026</v>
      </c>
      <c r="D35" s="49">
        <v>734.99999999999966</v>
      </c>
      <c r="E35" s="49"/>
      <c r="F35" s="49"/>
      <c r="G35" s="49">
        <v>2692.3076923076924</v>
      </c>
      <c r="H35" s="49">
        <v>3427.3076923076919</v>
      </c>
      <c r="K35" s="7"/>
      <c r="L35" s="7"/>
      <c r="M35" s="7"/>
      <c r="N35" s="7"/>
      <c r="O35" s="7"/>
      <c r="P35" s="7"/>
      <c r="Q35" s="7"/>
      <c r="R35" s="7"/>
      <c r="S35" s="7"/>
      <c r="T35" s="7"/>
      <c r="U35" s="7"/>
      <c r="V35" s="7"/>
      <c r="W35" s="7"/>
      <c r="X35" s="7"/>
      <c r="Y35" s="7"/>
      <c r="Z35" s="7"/>
      <c r="AA35" s="7"/>
      <c r="AB35" s="7"/>
      <c r="AC35" s="7"/>
      <c r="AD35" s="7"/>
      <c r="AE35" s="7"/>
      <c r="AF35" s="10"/>
    </row>
    <row r="36" spans="1:32" ht="14.25" customHeight="1" x14ac:dyDescent="0.25">
      <c r="A36" s="47">
        <v>47406</v>
      </c>
      <c r="B36" s="48"/>
      <c r="C36" s="48">
        <v>39498.637002890871</v>
      </c>
      <c r="D36" s="49">
        <v>697.98076923076883</v>
      </c>
      <c r="E36" s="49"/>
      <c r="F36" s="49"/>
      <c r="G36" s="49">
        <v>2692.3076923076924</v>
      </c>
      <c r="H36" s="49">
        <v>3390.288461538461</v>
      </c>
    </row>
    <row r="37" spans="1:32" ht="14.25" customHeight="1" x14ac:dyDescent="0.25">
      <c r="A37" s="47">
        <v>47588</v>
      </c>
      <c r="B37" s="48"/>
      <c r="C37" s="48">
        <v>36865.394536031483</v>
      </c>
      <c r="D37" s="49">
        <v>653.33333333333303</v>
      </c>
      <c r="E37" s="49"/>
      <c r="F37" s="49"/>
      <c r="G37" s="49">
        <v>2692.3076923076924</v>
      </c>
      <c r="H37" s="49">
        <v>3345.6410256410254</v>
      </c>
    </row>
    <row r="38" spans="1:32" ht="14.25" customHeight="1" x14ac:dyDescent="0.25">
      <c r="A38" s="47">
        <v>47771</v>
      </c>
      <c r="B38" s="48"/>
      <c r="C38" s="48">
        <v>34232.152069172094</v>
      </c>
      <c r="D38" s="49">
        <v>615.86538461538419</v>
      </c>
      <c r="E38" s="49"/>
      <c r="F38" s="49"/>
      <c r="G38" s="49">
        <v>2692.3076923076924</v>
      </c>
      <c r="H38" s="49">
        <v>3308.1730769230767</v>
      </c>
    </row>
    <row r="39" spans="1:32" ht="14.25" customHeight="1" x14ac:dyDescent="0.25">
      <c r="A39" s="47">
        <v>47953</v>
      </c>
      <c r="B39" s="48"/>
      <c r="C39" s="48">
        <v>31598.909602312706</v>
      </c>
      <c r="D39" s="49">
        <v>571.66666666666629</v>
      </c>
      <c r="E39" s="49"/>
      <c r="F39" s="49"/>
      <c r="G39" s="49">
        <v>2692.3076923076924</v>
      </c>
      <c r="H39" s="49">
        <v>3263.9743589743584</v>
      </c>
    </row>
    <row r="40" spans="1:32" ht="14.25" customHeight="1" x14ac:dyDescent="0.25">
      <c r="A40" s="47">
        <v>48136</v>
      </c>
      <c r="B40" s="48"/>
      <c r="C40" s="48">
        <v>28965.667135453317</v>
      </c>
      <c r="D40" s="49">
        <v>533.74999999999955</v>
      </c>
      <c r="E40" s="49"/>
      <c r="F40" s="49"/>
      <c r="G40" s="49">
        <v>2692.3076923076924</v>
      </c>
      <c r="H40" s="49">
        <v>3226.0576923076919</v>
      </c>
    </row>
    <row r="41" spans="1:32" ht="14.25" customHeight="1" x14ac:dyDescent="0.25">
      <c r="A41" s="47">
        <v>48319</v>
      </c>
      <c r="B41" s="48"/>
      <c r="C41" s="48">
        <v>26332.424668593929</v>
      </c>
      <c r="D41" s="49">
        <v>492.69230769230722</v>
      </c>
      <c r="E41" s="49"/>
      <c r="F41" s="49"/>
      <c r="G41" s="49">
        <v>2692.3076923076924</v>
      </c>
      <c r="H41" s="49">
        <v>3184.9999999999995</v>
      </c>
    </row>
    <row r="42" spans="1:32" ht="14.25" customHeight="1" x14ac:dyDescent="0.25">
      <c r="A42" s="47">
        <v>48502</v>
      </c>
      <c r="B42" s="48"/>
      <c r="C42" s="48">
        <v>23699.18220173454</v>
      </c>
      <c r="D42" s="49">
        <v>451.63461538461496</v>
      </c>
      <c r="E42" s="49"/>
      <c r="F42" s="49"/>
      <c r="G42" s="49">
        <v>2692.3076923076924</v>
      </c>
      <c r="H42" s="49">
        <v>3143.9423076923072</v>
      </c>
    </row>
    <row r="43" spans="1:32" ht="14.25" customHeight="1" x14ac:dyDescent="0.25">
      <c r="A43" s="47">
        <v>48684</v>
      </c>
      <c r="B43" s="48"/>
      <c r="C43" s="48">
        <v>21065.939734875152</v>
      </c>
      <c r="D43" s="49">
        <v>408.33333333333292</v>
      </c>
      <c r="E43" s="49"/>
      <c r="F43" s="49"/>
      <c r="G43" s="49">
        <v>2692.3076923076924</v>
      </c>
      <c r="H43" s="49">
        <v>3100.6410256410254</v>
      </c>
    </row>
    <row r="44" spans="1:32" ht="14.25" customHeight="1" x14ac:dyDescent="0.25">
      <c r="A44" s="47">
        <v>48867</v>
      </c>
      <c r="B44" s="48"/>
      <c r="C44" s="48">
        <v>18432.697268015763</v>
      </c>
      <c r="D44" s="49">
        <v>369.51923076923032</v>
      </c>
      <c r="E44" s="49"/>
      <c r="F44" s="49"/>
      <c r="G44" s="49">
        <v>2692.3076923076924</v>
      </c>
      <c r="H44" s="49">
        <v>3061.8269230769229</v>
      </c>
    </row>
    <row r="45" spans="1:32" ht="14.25" customHeight="1" x14ac:dyDescent="0.25">
      <c r="A45" s="47">
        <v>49049</v>
      </c>
      <c r="B45" s="48"/>
      <c r="C45" s="48">
        <v>15799.454801156373</v>
      </c>
      <c r="D45" s="49">
        <v>326.66666666666629</v>
      </c>
      <c r="E45" s="49"/>
      <c r="F45" s="49"/>
      <c r="G45" s="49">
        <v>2692.3076923076924</v>
      </c>
      <c r="H45" s="49">
        <v>3018.9743589743584</v>
      </c>
    </row>
    <row r="46" spans="1:32" ht="14.25" customHeight="1" x14ac:dyDescent="0.25">
      <c r="A46" s="47">
        <v>49232</v>
      </c>
      <c r="B46" s="48"/>
      <c r="C46" s="48">
        <v>13166.212334296983</v>
      </c>
      <c r="D46" s="49">
        <v>287.40384615384579</v>
      </c>
      <c r="E46" s="49"/>
      <c r="F46" s="49"/>
      <c r="G46" s="49">
        <v>2692.3076923076924</v>
      </c>
      <c r="H46" s="49">
        <v>2979.7115384615381</v>
      </c>
    </row>
    <row r="47" spans="1:32" ht="14.25" customHeight="1" x14ac:dyDescent="0.25">
      <c r="A47" s="47">
        <v>49414</v>
      </c>
      <c r="B47" s="48"/>
      <c r="C47" s="48">
        <v>10532.969867437592</v>
      </c>
      <c r="D47" s="49">
        <v>244.99999999999963</v>
      </c>
      <c r="E47" s="49"/>
      <c r="F47" s="49"/>
      <c r="G47" s="49">
        <v>2692.3076923076924</v>
      </c>
      <c r="H47" s="49">
        <v>2937.3076923076919</v>
      </c>
    </row>
    <row r="48" spans="1:32" ht="14.25" customHeight="1" x14ac:dyDescent="0.25">
      <c r="A48" s="47">
        <v>49597</v>
      </c>
      <c r="B48" s="48"/>
      <c r="C48" s="48">
        <v>7899.7274005782019</v>
      </c>
      <c r="D48" s="49">
        <v>205.28846153846123</v>
      </c>
      <c r="E48" s="49"/>
      <c r="F48" s="49"/>
      <c r="G48" s="49">
        <v>2692.3076923076924</v>
      </c>
      <c r="H48" s="49">
        <v>2897.5961538461538</v>
      </c>
    </row>
    <row r="49" spans="1:8" ht="14.25" customHeight="1" x14ac:dyDescent="0.25">
      <c r="A49" s="47">
        <v>49780</v>
      </c>
      <c r="B49" s="48"/>
      <c r="C49" s="48">
        <v>5266.4849337188116</v>
      </c>
      <c r="D49" s="49">
        <v>164.23076923076889</v>
      </c>
      <c r="E49" s="49"/>
      <c r="F49" s="49"/>
      <c r="G49" s="49">
        <v>2692.3076923076924</v>
      </c>
      <c r="H49" s="49">
        <v>2856.5384615384614</v>
      </c>
    </row>
    <row r="50" spans="1:8" ht="14.25" customHeight="1" x14ac:dyDescent="0.25">
      <c r="A50" s="47">
        <v>49963</v>
      </c>
      <c r="B50" s="48"/>
      <c r="C50" s="48">
        <v>2633.2424668594213</v>
      </c>
      <c r="D50" s="49">
        <v>123.17307692307659</v>
      </c>
      <c r="E50" s="49"/>
      <c r="F50" s="49"/>
      <c r="G50" s="49">
        <v>2692.3076923076924</v>
      </c>
      <c r="H50" s="49">
        <v>2815.4807692307691</v>
      </c>
    </row>
    <row r="51" spans="1:8" ht="14.25" customHeight="1" x14ac:dyDescent="0.25">
      <c r="A51" s="47">
        <v>50145</v>
      </c>
      <c r="B51" s="48"/>
      <c r="C51" s="48">
        <v>3.092281986027956E-11</v>
      </c>
      <c r="D51" s="49">
        <v>81.666666666666345</v>
      </c>
      <c r="E51" s="49"/>
      <c r="F51" s="49"/>
      <c r="G51" s="49">
        <v>2692.3076923076924</v>
      </c>
      <c r="H51" s="49">
        <v>2773.9743589743589</v>
      </c>
    </row>
    <row r="52" spans="1:8" ht="15" customHeight="1" x14ac:dyDescent="0.25">
      <c r="A52" s="47">
        <v>50328</v>
      </c>
      <c r="B52" s="48"/>
      <c r="C52" s="48"/>
      <c r="D52" s="49">
        <v>41.05769230769198</v>
      </c>
      <c r="E52" s="49"/>
      <c r="F52" s="49"/>
      <c r="G52" s="49">
        <v>2692.3076923076924</v>
      </c>
      <c r="H52" s="49">
        <v>2733.3653846153843</v>
      </c>
    </row>
    <row r="53" spans="1:8" ht="19.5" customHeight="1" x14ac:dyDescent="0.2">
      <c r="A53" s="50" t="s">
        <v>7</v>
      </c>
      <c r="B53" s="51">
        <v>57931.334270906591</v>
      </c>
      <c r="C53" s="51"/>
      <c r="D53" s="52">
        <f>SUM(D17:D52)</f>
        <v>19761.930257243592</v>
      </c>
      <c r="E53" s="52">
        <f>SUM(E17:E52)</f>
        <v>866.29482500000017</v>
      </c>
      <c r="F53" s="52">
        <v>700</v>
      </c>
      <c r="G53" s="52">
        <f>SUM(G27:G52)</f>
        <v>70000.000000000015</v>
      </c>
      <c r="H53" s="52">
        <f>SUM(H17:H52)</f>
        <v>91328.225082243589</v>
      </c>
    </row>
    <row r="54" spans="1:8" ht="12.75" customHeight="1" x14ac:dyDescent="0.2">
      <c r="A54" s="20"/>
      <c r="B54" s="21"/>
      <c r="C54" s="21"/>
    </row>
    <row r="55" spans="1:8" ht="15" customHeight="1" x14ac:dyDescent="0.2">
      <c r="A55" s="67" t="s">
        <v>33</v>
      </c>
      <c r="B55" s="67"/>
      <c r="C55" s="67"/>
      <c r="D55" s="67"/>
      <c r="E55" s="67"/>
      <c r="F55" s="67"/>
      <c r="G55" s="67"/>
      <c r="H55" s="67"/>
    </row>
    <row r="56" spans="1:8" ht="43.5" customHeight="1" x14ac:dyDescent="0.2">
      <c r="A56" s="66" t="s">
        <v>55</v>
      </c>
      <c r="B56" s="66"/>
      <c r="C56" s="66"/>
      <c r="D56" s="66"/>
      <c r="E56" s="66"/>
      <c r="F56" s="66"/>
      <c r="G56" s="66"/>
      <c r="H56" s="66"/>
    </row>
  </sheetData>
  <mergeCells count="14">
    <mergeCell ref="A56:H56"/>
    <mergeCell ref="A55:H55"/>
    <mergeCell ref="A11:D11"/>
    <mergeCell ref="A12:D12"/>
    <mergeCell ref="A13:D13"/>
    <mergeCell ref="A14:D14"/>
    <mergeCell ref="E13:G13"/>
    <mergeCell ref="A10:D10"/>
    <mergeCell ref="E10:G10"/>
    <mergeCell ref="A6:H6"/>
    <mergeCell ref="A7:H7"/>
    <mergeCell ref="E2:H2"/>
    <mergeCell ref="E3:H3"/>
    <mergeCell ref="E4:H4"/>
  </mergeCells>
  <printOptions horizontalCentered="1"/>
  <pageMargins left="0.70866141732283472" right="0.51181102362204722" top="0.59055118110236227" bottom="0.19685039370078741" header="0.31496062992125984" footer="0.23622047244094491"/>
  <pageSetup paperSize="9" scale="84" orientation="portrait" r:id="rId1"/>
  <ignoredErrors>
    <ignoredError sqref="E1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0"/>
  <sheetViews>
    <sheetView tabSelected="1" view="pageBreakPreview" zoomScaleNormal="100" zoomScaleSheetLayoutView="100" workbookViewId="0">
      <selection activeCell="A5" sqref="A5:J7"/>
    </sheetView>
  </sheetViews>
  <sheetFormatPr defaultRowHeight="15" x14ac:dyDescent="0.25"/>
  <cols>
    <col min="2" max="2" width="11.5703125" customWidth="1"/>
    <col min="5" max="5" width="8" customWidth="1"/>
    <col min="6" max="6" width="16.85546875" customWidth="1"/>
    <col min="8" max="8" width="9.85546875" customWidth="1"/>
    <col min="9" max="9" width="7.85546875" customWidth="1"/>
    <col min="10" max="10" width="11.28515625" customWidth="1"/>
  </cols>
  <sheetData>
    <row r="1" spans="1:11" ht="15.75" customHeight="1" x14ac:dyDescent="0.25">
      <c r="F1" s="65" t="s">
        <v>8</v>
      </c>
      <c r="G1" s="65"/>
      <c r="H1" s="65"/>
      <c r="I1" s="65"/>
      <c r="J1" s="65"/>
      <c r="K1" s="18"/>
    </row>
    <row r="2" spans="1:11" ht="15.75" customHeight="1" x14ac:dyDescent="0.25">
      <c r="F2" s="65" t="s">
        <v>32</v>
      </c>
      <c r="G2" s="65"/>
      <c r="H2" s="65"/>
      <c r="I2" s="65"/>
      <c r="J2" s="65"/>
      <c r="K2" s="18"/>
    </row>
    <row r="3" spans="1:11" ht="15.75" customHeight="1" x14ac:dyDescent="0.25">
      <c r="F3" s="65" t="s">
        <v>9</v>
      </c>
      <c r="G3" s="65"/>
      <c r="H3" s="65"/>
      <c r="I3" s="65"/>
      <c r="J3" s="65"/>
      <c r="K3" s="18"/>
    </row>
    <row r="4" spans="1:11" ht="39.75" customHeight="1" x14ac:dyDescent="0.25">
      <c r="F4" s="17"/>
      <c r="G4" s="17"/>
      <c r="H4" s="17"/>
      <c r="I4" s="17"/>
      <c r="J4" s="17"/>
    </row>
    <row r="5" spans="1:11" x14ac:dyDescent="0.25">
      <c r="A5" s="75" t="s">
        <v>62</v>
      </c>
      <c r="B5" s="76"/>
      <c r="C5" s="76"/>
      <c r="D5" s="76"/>
      <c r="E5" s="76"/>
      <c r="F5" s="76"/>
      <c r="G5" s="76"/>
      <c r="H5" s="76"/>
      <c r="I5" s="76"/>
      <c r="J5" s="76"/>
    </row>
    <row r="6" spans="1:11" x14ac:dyDescent="0.25">
      <c r="A6" s="76"/>
      <c r="B6" s="76"/>
      <c r="C6" s="76"/>
      <c r="D6" s="76"/>
      <c r="E6" s="76"/>
      <c r="F6" s="76"/>
      <c r="G6" s="76"/>
      <c r="H6" s="76"/>
      <c r="I6" s="76"/>
      <c r="J6" s="76"/>
    </row>
    <row r="7" spans="1:11" ht="57.75" customHeight="1" x14ac:dyDescent="0.25">
      <c r="A7" s="76"/>
      <c r="B7" s="76"/>
      <c r="C7" s="76"/>
      <c r="D7" s="76"/>
      <c r="E7" s="76"/>
      <c r="F7" s="76"/>
      <c r="G7" s="76"/>
      <c r="H7" s="76"/>
      <c r="I7" s="76"/>
      <c r="J7" s="76"/>
    </row>
    <row r="8" spans="1:11" ht="29.25" customHeight="1" x14ac:dyDescent="0.25"/>
    <row r="9" spans="1:11" x14ac:dyDescent="0.25">
      <c r="A9" s="77" t="s">
        <v>6</v>
      </c>
      <c r="B9" s="77"/>
      <c r="C9" s="78" t="s">
        <v>59</v>
      </c>
      <c r="D9" s="78"/>
      <c r="E9" s="78"/>
      <c r="F9" s="78"/>
      <c r="G9" s="78" t="s">
        <v>49</v>
      </c>
      <c r="H9" s="78"/>
      <c r="I9" s="78"/>
      <c r="J9" s="78"/>
    </row>
    <row r="10" spans="1:11" x14ac:dyDescent="0.25">
      <c r="A10" s="77"/>
      <c r="B10" s="77"/>
      <c r="C10" s="78"/>
      <c r="D10" s="78"/>
      <c r="E10" s="78"/>
      <c r="F10" s="78"/>
      <c r="G10" s="78"/>
      <c r="H10" s="78"/>
      <c r="I10" s="78"/>
      <c r="J10" s="78"/>
    </row>
    <row r="11" spans="1:11" x14ac:dyDescent="0.25">
      <c r="A11" s="77"/>
      <c r="B11" s="77"/>
      <c r="C11" s="78"/>
      <c r="D11" s="78"/>
      <c r="E11" s="78"/>
      <c r="F11" s="78"/>
      <c r="G11" s="78"/>
      <c r="H11" s="78"/>
      <c r="I11" s="78"/>
      <c r="J11" s="78"/>
    </row>
    <row r="12" spans="1:11" ht="20.25" customHeight="1" x14ac:dyDescent="0.25">
      <c r="A12" s="68">
        <v>2020</v>
      </c>
      <c r="B12" s="68"/>
      <c r="C12" s="72">
        <v>0</v>
      </c>
      <c r="D12" s="72"/>
      <c r="E12" s="72"/>
      <c r="F12" s="72"/>
      <c r="G12" s="72">
        <v>1</v>
      </c>
      <c r="H12" s="72"/>
      <c r="I12" s="72"/>
      <c r="J12" s="72"/>
    </row>
    <row r="13" spans="1:11" ht="20.25" customHeight="1" x14ac:dyDescent="0.25">
      <c r="A13" s="68">
        <v>2021</v>
      </c>
      <c r="B13" s="68"/>
      <c r="C13" s="72">
        <v>0</v>
      </c>
      <c r="D13" s="72"/>
      <c r="E13" s="72"/>
      <c r="F13" s="72"/>
      <c r="G13" s="72">
        <v>1</v>
      </c>
      <c r="H13" s="72"/>
      <c r="I13" s="72"/>
      <c r="J13" s="72"/>
    </row>
    <row r="14" spans="1:11" ht="20.25" customHeight="1" x14ac:dyDescent="0.25">
      <c r="A14" s="68">
        <v>2022</v>
      </c>
      <c r="B14" s="68"/>
      <c r="C14" s="72">
        <v>0</v>
      </c>
      <c r="D14" s="72"/>
      <c r="E14" s="72"/>
      <c r="F14" s="72"/>
      <c r="G14" s="72">
        <v>1</v>
      </c>
      <c r="H14" s="72"/>
      <c r="I14" s="72"/>
      <c r="J14" s="72"/>
      <c r="K14" s="16"/>
    </row>
    <row r="15" spans="1:11" ht="20.25" customHeight="1" x14ac:dyDescent="0.25">
      <c r="A15" s="68">
        <v>2023</v>
      </c>
      <c r="B15" s="68"/>
      <c r="C15" s="72">
        <v>0</v>
      </c>
      <c r="D15" s="72"/>
      <c r="E15" s="72"/>
      <c r="F15" s="72"/>
      <c r="G15" s="72">
        <v>1</v>
      </c>
      <c r="H15" s="72"/>
      <c r="I15" s="72"/>
      <c r="J15" s="72"/>
      <c r="K15" s="16"/>
    </row>
    <row r="16" spans="1:11" ht="20.25" customHeight="1" x14ac:dyDescent="0.25">
      <c r="A16" s="68">
        <v>2024</v>
      </c>
      <c r="B16" s="68"/>
      <c r="C16" s="69">
        <v>0.13397630898925086</v>
      </c>
      <c r="D16" s="70"/>
      <c r="E16" s="70"/>
      <c r="F16" s="71"/>
      <c r="G16" s="69">
        <v>0.86602369101074916</v>
      </c>
      <c r="H16" s="70"/>
      <c r="I16" s="70"/>
      <c r="J16" s="71"/>
      <c r="K16" s="16"/>
    </row>
    <row r="17" spans="1:11" ht="20.25" customHeight="1" x14ac:dyDescent="0.25">
      <c r="A17" s="68">
        <v>2025</v>
      </c>
      <c r="B17" s="68"/>
      <c r="C17" s="69">
        <v>7.8796866663343651E-2</v>
      </c>
      <c r="D17" s="70"/>
      <c r="E17" s="70"/>
      <c r="F17" s="71"/>
      <c r="G17" s="69">
        <v>0.92120313333665638</v>
      </c>
      <c r="H17" s="70"/>
      <c r="I17" s="70"/>
      <c r="J17" s="71"/>
      <c r="K17" s="16"/>
    </row>
    <row r="18" spans="1:11" ht="20.25" customHeight="1" x14ac:dyDescent="0.25">
      <c r="A18" s="68">
        <v>2026</v>
      </c>
      <c r="B18" s="68"/>
      <c r="C18" s="69">
        <v>0.15874851078335822</v>
      </c>
      <c r="D18" s="70"/>
      <c r="E18" s="70"/>
      <c r="F18" s="71"/>
      <c r="G18" s="69">
        <v>0.84125148921664172</v>
      </c>
      <c r="H18" s="70"/>
      <c r="I18" s="70"/>
      <c r="J18" s="71"/>
      <c r="K18" s="16"/>
    </row>
    <row r="19" spans="1:11" ht="20.25" customHeight="1" x14ac:dyDescent="0.25">
      <c r="A19" s="68">
        <v>2027</v>
      </c>
      <c r="B19" s="68"/>
      <c r="C19" s="69">
        <v>0.20834736313898547</v>
      </c>
      <c r="D19" s="70"/>
      <c r="E19" s="70"/>
      <c r="F19" s="71"/>
      <c r="G19" s="69">
        <v>0.79165263686101461</v>
      </c>
      <c r="H19" s="70"/>
      <c r="I19" s="70"/>
      <c r="J19" s="71"/>
      <c r="K19" s="16"/>
    </row>
    <row r="20" spans="1:11" ht="20.25" customHeight="1" x14ac:dyDescent="0.25">
      <c r="A20" s="68">
        <v>2028</v>
      </c>
      <c r="B20" s="68"/>
      <c r="C20" s="69">
        <v>0.25856114479344616</v>
      </c>
      <c r="D20" s="70"/>
      <c r="E20" s="70"/>
      <c r="F20" s="71"/>
      <c r="G20" s="69">
        <v>0.74143885520655373</v>
      </c>
      <c r="H20" s="70"/>
      <c r="I20" s="70"/>
      <c r="J20" s="71"/>
      <c r="K20" s="16"/>
    </row>
    <row r="21" spans="1:11" ht="20.25" customHeight="1" x14ac:dyDescent="0.25">
      <c r="A21" s="68">
        <v>2029</v>
      </c>
      <c r="B21" s="68"/>
      <c r="C21" s="69">
        <v>0.33820263570881975</v>
      </c>
      <c r="D21" s="70"/>
      <c r="E21" s="70"/>
      <c r="F21" s="71"/>
      <c r="G21" s="69">
        <v>0.6617973642911803</v>
      </c>
      <c r="H21" s="70"/>
      <c r="I21" s="70"/>
      <c r="J21" s="71"/>
      <c r="K21" s="16"/>
    </row>
    <row r="22" spans="1:11" ht="20.25" customHeight="1" x14ac:dyDescent="0.25">
      <c r="A22" s="68">
        <v>2030</v>
      </c>
      <c r="B22" s="68"/>
      <c r="C22" s="69">
        <v>0.42466351678101177</v>
      </c>
      <c r="D22" s="70"/>
      <c r="E22" s="70"/>
      <c r="F22" s="71"/>
      <c r="G22" s="69">
        <v>0.57533648321898823</v>
      </c>
      <c r="H22" s="70"/>
      <c r="I22" s="70"/>
      <c r="J22" s="71"/>
      <c r="K22" s="16"/>
    </row>
    <row r="23" spans="1:11" ht="20.25" customHeight="1" x14ac:dyDescent="0.25">
      <c r="A23" s="68">
        <v>2031</v>
      </c>
      <c r="B23" s="68"/>
      <c r="C23" s="69">
        <v>0.60695488127414832</v>
      </c>
      <c r="D23" s="70"/>
      <c r="E23" s="70"/>
      <c r="F23" s="71"/>
      <c r="G23" s="69">
        <v>0.39304511872585174</v>
      </c>
      <c r="H23" s="70"/>
      <c r="I23" s="70"/>
      <c r="J23" s="71"/>
      <c r="K23" s="16"/>
    </row>
    <row r="24" spans="1:11" ht="20.25" customHeight="1" x14ac:dyDescent="0.25">
      <c r="A24" s="68">
        <v>2032</v>
      </c>
      <c r="B24" s="68"/>
      <c r="C24" s="69">
        <v>0.82726334227200871</v>
      </c>
      <c r="D24" s="70"/>
      <c r="E24" s="70"/>
      <c r="F24" s="71"/>
      <c r="G24" s="69">
        <v>0.17273665772799135</v>
      </c>
      <c r="H24" s="70"/>
      <c r="I24" s="70"/>
      <c r="J24" s="71"/>
      <c r="K24" s="16"/>
    </row>
    <row r="25" spans="1:11" ht="20.25" customHeight="1" x14ac:dyDescent="0.25">
      <c r="A25" s="68">
        <v>2033</v>
      </c>
      <c r="B25" s="68"/>
      <c r="C25" s="69">
        <v>1</v>
      </c>
      <c r="D25" s="70"/>
      <c r="E25" s="70"/>
      <c r="F25" s="71"/>
      <c r="G25" s="79">
        <v>0</v>
      </c>
      <c r="H25" s="80"/>
      <c r="I25" s="80"/>
      <c r="J25" s="81"/>
      <c r="K25" s="16"/>
    </row>
    <row r="26" spans="1:11" ht="20.25" customHeight="1" x14ac:dyDescent="0.25">
      <c r="A26" s="68">
        <v>2034</v>
      </c>
      <c r="B26" s="68"/>
      <c r="C26" s="69">
        <v>1</v>
      </c>
      <c r="D26" s="70"/>
      <c r="E26" s="70"/>
      <c r="F26" s="71"/>
      <c r="G26" s="79">
        <v>0</v>
      </c>
      <c r="H26" s="80"/>
      <c r="I26" s="80"/>
      <c r="J26" s="81"/>
      <c r="K26" s="16"/>
    </row>
    <row r="27" spans="1:11" ht="20.25" customHeight="1" x14ac:dyDescent="0.25">
      <c r="A27" s="68">
        <v>2035</v>
      </c>
      <c r="B27" s="68"/>
      <c r="C27" s="69">
        <v>1</v>
      </c>
      <c r="D27" s="70"/>
      <c r="E27" s="70"/>
      <c r="F27" s="71"/>
      <c r="G27" s="79">
        <v>0</v>
      </c>
      <c r="H27" s="80"/>
      <c r="I27" s="80"/>
      <c r="J27" s="81"/>
      <c r="K27" s="16"/>
    </row>
    <row r="28" spans="1:11" ht="20.25" customHeight="1" x14ac:dyDescent="0.25">
      <c r="A28" s="68">
        <v>2036</v>
      </c>
      <c r="B28" s="68"/>
      <c r="C28" s="69">
        <v>1</v>
      </c>
      <c r="D28" s="70"/>
      <c r="E28" s="70"/>
      <c r="F28" s="71"/>
      <c r="G28" s="79">
        <v>0</v>
      </c>
      <c r="H28" s="80"/>
      <c r="I28" s="80"/>
      <c r="J28" s="81"/>
      <c r="K28" s="16"/>
    </row>
    <row r="29" spans="1:11" ht="20.25" customHeight="1" x14ac:dyDescent="0.25">
      <c r="A29" s="68">
        <v>2037</v>
      </c>
      <c r="B29" s="68"/>
      <c r="C29" s="69">
        <v>1</v>
      </c>
      <c r="D29" s="70"/>
      <c r="E29" s="70"/>
      <c r="F29" s="71"/>
      <c r="G29" s="79">
        <v>0</v>
      </c>
      <c r="H29" s="80"/>
      <c r="I29" s="80"/>
      <c r="J29" s="81"/>
      <c r="K29" s="16"/>
    </row>
    <row r="30" spans="1:11" ht="20.25" customHeight="1" x14ac:dyDescent="0.25">
      <c r="A30" s="73" t="s">
        <v>7</v>
      </c>
      <c r="B30" s="73"/>
      <c r="C30" s="74">
        <v>0.53446495153950813</v>
      </c>
      <c r="D30" s="74"/>
      <c r="E30" s="74"/>
      <c r="F30" s="74"/>
      <c r="G30" s="74">
        <v>0.46553504846049193</v>
      </c>
      <c r="H30" s="74"/>
      <c r="I30" s="74"/>
      <c r="J30" s="74"/>
    </row>
  </sheetData>
  <mergeCells count="64">
    <mergeCell ref="G27:J27"/>
    <mergeCell ref="A28:B28"/>
    <mergeCell ref="C28:F28"/>
    <mergeCell ref="G28:J28"/>
    <mergeCell ref="A29:B29"/>
    <mergeCell ref="C29:F29"/>
    <mergeCell ref="G29:J29"/>
    <mergeCell ref="G24:J24"/>
    <mergeCell ref="C25:F25"/>
    <mergeCell ref="G25:J25"/>
    <mergeCell ref="C26:F26"/>
    <mergeCell ref="G26:J26"/>
    <mergeCell ref="A24:B24"/>
    <mergeCell ref="A25:B25"/>
    <mergeCell ref="A26:B26"/>
    <mergeCell ref="A27:B27"/>
    <mergeCell ref="C24:F24"/>
    <mergeCell ref="C27:F27"/>
    <mergeCell ref="A30:B30"/>
    <mergeCell ref="C30:F30"/>
    <mergeCell ref="G30:J30"/>
    <mergeCell ref="A5:J7"/>
    <mergeCell ref="A9:B11"/>
    <mergeCell ref="C9:F11"/>
    <mergeCell ref="G9:J11"/>
    <mergeCell ref="A12:B12"/>
    <mergeCell ref="C12:F12"/>
    <mergeCell ref="G12:J12"/>
    <mergeCell ref="A13:B13"/>
    <mergeCell ref="C13:F13"/>
    <mergeCell ref="G13:J13"/>
    <mergeCell ref="A14:B14"/>
    <mergeCell ref="C14:F14"/>
    <mergeCell ref="G14:J14"/>
    <mergeCell ref="A15:B15"/>
    <mergeCell ref="C15:F15"/>
    <mergeCell ref="G15:J15"/>
    <mergeCell ref="A16:B16"/>
    <mergeCell ref="C16:F16"/>
    <mergeCell ref="G16:J16"/>
    <mergeCell ref="C20:F20"/>
    <mergeCell ref="G20:J20"/>
    <mergeCell ref="A17:B17"/>
    <mergeCell ref="C17:F17"/>
    <mergeCell ref="G17:J17"/>
    <mergeCell ref="A18:B18"/>
    <mergeCell ref="C18:F18"/>
    <mergeCell ref="G18:J18"/>
    <mergeCell ref="F2:J2"/>
    <mergeCell ref="F1:J1"/>
    <mergeCell ref="F3:J3"/>
    <mergeCell ref="A23:B23"/>
    <mergeCell ref="C23:F23"/>
    <mergeCell ref="G23:J23"/>
    <mergeCell ref="A21:B21"/>
    <mergeCell ref="C21:F21"/>
    <mergeCell ref="G21:J21"/>
    <mergeCell ref="A22:B22"/>
    <mergeCell ref="C22:F22"/>
    <mergeCell ref="G22:J22"/>
    <mergeCell ref="A19:B19"/>
    <mergeCell ref="C19:F19"/>
    <mergeCell ref="G19:J19"/>
    <mergeCell ref="A20:B20"/>
  </mergeCells>
  <printOptions horizontalCentered="1"/>
  <pageMargins left="0.70866141732283472" right="0.51181102362204722" top="0.6692913385826772" bottom="0.74803149606299213" header="0.31496062992125984" footer="0.31496062992125984"/>
  <pageSetup paperSize="9" scale="8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2</vt:i4>
      </vt:variant>
    </vt:vector>
  </HeadingPairs>
  <TitlesOfParts>
    <vt:vector size="5" baseType="lpstr">
      <vt:lpstr>ОТЭП</vt:lpstr>
      <vt:lpstr>График погашения ЕБРР</vt:lpstr>
      <vt:lpstr>Улушлар тақсимоти</vt:lpstr>
      <vt:lpstr>'График погашения ЕБРР'!Область_печати</vt:lpstr>
      <vt:lpstr>ОТЭП!Область_печати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Ulugbek Rakhmatullaev</dc:creator>
  <cp:lastModifiedBy>user</cp:lastModifiedBy>
  <cp:lastPrinted>2020-06-05T05:26:47Z</cp:lastPrinted>
  <dcterms:created xsi:type="dcterms:W3CDTF">2019-02-26T04:37:12Z</dcterms:created>
  <dcterms:modified xsi:type="dcterms:W3CDTF">2020-11-13T06:42:36Z</dcterms:modified>
</cp:coreProperties>
</file>