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 activeTab="1"/>
  </bookViews>
  <sheets>
    <sheet name="2021 йил объектлари СВОД " sheetId="2" r:id="rId1"/>
    <sheet name="2021 йил объектлари номма-ном" sheetId="1" r:id="rId2"/>
  </sheets>
  <definedNames>
    <definedName name="________A1" hidden="1">#REF!</definedName>
    <definedName name="_______A1" hidden="1">#REF!</definedName>
    <definedName name="_______a12" hidden="1">{"'Monthly 1997'!$A$3:$S$89"}</definedName>
    <definedName name="_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_tt1" hidden="1">{#N/A,#N/A,TRUE,"일정"}</definedName>
    <definedName name="______A1" hidden="1">#REF!</definedName>
    <definedName name="______a12" hidden="1">{"'Monthly 1997'!$A$3:$S$89"}</definedName>
    <definedName name="_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_tt1" hidden="1">{#N/A,#N/A,TRUE,"일정"}</definedName>
    <definedName name="_____A1" hidden="1">#REF!</definedName>
    <definedName name="_____a12" hidden="1">{"'Monthly 1997'!$A$3:$S$89"}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tt1" hidden="1">{#N/A,#N/A,TRUE,"일정"}</definedName>
    <definedName name="_____xlfn.RTD" hidden="1">#NAME?</definedName>
    <definedName name="____A1" hidden="1">#REF!</definedName>
    <definedName name="____a12" hidden="1">{"'Monthly 1997'!$A$3:$S$89"}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tt1" hidden="1">{#N/A,#N/A,TRUE,"일정"}</definedName>
    <definedName name="____xlfn.RTD" hidden="1">#NAME?</definedName>
    <definedName name="___A1" hidden="1">#REF!</definedName>
    <definedName name="___a12" hidden="1">{"'Monthly 1997'!$A$3:$S$89"}</definedName>
    <definedName name="___A65900">#REF!</definedName>
    <definedName name="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tt1" hidden="1">{#N/A,#N/A,TRUE,"일정"}</definedName>
    <definedName name="___xlfn.RTD" hidden="1">#NAME?</definedName>
    <definedName name="__A1" hidden="1">#REF!</definedName>
    <definedName name="__a12" hidden="1">{"'Monthly 1997'!$A$3:$S$89"}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tt1" hidden="1">{#N/A,#N/A,TRUE,"일정"}</definedName>
    <definedName name="__xlfn.RTD" hidden="1">#NAME?</definedName>
    <definedName name="_2" hidden="1">#REF!</definedName>
    <definedName name="_A1" hidden="1">#REF!</definedName>
    <definedName name="_a12" hidden="1">{"'Monthly 1997'!$A$3:$S$89"}</definedName>
    <definedName name="_A65900">#REF!</definedName>
    <definedName name="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day3">#REF!</definedName>
    <definedName name="_day4">#REF!</definedName>
    <definedName name="_Dist_Bin" hidden="1">#REF!</definedName>
    <definedName name="_Dist_Values" hidden="1">#REF!</definedName>
    <definedName name="_Fill" hidden="1">#REF!</definedName>
    <definedName name="_FilterDatabase" hidden="1">#REF!</definedName>
    <definedName name="_J200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Key1" hidden="1">#REF!</definedName>
    <definedName name="_Key2" hidden="1">#REF!</definedName>
    <definedName name="_MatInverse_In" hidden="1">#REF!</definedName>
    <definedName name="_MatInverse_Out" hidden="1">#REF!</definedName>
    <definedName name="_Order1" hidden="1">255</definedName>
    <definedName name="_Order2" hidden="1">0</definedName>
    <definedName name="_Sort" hidden="1">#REF!</definedName>
    <definedName name="_tt1" hidden="1">{#N/A,#N/A,TRUE,"일정"}</definedName>
    <definedName name="_xlnm._FilterDatabase" localSheetId="1" hidden="1">'2021 йил объектлари номма-ном'!$H$20:$Q$202</definedName>
    <definedName name="_xlnm._FilterDatabase" hidden="1">#REF!</definedName>
    <definedName name="a123456789">#REF!</definedName>
    <definedName name="a123457689" localSheetId="0">#REF!</definedName>
    <definedName name="a123457689">#REF!</definedName>
    <definedName name="aa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f" hidden="1">{#N/A,#N/A,FALSE,"BODY"}</definedName>
    <definedName name="aqz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AS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ASGASG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Button_4">"прогноз_доходов_2005_помесяц__уд_вес_помесячный_Таблица"</definedName>
    <definedName name="CAPA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cho" hidden="1">{"'Monthly 1997'!$A$3:$S$89"}</definedName>
    <definedName name="ddd" hidden="1">{#N/A,#N/A,TRUE,"일정"}</definedName>
    <definedName name="ddddddddd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DDDDOOO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ghsssssrdy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fdsdfsfdsfdsfds" hidden="1">{#N/A,#N/A,FALSE,"BODY"}</definedName>
    <definedName name="ffx" hidden="1">{#N/A,#N/A,FALSE,"BODY"}</definedName>
    <definedName name="front_2" hidden="1">{#N/A,#N/A,FALSE,"BODY"}</definedName>
    <definedName name="hhh">#REF!</definedName>
    <definedName name="HTML_CodePage" hidden="1">874</definedName>
    <definedName name="HTML_Control" hidden="1">{"'Monthly 1997'!$A$3:$S$89"}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"\\Der2\vol1\DATABANK\DOWNLOAD\tab4-17.htm"</definedName>
    <definedName name="HTML_PathTemplate" hidden="1">"\\Der2\vol1\DATABANK\DOWNLOAD\Head4-17.htm"</definedName>
    <definedName name="hvv" localSheetId="0">#REF!</definedName>
    <definedName name="hvv">#REF!</definedName>
    <definedName name="jhjkfhkj" localSheetId="0">#REF!</definedName>
    <definedName name="jhjkfhkj">#REF!</definedName>
    <definedName name="jjkjkjkjkj">#REF!</definedName>
    <definedName name="kbcnjr" hidden="1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JJHH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LJLK" hidden="1">{#N/A,#N/A,FALSE,"BODY"}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ocal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monthl" hidden="1">{"'Monthly 1997'!$A$3:$S$89"}</definedName>
    <definedName name="Monthly" hidden="1">{"'Monthly 1997'!$A$3:$S$89"}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PACK" hidden="1">{#N/A,#N/A,FALSE,"BODY"}</definedName>
    <definedName name="PACKING" hidden="1">{#N/A,#N/A,FALSE,"BODY"}</definedName>
    <definedName name="PACKINGLIST" hidden="1">{#N/A,#N/A,FALSE,"BODY"}</definedName>
    <definedName name="PL" hidden="1">{#N/A,#N/A,FALSE,"BODY"}</definedName>
    <definedName name="Rasmot">#REF!</definedName>
    <definedName name="r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shsssreywwet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ung" hidden="1">{"'Monthly 1997'!$A$3:$S$89"}</definedName>
    <definedName name="sung2" hidden="1">{"'Monthly 1997'!$A$3:$S$89"}</definedName>
    <definedName name="tt" hidden="1">{#N/A,#N/A,TRUE,"일정"}</definedName>
    <definedName name="TY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eeee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geaw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" hidden="1">#REF!</definedName>
    <definedName name="wrn.ccr." hidden="1">{#N/A,#N/A,FALSE,"BODY"}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Print._.All." hidden="1">{#N/A,#N/A,FALSE,"SUMMARIZATION";#N/A,#N/A,FALSE,"INC_STAT";#N/A,#N/A,FALSE,"2 Sales &amp; Stock";#N/A,#N/A,FALSE,"3 Forecast98";#N/A,#N/A,FALSE,"4 Plan99";#N/A,#N/A,FALSE,"5 Purchase_Plan";#N/A,#N/A,FALSE,"7 Marketing";#N/A,#N/A,FALSE,"8 Non Op Inc Exp";#N/A,#N/A,FALSE,"9 Extord Gain &amp; Loss";#N/A,#N/A,FALSE,"Bal Sheet";#N/A,#N/A,FALSE,"Investment";#N/A,#N/A,FALSE,"Cash_Flow";#N/A,#N/A,FALSE,"IV Organisation";#N/A,#N/A,FALSE,"V Price Struct";#N/A,#N/A,FALSE,"V Bus Performance";#N/A,#N/A,FALSE,"V 5 Year Plan"}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주간._.보고." hidden="1">{#N/A,#N/A,TRUE,"일정"}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W" hidden="1">{#N/A,#N/A,TRUE,"일정"}</definedName>
    <definedName name="Z_86A21AE1_D222_11D6_8098_444553540000_.wvu.Cols" hidden="1">#REF!,#REF!,#REF!,#REF!</definedName>
    <definedName name="Z_B01F82C8_E2BF_11D8_BD33_0000F8781956_.wvu.Cols" hidden="1">#REF!,#REF!,#REF!,#REF!,#REF!,#REF!,#REF!,#REF!,#REF!,#REF!,#REF!,#REF!,#REF!,#REF!</definedName>
    <definedName name="Z_B01F82C8_E2BF_11D8_BD33_0000F8781956_.wvu.PrintTitles" hidden="1">#REF!</definedName>
    <definedName name="А1" localSheetId="1">#REF!</definedName>
    <definedName name="А1" localSheetId="0">#REF!</definedName>
    <definedName name="А1">#REF!</definedName>
    <definedName name="А17" localSheetId="0">#REF!</definedName>
    <definedName name="А17">#REF!</definedName>
    <definedName name="аа" hidden="1">#REF!</definedName>
    <definedName name="АК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акциз" localSheetId="0">#REF!</definedName>
    <definedName name="акциз">#REF!</definedName>
    <definedName name="АП" localSheetId="0">#REF!</definedName>
    <definedName name="АП">#REF!</definedName>
    <definedName name="БОГОТТУМАН">#REF!</definedName>
    <definedName name="вава" hidden="1">#REF!</definedName>
    <definedName name="вфвф">#REF!</definedName>
    <definedName name="ггг">#REF!</definedName>
    <definedName name="ггггг">#REF!</definedName>
    <definedName name="Голышев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олышев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ГУРЛАНТУМАН">#REF!</definedName>
    <definedName name="ддддд" hidden="1">#REF!,#REF!,#REF!,#REF!</definedName>
    <definedName name="дИРЕКЦИЯ_ПО_СТР_ВУ_РЕГ.ВОДОПРОВОДОВ" localSheetId="0">#REF!</definedName>
    <definedName name="дИРЕКЦИЯ_ПО_СТР_ВУ_РЕГ.ВОДОПРОВОДОВ">#REF!</definedName>
    <definedName name="жжжжжжж" hidden="1">#REF!</definedName>
    <definedName name="_xlnm.Print_Titles" localSheetId="1">'2021 йил объектлари номма-ном'!$4:$4</definedName>
    <definedName name="Зарплата_1">#REF!</definedName>
    <definedName name="Зарплата_2">#REF!</definedName>
    <definedName name="избос">#REF!</definedName>
    <definedName name="ЙЙЙЙ" hidden="1">#REF!</definedName>
    <definedName name="кашка">#REF!</definedName>
    <definedName name="Кодир">#REF!</definedName>
    <definedName name="ЛОЛО">#REF!</definedName>
    <definedName name="МАЪЛУМОТ">#REF!</definedName>
    <definedName name="мз" localSheetId="0">#REF!</definedName>
    <definedName name="мз">#REF!</definedName>
    <definedName name="МЗ_1">#REF!</definedName>
    <definedName name="МЗ_2">#REF!</definedName>
    <definedName name="Минимал_1">#REF!</definedName>
    <definedName name="Минимал_2">#REF!</definedName>
    <definedName name="мфу02">#REF!</definedName>
    <definedName name="навои">#REF!</definedName>
    <definedName name="наман">#REF!</definedName>
    <definedName name="наманган">#REF!</definedName>
    <definedName name="нар26" hidden="1">#REF!,#REF!,#REF!,#REF!</definedName>
    <definedName name="нн">#REF!</definedName>
    <definedName name="новое">#REF!</definedName>
    <definedName name="нояб" localSheetId="0">#REF!</definedName>
    <definedName name="нояб">#REF!</definedName>
    <definedName name="нур">#REF!</definedName>
    <definedName name="_xlnm.Print_Area" localSheetId="1">'2021 йил объектлари номма-ном'!$E$1:$Q$202</definedName>
    <definedName name="ольга" hidden="1">{#N/A,#N/A,FALSE,"BODY"}</definedName>
    <definedName name="ооллолол" hidden="1">#REF!</definedName>
    <definedName name="ооо" localSheetId="0">#REF!</definedName>
    <definedName name="ооо">#REF!</definedName>
    <definedName name="ооооо" hidden="1">#REF!,#REF!,#REF!,#REF!</definedName>
    <definedName name="опо">#REF!</definedName>
    <definedName name="орлролр">#REF!</definedName>
    <definedName name="ОРОРО1">#REF!</definedName>
    <definedName name="ПИР">#REF!</definedName>
    <definedName name="ПИРА">#REF!</definedName>
    <definedName name="пп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ПРОГНОЗНЫЕ_ПАРАМЕТРЫ_РАСХОДОВ">#REF!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ег_1">#REF!</definedName>
    <definedName name="рег_2">#REF!</definedName>
    <definedName name="рег1">#REF!</definedName>
    <definedName name="рег2" localSheetId="0">#REF!</definedName>
    <definedName name="рег2">#REF!</definedName>
    <definedName name="Рек">#REF!</definedName>
    <definedName name="_xlnm.Recorder">#REF!</definedName>
    <definedName name="с52">#REF!</definedName>
    <definedName name="сопос">#REF!</definedName>
    <definedName name="Спорт">#REF!</definedName>
    <definedName name="Спортлар">#REF!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Территории" hidden="1">#REF!</definedName>
    <definedName name="УКС" localSheetId="0">#REF!</definedName>
    <definedName name="УКС">#REF!</definedName>
    <definedName name="УРГАНЧТУМАН">#REF!</definedName>
    <definedName name="УРГАНЧШАХАР">#REF!</definedName>
    <definedName name="утв2" localSheetId="0">#REF!</definedName>
    <definedName name="утв2">#REF!</definedName>
    <definedName name="ф5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фыфы">#REF!</definedName>
    <definedName name="ХИВАТУМАН">#REF!</definedName>
    <definedName name="ХОНКАТУМАН">#REF!</definedName>
    <definedName name="цукцкцк" hidden="1">#REF!</definedName>
    <definedName name="щзш">#REF!</definedName>
    <definedName name="ывкпирц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ээээээ" hidden="1">#REF!</definedName>
    <definedName name="я">#REF!</definedName>
    <definedName name="ЯНГИАРИКТУМАН">#REF!</definedName>
    <definedName name="ЯНГИБОЗОРТУМАН">#REF!</definedName>
    <definedName name="구조조정계획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구조조정계획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ㄴㄴㄴㄴㄴㄴ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단가" hidden="1">{#N/A,#N/A,FALSE,"BODY"}</definedName>
    <definedName name="ㅁㅇㄹㄹㄼㅂㅈㄷ1132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" hidden="1">{#N/A,#N/A,TRUE,"일정"}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병수3" hidden="1">{#N/A,#N/A,FALSE,"BODY"}</definedName>
    <definedName name="사업환경" hidden="1">{#N/A,#N/A,FALSE,"BODY"}</definedName>
    <definedName name="새일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손익" hidden="1">{#N/A,#N/A,FALSE,"BODY"}</definedName>
    <definedName name="시기조정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ㅇㅇㅇㅇ" hidden="1">{#VALUE!,#N/A,TRUE,0}</definedName>
    <definedName name="ㅇㅇㅇㅇㅇㅇㅇㅇㅇㅇㅇ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원가계획" hidden="1">{#N/A,#N/A,FALSE,"BODY"}</definedName>
    <definedName name="이명철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이천년비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일정2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재료비" hidden="1">{#N/A,#N/A,FALSE,"BODY"}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차종별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차차" hidden="1">{#N/A,#N/A,TRUE,"일정"}</definedName>
    <definedName name="초ㅐ" hidden="1">{"'Monthly 1997'!$A$3:$S$89"}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</definedNames>
  <calcPr calcId="144525"/>
</workbook>
</file>

<file path=xl/calcChain.xml><?xml version="1.0" encoding="utf-8"?>
<calcChain xmlns="http://schemas.openxmlformats.org/spreadsheetml/2006/main">
  <c r="D17" i="2" l="1"/>
  <c r="C17" i="2"/>
  <c r="D16" i="2"/>
  <c r="C16" i="2"/>
  <c r="D15" i="2"/>
  <c r="C15" i="2"/>
  <c r="D14" i="2"/>
  <c r="C14" i="2"/>
  <c r="D13" i="2"/>
  <c r="C13" i="2"/>
  <c r="A13" i="2"/>
  <c r="A14" i="2" s="1"/>
  <c r="A15" i="2" s="1"/>
  <c r="A16" i="2" s="1"/>
  <c r="A17" i="2" s="1"/>
  <c r="D12" i="2"/>
  <c r="C12" i="2"/>
  <c r="A12" i="2"/>
  <c r="D11" i="2"/>
  <c r="C11" i="2"/>
  <c r="A11" i="2"/>
  <c r="D10" i="2"/>
  <c r="D8" i="2" s="1"/>
  <c r="C10" i="2"/>
  <c r="C8" i="2" s="1"/>
  <c r="A10" i="2"/>
  <c r="D9" i="2"/>
  <c r="C9" i="2"/>
  <c r="J8" i="2"/>
  <c r="I8" i="2"/>
  <c r="H8" i="2"/>
  <c r="G8" i="2"/>
  <c r="F8" i="2"/>
  <c r="E8" i="2"/>
  <c r="O112" i="1"/>
  <c r="O17" i="1" l="1"/>
  <c r="O8" i="1"/>
  <c r="M5" i="1"/>
  <c r="M201" i="1"/>
  <c r="M45" i="1"/>
  <c r="M44" i="1" s="1"/>
  <c r="M7" i="1"/>
  <c r="M52" i="1"/>
  <c r="M8" i="1"/>
  <c r="H198" i="1"/>
  <c r="H199" i="1" s="1"/>
  <c r="H192" i="1"/>
  <c r="H193" i="1" s="1"/>
  <c r="H194" i="1" s="1"/>
  <c r="H195" i="1" s="1"/>
  <c r="H171" i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59" i="1"/>
  <c r="H160" i="1" s="1"/>
  <c r="H161" i="1" s="1"/>
  <c r="H162" i="1" s="1"/>
  <c r="H163" i="1" s="1"/>
  <c r="H164" i="1" s="1"/>
  <c r="H165" i="1" s="1"/>
  <c r="H166" i="1" s="1"/>
  <c r="H167" i="1" s="1"/>
  <c r="H155" i="1"/>
  <c r="H156" i="1" s="1"/>
  <c r="H149" i="1"/>
  <c r="H150" i="1" s="1"/>
  <c r="H151" i="1" s="1"/>
  <c r="H152" i="1" s="1"/>
  <c r="H146" i="1"/>
  <c r="H141" i="1"/>
  <c r="H142" i="1" s="1"/>
  <c r="H136" i="1"/>
  <c r="H137" i="1" s="1"/>
  <c r="H138" i="1" s="1"/>
  <c r="H126" i="1"/>
  <c r="H127" i="1" s="1"/>
  <c r="H128" i="1" s="1"/>
  <c r="H129" i="1" s="1"/>
  <c r="H130" i="1" s="1"/>
  <c r="H122" i="1"/>
  <c r="H116" i="1"/>
  <c r="H117" i="1" s="1"/>
  <c r="H118" i="1" s="1"/>
  <c r="H119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81" i="1"/>
  <c r="H82" i="1" s="1"/>
  <c r="H83" i="1" s="1"/>
  <c r="H84" i="1" s="1"/>
  <c r="H85" i="1" s="1"/>
  <c r="H86" i="1" s="1"/>
  <c r="H74" i="1"/>
  <c r="H76" i="1" s="1"/>
  <c r="H66" i="1"/>
  <c r="H67" i="1" s="1"/>
  <c r="H68" i="1" s="1"/>
  <c r="H69" i="1" s="1"/>
  <c r="H54" i="1"/>
  <c r="H55" i="1" s="1"/>
  <c r="H56" i="1" s="1"/>
  <c r="H57" i="1" s="1"/>
  <c r="H58" i="1" s="1"/>
  <c r="H59" i="1" s="1"/>
  <c r="H60" i="1" s="1"/>
  <c r="H61" i="1" s="1"/>
  <c r="H62" i="1" s="1"/>
  <c r="H63" i="1" s="1"/>
  <c r="H47" i="1"/>
  <c r="H48" i="1" s="1"/>
  <c r="H49" i="1" s="1"/>
  <c r="H50" i="1" s="1"/>
  <c r="H51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10" i="1"/>
  <c r="H11" i="1" s="1"/>
  <c r="H12" i="1" s="1"/>
  <c r="H13" i="1" s="1"/>
  <c r="H14" i="1" s="1"/>
  <c r="H15" i="1" s="1"/>
  <c r="H16" i="1" s="1"/>
  <c r="N201" i="1"/>
  <c r="N196" i="1"/>
  <c r="N189" i="1" s="1"/>
  <c r="M196" i="1"/>
  <c r="M189" i="1" s="1"/>
  <c r="N190" i="1"/>
  <c r="M190" i="1"/>
  <c r="N169" i="1"/>
  <c r="M169" i="1"/>
  <c r="O153" i="1"/>
  <c r="N153" i="1"/>
  <c r="M153" i="1"/>
  <c r="M157" i="1"/>
  <c r="L157" i="1"/>
  <c r="L153" i="1"/>
  <c r="L147" i="1"/>
  <c r="O147" i="1"/>
  <c r="N147" i="1"/>
  <c r="M147" i="1"/>
  <c r="N144" i="1"/>
  <c r="M144" i="1"/>
  <c r="M133" i="1" s="1"/>
  <c r="L144" i="1"/>
  <c r="M139" i="1"/>
  <c r="L139" i="1"/>
  <c r="N139" i="1"/>
  <c r="N134" i="1"/>
  <c r="M134" i="1"/>
  <c r="L134" i="1"/>
  <c r="M124" i="1"/>
  <c r="M120" i="1"/>
  <c r="O124" i="1"/>
  <c r="N124" i="1"/>
  <c r="O120" i="1"/>
  <c r="N120" i="1"/>
  <c r="N114" i="1"/>
  <c r="N112" i="1" s="1"/>
  <c r="O114" i="1"/>
  <c r="M114" i="1"/>
  <c r="M112" i="1" s="1"/>
  <c r="N87" i="1"/>
  <c r="M87" i="1"/>
  <c r="L87" i="1"/>
  <c r="N79" i="1"/>
  <c r="N78" i="1" s="1"/>
  <c r="M79" i="1"/>
  <c r="M78" i="1" s="1"/>
  <c r="L79" i="1"/>
  <c r="O75" i="1"/>
  <c r="N75" i="1"/>
  <c r="M75" i="1"/>
  <c r="L75" i="1"/>
  <c r="O72" i="1"/>
  <c r="O71" i="1" s="1"/>
  <c r="N72" i="1"/>
  <c r="N71" i="1" s="1"/>
  <c r="L72" i="1"/>
  <c r="O64" i="1"/>
  <c r="N64" i="1"/>
  <c r="M64" i="1"/>
  <c r="L64" i="1"/>
  <c r="O52" i="1"/>
  <c r="N52" i="1"/>
  <c r="L52" i="1"/>
  <c r="O45" i="1"/>
  <c r="N45" i="1"/>
  <c r="L45" i="1"/>
  <c r="N17" i="1"/>
  <c r="M17" i="1"/>
  <c r="L17" i="1"/>
  <c r="N8" i="1"/>
  <c r="N7" i="1" s="1"/>
  <c r="L8" i="1"/>
  <c r="N44" i="1" l="1"/>
  <c r="N5" i="1" s="1"/>
  <c r="O44" i="1"/>
  <c r="S114" i="1"/>
  <c r="O187" i="1" l="1"/>
  <c r="O186" i="1"/>
  <c r="O182" i="1"/>
  <c r="O202" i="1" l="1"/>
  <c r="O201" i="1" s="1"/>
  <c r="O199" i="1"/>
  <c r="O198" i="1"/>
  <c r="O197" i="1"/>
  <c r="O195" i="1"/>
  <c r="O194" i="1"/>
  <c r="O193" i="1"/>
  <c r="O192" i="1"/>
  <c r="O191" i="1"/>
  <c r="O185" i="1"/>
  <c r="O184" i="1"/>
  <c r="O183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7" i="1"/>
  <c r="O163" i="1"/>
  <c r="N157" i="1"/>
  <c r="N133" i="1" s="1"/>
  <c r="O145" i="1"/>
  <c r="O144" i="1" s="1"/>
  <c r="O141" i="1"/>
  <c r="O140" i="1"/>
  <c r="O138" i="1"/>
  <c r="O134" i="1" s="1"/>
  <c r="O110" i="1"/>
  <c r="O109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6" i="1"/>
  <c r="O85" i="1"/>
  <c r="O84" i="1"/>
  <c r="O83" i="1"/>
  <c r="O81" i="1"/>
  <c r="O80" i="1"/>
  <c r="M73" i="1"/>
  <c r="M72" i="1" s="1"/>
  <c r="M71" i="1" s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139" i="1" l="1"/>
  <c r="S134" i="1" s="1"/>
  <c r="O79" i="1"/>
  <c r="O87" i="1"/>
  <c r="O190" i="1"/>
  <c r="O189" i="1" s="1"/>
  <c r="O169" i="1"/>
  <c r="O196" i="1"/>
  <c r="O157" i="1"/>
  <c r="O7" i="1" l="1"/>
  <c r="O5" i="1" s="1"/>
  <c r="O133" i="1"/>
  <c r="O78" i="1"/>
</calcChain>
</file>

<file path=xl/sharedStrings.xml><?xml version="1.0" encoding="utf-8"?>
<sst xmlns="http://schemas.openxmlformats.org/spreadsheetml/2006/main" count="910" uniqueCount="302">
  <si>
    <t>млн.сўм</t>
  </si>
  <si>
    <t>№</t>
  </si>
  <si>
    <t>Лойиҳа номи ва жойлашган худуди</t>
  </si>
  <si>
    <t>Амалга ошириш муддати</t>
  </si>
  <si>
    <t>Ўлчов бирлиги</t>
  </si>
  <si>
    <t>Лойиҳа қуввати</t>
  </si>
  <si>
    <t>Объектнинг смета қиймати</t>
  </si>
  <si>
    <t xml:space="preserve"> 01.01.2021 й.га қолдиқ</t>
  </si>
  <si>
    <t xml:space="preserve"> 2021 йил учун лимит.</t>
  </si>
  <si>
    <t>Лойиҳа-смета хужжатлари холати</t>
  </si>
  <si>
    <t>Киритиш учун асос</t>
  </si>
  <si>
    <t>Мактабгача таълим муассасалари объектлари</t>
  </si>
  <si>
    <t>Жами</t>
  </si>
  <si>
    <t>Янги қурилиш</t>
  </si>
  <si>
    <t>Наманган шаҳри Шаршара МФЙда янги мактабгача таълим муассасаси қуриш</t>
  </si>
  <si>
    <t>2021 г</t>
  </si>
  <si>
    <t>ўрин</t>
  </si>
  <si>
    <t xml:space="preserve">Наманган шаҳри Янги қурилиш МФЙда янги мактабгача таълим муассасаси қуриш </t>
  </si>
  <si>
    <t>Наманган шаҳри Амир Темур МФЙда янги мактабгача таълим муассасаси қуриш</t>
  </si>
  <si>
    <t>Косонсой тумани Чиндовул МФЙда янги мактабгача таълим муассасаси қуриш</t>
  </si>
  <si>
    <t>Наманган тумани Ибрат МФЙда янги мактабгача таълим муассасаси қуриш</t>
  </si>
  <si>
    <t>Наманган шаҳри Сумалак МФЙда янги мактабгача таълим муассасаси қуриш</t>
  </si>
  <si>
    <t>Наманган шаҳри Учқун МФЙда янги мактабгача таълим муассасаси қуриш</t>
  </si>
  <si>
    <t>Наманган шаҳри Мажнунтол МФЙда янги мактабгача таълим муассасаси қуриш</t>
  </si>
  <si>
    <t>Реконструкция қилиш</t>
  </si>
  <si>
    <t>Косонсой туманидаги 24-сонли МТМни реконструкция қилиш</t>
  </si>
  <si>
    <t>Мактабгача таълим вазирлигининг таклифи</t>
  </si>
  <si>
    <t>Косонсой туманидаги 34-сонли МТМни реконструкция қилиш</t>
  </si>
  <si>
    <t>Косонсой тумани Қозоқовул МФЙдаги фойдаланилмаётган МТМ биносини реконструкция қилиш</t>
  </si>
  <si>
    <t>Мингбулоқ туманидаги 18-сонли МТМни реконструкция қилиш</t>
  </si>
  <si>
    <t>Мингбулоқ туманидаги 48-сонли МТМни реконструкция қилиш</t>
  </si>
  <si>
    <t>Наманган туманидаги 29-сонли МТМни реконструкция қилиш</t>
  </si>
  <si>
    <t>Наманган туманидаги 18-сонли МТМни реконструкция қилиш</t>
  </si>
  <si>
    <t>Норин туманидаги 27-сонли МТМни реконструкция қилиш</t>
  </si>
  <si>
    <t>Норин туманидаги 49-сонли МТМни реконструкция қилиш</t>
  </si>
  <si>
    <t>Поп туманидаги 4-сонли МТМни реконструкция қилиш</t>
  </si>
  <si>
    <t>Поп туманидаги 33-сонли МТМни реконструкция қилиш</t>
  </si>
  <si>
    <t>Поп туманидаги 47-сонли МТМни реконструкция қилиш</t>
  </si>
  <si>
    <t>Тўрақўрғон туманидаги 17-сонли МТМни реконструкция қилиш</t>
  </si>
  <si>
    <t>Тўрақўрғон туманидаги 49-сонли МТМни реконструкция қилиш</t>
  </si>
  <si>
    <t>Уйчи туманидаги 17-сонли МТМни реконструкция қилиш</t>
  </si>
  <si>
    <t>Уйчи туманидаги 7-сонли МТМни реконструкция қилиш</t>
  </si>
  <si>
    <t>Учқўрғон туманидаги 25-сонли МТМни реконструкция қилиш</t>
  </si>
  <si>
    <t>Учқўрғон туманидаги 28-сонли МТМни реконструкция қилиш</t>
  </si>
  <si>
    <t>Чортоқ туманидаги 29-сонли МТМни реконструкция қилиш</t>
  </si>
  <si>
    <t>Чортоқ туманидаги 33-сонли МТМни реконструкция қилиш</t>
  </si>
  <si>
    <t>Чуст туманидаги 14-сонли МТМни реконструкция қилиш</t>
  </si>
  <si>
    <t>Чуст туманидаги 15-сонли МТМни реконструкция қилиш</t>
  </si>
  <si>
    <t>Чуст туманидаги 31-сонли МТМни реконструкция қилиш</t>
  </si>
  <si>
    <t>Янгиқўрғон туманидаги 23-сонли МТМни реконструкция қилиш</t>
  </si>
  <si>
    <t>Янгиқўрғон туманидаги 44-сонли МТМни реконструкция қилиш</t>
  </si>
  <si>
    <t>Умумтаълим мактаблари объектлари</t>
  </si>
  <si>
    <t xml:space="preserve">Ўзбекистон Республикаси Президентининг 
2019 йил 26 ноябрдаги ПҚ-4537-сон қарори  </t>
  </si>
  <si>
    <t>Поп тумани "Юксалиш" МФЙга 
220 ўринли мактаб биноси қуриш</t>
  </si>
  <si>
    <t>Тўрақўрғон тумани "Тошкент" МФЙга  330 ўринли мактаб биноси қуриш</t>
  </si>
  <si>
    <t>Уйчи тумани "Янгиер" МФЙга  
220 ўринли мактаб биноси қуриш</t>
  </si>
  <si>
    <t>Чортоқ тумани "Булоқбоши" МФЙга 
220 ўринли мактаб биноси қуриш</t>
  </si>
  <si>
    <t xml:space="preserve">Ўзбекистон Республикаси Президентининг
2019 йил 30 сентябрдаги ПҚ-4467-сонли қарори </t>
  </si>
  <si>
    <t>Наманган шаҳри 26-Мехрибонлик уйи тасарруфидаги "Мехржон" оромгоҳи 
(120 ўринли қўшимча бино қуриш)</t>
  </si>
  <si>
    <t>Мингбулоқ тумани 14-мактаб 
(330 ўринли қўшимча бино қуриш)</t>
  </si>
  <si>
    <t>Норин тумани 1-мактаб 
(300 ўринли қўшимча бино қуриш)</t>
  </si>
  <si>
    <t>Поп тумани 69-мактаб 
(120 ўринли қўшимча бино қуриш)</t>
  </si>
  <si>
    <t>Поп тумани 70-мактаб 
(96 ўринли қўшимча бино қуриш, мавжуд 270 ўринли бинони мукаммал таъмирлаш, 12х24 ўлчамдаги спорт зали қуриш)</t>
  </si>
  <si>
    <t>Халқ таълими вазирлиги таклифи</t>
  </si>
  <si>
    <t>Поп тумани 25-мактаб 
(300 ўринли қўшимча бино қуриш)</t>
  </si>
  <si>
    <t>Учқўрғон тумани 8-мактаб 
(300 ўринли қўшимча бино қуриш, мавжуд 784 ўринли бинони мукаммал таъмирлаш)</t>
  </si>
  <si>
    <t>Чортоқ тумани 22-мактаб 
(220 ўринли қўшимча бино қуриш, мавжуд 470 ўринли бинони мукаммал таъмирлаш)</t>
  </si>
  <si>
    <t>Чортоқ тумани 50-мактаб 
(220 ўринли қўшимча бино қуриш)</t>
  </si>
  <si>
    <t>Мукаммал таъмирлаш</t>
  </si>
  <si>
    <t>Наманган шаҳри 4-мактаб</t>
  </si>
  <si>
    <t>Наманган шаҳри 58-мактаб</t>
  </si>
  <si>
    <t>Тўрақўрғон тумани 28-мактаб</t>
  </si>
  <si>
    <t>Учқўрғон тумани 37-мактаб</t>
  </si>
  <si>
    <t>Янгиқўрғон тумани 15-мактаб</t>
  </si>
  <si>
    <t>Олий таълим муассасалари объектлари</t>
  </si>
  <si>
    <t>Наманган давлат университети</t>
  </si>
  <si>
    <t>Уйчи кўчаси 316-уйдаги 400 ўринли маъмурий ўқув биносини реконструкция қилиш</t>
  </si>
  <si>
    <t>мавжуд</t>
  </si>
  <si>
    <t>Уйчи кўчасидаги 140 ўринли 7-сонли ўқув биносини мукаммал таъмирлаш</t>
  </si>
  <si>
    <t>х</t>
  </si>
  <si>
    <t>Наманган мухандислик-қурилиш институти</t>
  </si>
  <si>
    <t>И.Каримов кўчаси 12-уйдаги 1000 ўринли лаборатория-ўқув блогини реконструкция қилиш</t>
  </si>
  <si>
    <t>Протокол по итогам посещения Президента Республики Узбекистана в Наманганскую область (рег. №5394-хх от 07.03.2019 г.)</t>
  </si>
  <si>
    <t>Соғлиқни сақлаш объектлари</t>
  </si>
  <si>
    <t>жами</t>
  </si>
  <si>
    <t xml:space="preserve">Янги қурилиш </t>
  </si>
  <si>
    <t>қатнов</t>
  </si>
  <si>
    <t xml:space="preserve">Наманган вилоят ОИТС га қарши кураш маркази </t>
  </si>
  <si>
    <t xml:space="preserve">Ўзбекистон Республикаси Президентининг 22,06,2018 й №ПП-3800 п№12 баёнига асосан </t>
  </si>
  <si>
    <t>Чуст  ТТБ ( 400 қатновли  КТМП ,110 ўринли болалар бўлимини қуриш)</t>
  </si>
  <si>
    <t>400/110</t>
  </si>
  <si>
    <t xml:space="preserve">Ўзбекистон Республикаси Президентининг 2019 йил 28 феврал-1март кунлари Наманган вилоятига ташрифи якунида ўтказилган йиғилиш баёнига асосан (07.02.2019й №5394-хҳ(112)  (07.02.2019 г № 5394 ҳх (пр. № 112) </t>
  </si>
  <si>
    <t xml:space="preserve">Учкургон ТТБ ( 80 ўринли терапия бўлими биносини қуриш )   </t>
  </si>
  <si>
    <t xml:space="preserve">Наманган шахар Орзу яшаш массивида 100 қатноали оила поликлиника биносини қуриш </t>
  </si>
  <si>
    <t xml:space="preserve">Наманган  шахар Келажак тонги МФЙ худудига 250 қатновли оила поликлиника биносини қуриш </t>
  </si>
  <si>
    <t>Вилоят хокимининг таклифи</t>
  </si>
  <si>
    <t xml:space="preserve">Учқўрғон ТТБ  Бахт МФЙ 50 қатновли Қишлоқ врачлик пункти биносини қуриш </t>
  </si>
  <si>
    <t xml:space="preserve">Наманган шахар собиқ эндокринология шифохонаси ўрнида 150 ўринли болалар шифохонасини ташкил этиш </t>
  </si>
  <si>
    <t>Косонсой ТТБ ( реконструкция ЦРМП на 400 посещений, родильный комплекс на 100 коек)</t>
  </si>
  <si>
    <t>Вилоят "Она бола" скрининг маркази биноси</t>
  </si>
  <si>
    <t>Наманган шахар 10-сонли оилаполиклиникаси Маьшад филиали биноси</t>
  </si>
  <si>
    <t>Наманган шахар 9-сонли оилаполиклиникаси  биноси</t>
  </si>
  <si>
    <t>Наманган шахар 11-сонли оилаполиклиникаси  биноси</t>
  </si>
  <si>
    <t>Мингбулоқ туманида жойлашган 2-вилоят сил касалликлари шифохонаси биноси</t>
  </si>
  <si>
    <t>Наманган шахар кўптармоқли марказий поликлиника биноси ва қўшимча бинолари с</t>
  </si>
  <si>
    <t>Вилоят болалар ревматалогия сихатгохи биноси</t>
  </si>
  <si>
    <t>Вилоят болалар изтсослаштирилган стоматалогия поликлиникаси биноси</t>
  </si>
  <si>
    <t>Вилоят болалар силга қарши кураш санаторияси биноси</t>
  </si>
  <si>
    <t>Вилот хокимлигининг таклифи</t>
  </si>
  <si>
    <t>Вилоят наркалогия диспансери биноси</t>
  </si>
  <si>
    <t>Поп ТТБ Чоркесар ва Олтинкон худудий  бўлимлари ва ёрдамчи бинолари</t>
  </si>
  <si>
    <t>Норин ТТБ Тўда МФЙ 18- сонли қишлоқ оила полиелиникаси биносии</t>
  </si>
  <si>
    <t>Тўрақўрғон ТТБ  Файзобод МФЙ №27 қишлоқ олила поликлиника биноси</t>
  </si>
  <si>
    <t>"Обод қишлоқ" дастури</t>
  </si>
  <si>
    <t>Наманган шахридаг  РШТЁИМ Наманган вилояти филиали</t>
  </si>
  <si>
    <t>Наманган шахар 300 ўринли болалар шифохонасини  даволаш бўлимини</t>
  </si>
  <si>
    <t>Наманган шахар  230 ўринли 2-сонли туғруқ мажмуаси</t>
  </si>
  <si>
    <t>Наманган ТТБ (55 ўринли юқумли касалликлар бўлимида қурилиш ишларини якунлаш ва 155 ўринли даволаш бўлимини реконструкция қилиш)</t>
  </si>
  <si>
    <t xml:space="preserve">Тўрақўрғон ТТБ (30 ўринли ШТЙБ 30ўринли режали хирургия,110 ўринли туғруқ бўлими) </t>
  </si>
  <si>
    <t>Уйчи ТТБ (30 ўринли ШТЙБ, 30ўринли режали хирургия,55 ўринли юқумли касалликлар бўлимида қурилиш ишларини якунлаш90ўринли болалар бўлими)</t>
  </si>
  <si>
    <t xml:space="preserve">Поп ТТБ   (  250 қатнов КТМП, 30ўринли ШТЁБ 45 ўринли режали хирургия, 80ўринли терапия бўлимлари  )  </t>
  </si>
  <si>
    <t>155/250</t>
  </si>
  <si>
    <t>Ичимлик ва оқава суви объектлари</t>
  </si>
  <si>
    <t>Реконструкция, модернизация қилиш</t>
  </si>
  <si>
    <t>Поп тумани Чодак МФЙ магистрал ичимлик сув қувурини реконструкция қилиш</t>
  </si>
  <si>
    <t>км</t>
  </si>
  <si>
    <t>12,5 км</t>
  </si>
  <si>
    <t>Уй-жой коммунал хизмат вазирлиги таклифи</t>
  </si>
  <si>
    <t xml:space="preserve">"Наманган" эркин иқтисодий зона "Ибрат" массивининг ташқи ичимлик сув ва канализация тизимларини қуриш </t>
  </si>
  <si>
    <t>25 км, 
3 объект</t>
  </si>
  <si>
    <t xml:space="preserve">"Наманган" эркин иқтисодий зона "Сабзазор" массивининг ташқи ичимлик сув ва канализация тизимларини қуриш </t>
  </si>
  <si>
    <t>50 км, 
3 объект</t>
  </si>
  <si>
    <t>Йўл объектлари</t>
  </si>
  <si>
    <t>Давлат аҳамиятдаги автомобиль йўллари</t>
  </si>
  <si>
    <t>4Р117 автомобиль йўлининг 20 км ва 4Р114 а/йўлининг 3 км кесишмасига йўл ўтқазгич қуриш.</t>
  </si>
  <si>
    <t>Мавжуд</t>
  </si>
  <si>
    <t>Ўзб.Рес.През. 2017 йил 7-8 июл кунлари Наманган вилоятига ташрифи баёни, Ўзб.Рес.През. 2018 йил 3-февралдаги ПҚ-3507-сонли қарори ва Ўзб.Рес.През. 2018 йил 29-мартдаги ПҚ-3632-сонли қарорини 1-иловасини 10-банди</t>
  </si>
  <si>
    <t>4Р-261 " 4Р 117 а/йулидан-Наманган темир йўл станцияси" а/й 2 км ва И.Каримов кўчалари кесишмасида янги йўл ўтказгич қуриш</t>
  </si>
  <si>
    <t>Ўзб.Рес.През. 2018 йил 29-мартдаги ПҚ-3632-сонли қарорини 1-иловасини 9-банди</t>
  </si>
  <si>
    <t>4Р112Ж  "Наманган шахрига" а/й-4Р-115В а/й (0 км) ва Қуқумбой кўчалари кесишмасига йўл ўтказгич қуриш</t>
  </si>
  <si>
    <t>Фуқаролардан келибтушган аризаларга асосан</t>
  </si>
  <si>
    <t>4К 462А а/й 0-1 км оралиғи (Чуст дехқон бозори худуди атрофи) Ер устки пиёдалар йўлакчасини қуриш</t>
  </si>
  <si>
    <t>Ички хўжалик йўллари</t>
  </si>
  <si>
    <t>Навоий, Қўқон ва Нодира кўчалари кесишмаси (Сардоба бозори худуди)да Ер устки пиёдалар йўлакчасини қуриш (ички йўл)</t>
  </si>
  <si>
    <t>Уйчи тумани Ўнхаёт ШФЙ Ўнхаёт МФЙ Гулшан кўчасини жорий таъмирлаш</t>
  </si>
  <si>
    <t>Наманган шахридаги Гўзал ва хамрох кўчалари кесишмасига транспорт ечими (йўл ўтқазгич) қуриш. (ички йўл)</t>
  </si>
  <si>
    <t>Ўзб.Рес.През. 2018 йил 29-мартдаги ПҚ-3632-сонли қарорини 1-иловасини 12-банди</t>
  </si>
  <si>
    <t>Халқаро аҳамиятдаги автомобиль йўллари</t>
  </si>
  <si>
    <t>А-373 "Тошкент -  Ўш" автомобиль йўлининг 173-176 км қисмини реконструкция қилиш</t>
  </si>
  <si>
    <t>Постановление Президента Республики Узбекистан от 17.02.2017 г. № ПП-2775, Постановление Президента Республики Узбекистан от 19.12.2018 г. № ПП-4067</t>
  </si>
  <si>
    <t>Қамчиқ ва Резак тунелларида ёритиш, ҳаво алмаштриш ва ёнғин ўчириш тизимини модеринизақия қилиш</t>
  </si>
  <si>
    <t xml:space="preserve">4Р-120 “Искавот қ.-Косонсой ш.-Тўрақўрғон ш.-Жомашўй ш.-Сойбўйи қ.-А-373 а/йўли” автомобиль йўлининг 44-62 км.ларини реконструкция қилиш </t>
  </si>
  <si>
    <t>4Р-117 "Тўрақўрғон ш.-Наманган ш.-Чортоқ ш.-Кесканёр қ.-Сасиқсой қ.-М41 а/й" автомобил йўлининг 0-7,6 км. қисмини реканструкция қилиш</t>
  </si>
  <si>
    <t>Постановление Кабинета Министров от 05.01.2017 г. № 49, Постановление Президента Республики Узбекистан от 19.12.2018 г. № ПП-4067</t>
  </si>
  <si>
    <t>4Р-112 "Фарғона халқа йўли" автомобил йўлининг 98 км. "Норин дарё" устида жойлашган "Нориндарё" кўпригини қайтадан қуриш</t>
  </si>
  <si>
    <t xml:space="preserve">Ўзб.Рес.През. 2019 йил 28 феврал-1 март кунлари Наманган вилоятига ташрифи баёнини 20-банди, </t>
  </si>
  <si>
    <t>4Р112 "Фарғона халқаси" йўли автомобиль йўлининг 0-75 км. қисмини реконструкция қилиш</t>
  </si>
  <si>
    <t xml:space="preserve">Узб.Рес.През. 2015 й. 6 мартдаги ПК-2313-сонли карорни 5-иловасини </t>
  </si>
  <si>
    <t>4Р-116 "Наманган ш.-Уйчи ш.-Учқўрғон ш.-Хақулобод ш.-Андижон ш." а/йнинг 6-30 км.қайта қуриш</t>
  </si>
  <si>
    <t>Наманган шаҳри Ахси кўчаси (ички йўл)</t>
  </si>
  <si>
    <t>Ушбу автомобил йўлини қайта қуриш натижасида Наманган шахри худудида вужудга келаётган транспорт воситалари тирбандликни олди олинади. Йўлни кенгайтириш лозим</t>
  </si>
  <si>
    <t>Наманган шаҳри Қўқон кўчаси (ички йўл)</t>
  </si>
  <si>
    <t>Ўзбекистон Республикаси Вазирлар махкамасининг 2017 йил 2-сентябрдаги 685-сонли қарори.    Ушбу автомобил йўлини қайта қуриш натижасида Наманган шахри худудида вужудга келаётган транспорт воситалари тирбандликни олди олинади. Йўлни кенгайтириш лозим</t>
  </si>
  <si>
    <t>Наманган шаҳри Тўрақўрғон кўчаси (эски Телмон кўча (ички йўл))</t>
  </si>
  <si>
    <t>4Р-217 "Наманган ш-Шербулок-Эскиер сув омбори-Исковот к" 0-14 км. тўла таъмирлаш</t>
  </si>
  <si>
    <t>Оммавий ахборот воситалари, Халк кабулхонаси, махаллий хокимиятларга фукоролар томонидан куплаб мурожатлар булган ушбу автомобил йулини таъмирлаш буйича</t>
  </si>
  <si>
    <t>4Р-116 "Наманган ш.-Уйчи ш.-Учқўрғон ш.-Хақулобод ш.-Андижон ш." а/йнинг 0-6 км.тўла таъмирлаш (2-этап 3-6 км)</t>
  </si>
  <si>
    <t xml:space="preserve">Протокол КМ РУз №05-05/01-299 (№118) от 08.06.2017 г. </t>
  </si>
  <si>
    <t>4Р-119 "Чортоқ ш.-Калишох қ.-Хазратишох қ.-Заркент қ." автомобил йўлининг 40-50 км (2-этап 45-50 км)</t>
  </si>
  <si>
    <t>Визит Президента 7-8 июля 2017 года в Наманганскую область 8632-хҳ от 14.07.2017 г. Письмо Госкомавтодора №05-1106 от 09.03.2018 г.</t>
  </si>
  <si>
    <t>4Р-260 Жомашуй ш.-Тегирмон к.-Навбахор к. а/й 14-37 км оралиғини тўла таъмирлаш (23 км)</t>
  </si>
  <si>
    <t>4Р-120 “Исковат қ.-Косонсой ш.-Тўрақўрғон ш.-Жомашўй ш.-Сойбўйи қ.-А373 автойўли” а/й 66-80 км. оралиғини тўла таъмирлаш (14 км)</t>
  </si>
  <si>
    <t>Поп тумани 4Н-480 "Уйгур к.-ШФК-Мозор к." ШФК куприги тўла таъмирлаш</t>
  </si>
  <si>
    <t>объект</t>
  </si>
  <si>
    <t>Йиллар мобайнида кўприк таъмирталаб холатга келиб қолган</t>
  </si>
  <si>
    <t>Чуст тумани 4Р123 Чуст ш -Ахча қ-Поп ш-Пардатурсун сихатгохи  автомобил йўлининг 6+800 км жойлашган "Ғовасой кўприги" тўла таъмирлаш</t>
  </si>
  <si>
    <t>Тўрақўғон тумани 4Н-440 Тўрақўрғон ш - Сохилобод қ а/й жойлашган кўприкни таъмирлаш</t>
  </si>
  <si>
    <t>Мингбулоқ тумани 4Р 126 "Балиқчи-Мингбулоқ-Найман-Пунгон" автомобил йўлининг 26,0 км жойлашган "Сариқсув канали" кўприги</t>
  </si>
  <si>
    <t>Норин тумани 4К 435 "Хаққулобод ш-Шахитмозор қ-Норинкапа қ" автомобил йўлининг 10 км. жойлашган "Шахитмозор ташлама сув колектори" тўла таъмирлаш</t>
  </si>
  <si>
    <t>экс № 535-э от 24.12.2018</t>
  </si>
  <si>
    <t>Предложение Министерства Водная хозайство</t>
  </si>
  <si>
    <t>экс № 537-э от 20.12.2019</t>
  </si>
  <si>
    <t xml:space="preserve">Туракургон туманидаги лоток суғориш тармоқларини реконструкция қилиш </t>
  </si>
  <si>
    <t>экс № 535-э от 20.12.2020</t>
  </si>
  <si>
    <t>Янгикургон туманидаги "Подшоота" каналидаги "Сугатсой" дюкерини реконструкция килиш (1 та иншоот)</t>
  </si>
  <si>
    <t>экс № 538-э от 22.12.2021</t>
  </si>
  <si>
    <t>Янгикургон туманидаги "Оби хаёт" каналини реконструкция килиш (7,6 км)</t>
  </si>
  <si>
    <t>экс № 539-э от 24.12.2022</t>
  </si>
  <si>
    <t>Янгикургон туманидаги "Шур" каналини реконструкция килиш (2,5 км)</t>
  </si>
  <si>
    <t>экс № 540-э от 24.12.2023</t>
  </si>
  <si>
    <t xml:space="preserve">Наманган туманидаги лоток суғориш тармоқларини реконструкция қилиш </t>
  </si>
  <si>
    <t>ПСД разрабатывается на 2021 г.</t>
  </si>
  <si>
    <t xml:space="preserve">Косонсой туманидаги лоток суғориш тармоқларини реконструкция қилиш </t>
  </si>
  <si>
    <t xml:space="preserve">Чуст туманидаги Дамарик канали бош иншооти ва каналини 0,1 км кисмини реконструкция қилиш </t>
  </si>
  <si>
    <t>Поп туманидаги "Анхор" каналининг ПК 15+00 дан ПК 23+00 гача  реконструкция қилиш</t>
  </si>
  <si>
    <t>Спорт объектлари</t>
  </si>
  <si>
    <t>Наманган Ихтисослаштирилган олимпия захиралари мактаб интернати учун 400 ўринли ётоқхона қуриш</t>
  </si>
  <si>
    <t>400 ўрин</t>
  </si>
  <si>
    <t>Ўзбекистон Республикаси Президентининг 2020 йил 26-27 июнь кунлари Наманган вилоятига ташрифи ҳамда кенгайтирилган тарзда ўтказилган 47-сонли мажзлис баёни (02-2043 9.07.2020 131-банд)</t>
  </si>
  <si>
    <t xml:space="preserve">Наманган вилоят 1-сонли футбол маҳорати мактаби қурилиши </t>
  </si>
  <si>
    <t>Ўзбекистон Республикаси Президентининг 2019 йил 4 декабрдаги ПФ-5887-сонли фармони</t>
  </si>
  <si>
    <t>Уйчи туман болалар-ўсмирлар спорт мактабига 18х30 м ўлчамли сэндвич панелларидан ёпиқ спорт зал қурилиши</t>
  </si>
  <si>
    <t>Чуст туман болалар-ўсмирлар спорт мактабига 18х30 м ўлчамли сэндвич панелларидан спорт ёпиқ зал қурилиши</t>
  </si>
  <si>
    <t>Мингбулоқ туман болалар-ўсмирлар спорт мактабига 18х30 м ўлчамли сэндвич панелларидан спорт ёпиқ зал қурилиши</t>
  </si>
  <si>
    <t xml:space="preserve">Учқўрғон туман болалар-ўсмирлар спорт мактаби бинолари реконструкцияси </t>
  </si>
  <si>
    <t>урин</t>
  </si>
  <si>
    <t>Поп туман 2-сонли болалар-ўсмирлар спорт мактаби реконструкцияси</t>
  </si>
  <si>
    <t>Норин тумани болалар ва ўсмирлар спор мактаби реконструкцияси</t>
  </si>
  <si>
    <t>Бошқа соҳа объектлари</t>
  </si>
  <si>
    <t>Наманган вилояти Давлат архиви биносини қуриш</t>
  </si>
  <si>
    <t>600 000 сақлов/
бирлиги</t>
  </si>
  <si>
    <t>Ўзбекистон Республикаси Президентининг 2019 йил 20 сентябрдаги  ПҚ-4463-сонли қарорига асосан</t>
  </si>
  <si>
    <t>ЛСХ ишлаб чиқилмоқда</t>
  </si>
  <si>
    <t>Наманган туманидаги "Қуқумбой" каналининг 3 та худуд оралиғидаги 1,3 км қисмини реконструкйия қилиш</t>
  </si>
  <si>
    <t>Норин туманидаги "Катта Ўлмас" каналининг ПК56+00 дан ПК63+00 гача реконструкйия қилиш</t>
  </si>
  <si>
    <t xml:space="preserve">Туракургон туманидаги "Машканал" каналининг ПК49+00 дан ПК104+00 гача реконструкция қилиш </t>
  </si>
  <si>
    <t>Чуст туманидаги "Чуст" каналиининг ПК100+00 дан ПК 125+00 гача  реконструкция қилиш</t>
  </si>
  <si>
    <t>Тўрақўрғон туманидаги "Ахсисой" каналининг ПК 0+00 даги сув олиш иншоотини реконструкция қилиш</t>
  </si>
  <si>
    <t>Учқўрғон туманидаги "Ўрта" каналининг ПК 0+00 дан ПК 12+00 гача реконструкция қилиш</t>
  </si>
  <si>
    <t>Учқўрғон туманидаги "Хаққулобод" каналининг ПК 0+00 дан ПК 16+00 гача реконструкция қилиш</t>
  </si>
  <si>
    <t>Чортоқ туманидаги "Қорабоғ-Мучум" каналининг ПК 0+00 дан ПК 5+25 гача реконструкция қилиш</t>
  </si>
  <si>
    <t>Наманган вилояти "Баркакмаол авлод" болалар мактабига "Болалар сайёҳлик базаси" қурилиши (150 ўринли бино қуриш бўйича лойиҳа-смета ҳужжатлари ишлаб чиқиш, 1-этап)</t>
  </si>
  <si>
    <t>Янгиқўрғон тумани "Кораполвон" МФЙга 220 ўринли мактаб биноси қуриш</t>
  </si>
  <si>
    <t>Поп тумани Иттифоқ МФЙ (Қирқчин) ичимлик сув тизимини қурилиш (2-босқич)</t>
  </si>
  <si>
    <t>27,8 км, 
1 объект</t>
  </si>
  <si>
    <t>Янгиқўрғон тумани Гаистон МФЙ ичимлик сув иншоотлари ва иармоқлари қуриш</t>
  </si>
  <si>
    <t>25,0 км
2 объект</t>
  </si>
  <si>
    <t>Норин тумани Хаққулобод шаҳарчаси канализация тизимларини қуриш</t>
  </si>
  <si>
    <t>20 км
1 объект</t>
  </si>
  <si>
    <t>Янгидан бошланувчи объектлар</t>
  </si>
  <si>
    <t>янги қурилиш</t>
  </si>
  <si>
    <t>Косонсой тумани Бахористон МФЙни ичимлик суви билан таъминлаш</t>
  </si>
  <si>
    <t>11,5 км
1 объект</t>
  </si>
  <si>
    <t>Наманган тумани Элатан МФЙни ичимлик суви билан таъминлаш</t>
  </si>
  <si>
    <t>8 км
1 объект</t>
  </si>
  <si>
    <t>Поп тумани Иттифоқ МФЙ (Қирқчин) ичимлик сув тизимини қурилиш (3-босқич)</t>
  </si>
  <si>
    <t>15 км</t>
  </si>
  <si>
    <t xml:space="preserve">Поп тумани Чодак қишлоғи Боён, Истиқлол, Майдон, Мафтункор, Гулистон, Чодак боши, Юқори Чодак боши МФЙларни ичимлик суви билан таъминлаш </t>
  </si>
  <si>
    <t>24 км</t>
  </si>
  <si>
    <t>"Наманган" эркин иқтисодий зона "Зарафшон" массивининг ташқи ичимлик суви ва канализация тизимларини қуриш</t>
  </si>
  <si>
    <t>41,4 км
3 объект</t>
  </si>
  <si>
    <t>"Обод қишлоқ" ва "Обод маҳалла" дастурлари доирасида ичимлик ва оқава сув тизимларини яхшилаш</t>
  </si>
  <si>
    <t>км
объект</t>
  </si>
  <si>
    <t>Фойдаланувчи ташкилотларни машина механизмлар билан таъминлаш</t>
  </si>
  <si>
    <t>Ўзбекистон Республикаси Президентининг 2020 йил 26-27 июнь кунлари Наманган вилоятига ташрифи ҳамда кенгайтирилган тарзда ўтказилган 47-сонли мажзлис баёни (02-2043 9.07.2020 129-банд)</t>
  </si>
  <si>
    <t xml:space="preserve">Ўзбекистон Республикаси Вазирлар Махкамасининг 2020 йил 17 февралдаги 90-сонли қарори </t>
  </si>
  <si>
    <t>Ўзбекистон Республикаси Вазирлар Махкамасининг 2020 йил 17 февралдаги 90-сонли қарори</t>
  </si>
  <si>
    <t>Вазирлар Махкамасининг 19.08.2019 йилдаги 696-сонли қарори</t>
  </si>
  <si>
    <t>2021 йил</t>
  </si>
  <si>
    <t>Х</t>
  </si>
  <si>
    <t>Наманган тумани "Улмас" МФЙга  
220 ўринли мактаб биноси куриш</t>
  </si>
  <si>
    <t>Чуст тумани 22-мактаб (220 ўринли қўшимча ўқув бино қуриш, мавжуд 315 ўринли бинони мукаммал таъмирлаш)</t>
  </si>
  <si>
    <t xml:space="preserve">Постановление Президента Республики Узбекистан от 20.04.2017 г. №ПП-2909 </t>
  </si>
  <si>
    <t>Вилоят болалар кўп тармоқли тиббиёт маркази худудига 40 ўринли "Неонталогия" бўлимига янги бино қуриш</t>
  </si>
  <si>
    <t xml:space="preserve">Ўзбекистон Республикаси Президентининг 19.12.2019 йилдаги ПҚ-4067 -сонли қарори
7- банди </t>
  </si>
  <si>
    <t>Ўзбекистон Республикаси Бош вазирининг
1-ўринбосари А.Раматовнинг 2018 йил 28 апрелдаги №05-21/1-1183-сонли йиғилиш баёни 15-банди</t>
  </si>
  <si>
    <t xml:space="preserve">Ўзбекистон Республикаси Вазирлар Махкамасининг 2017 йил 24 мартдаги 
№ 05-21-18-7-сонли йиғилиш баёнига асосан </t>
  </si>
  <si>
    <t>2021-2022 йил</t>
  </si>
  <si>
    <t>2021-2023 йил</t>
  </si>
  <si>
    <t>2018-2021 йил</t>
  </si>
  <si>
    <t>2020-2021 йил</t>
  </si>
  <si>
    <t>2020-2022 йил</t>
  </si>
  <si>
    <t xml:space="preserve">Ўзбекистон Республикаси Президентининг 25,12,2017 й №ПП-3440-сонли қарори
 2-банди  </t>
  </si>
  <si>
    <t xml:space="preserve">Ўзбекистон Республикаси Президентининг 29,03,2017 й №ПП-2857-сонли қарори  Вазирлар Махкамасининг2017й 28 августдаги №24/1-1022-сонли попшириқ хати 2-банди  </t>
  </si>
  <si>
    <t>Ўзбекистон Республикаси Президентининг 29.03.2017 й № ПП-2857-сонли қарори</t>
  </si>
  <si>
    <t xml:space="preserve">Ўзбекистон Республикаси Президентининг 13,00,2019 й № ПП-4191-сонли қарори
2-банди </t>
  </si>
  <si>
    <t xml:space="preserve">Ўзбекистон Республикаси Президентининг 02.11.2016 г. № ПП-2650 -сонли қарори </t>
  </si>
  <si>
    <t>Республика ишчи гурухининг 2018 йилда Наманган вилоятида ўрганиш натижаларига асосан  ўтказилган йиғилиш баёни</t>
  </si>
  <si>
    <t xml:space="preserve">Ўзбекистон Республикаси Президентининг 19,12,2019 йилдаги ПҚ-4067 -сонли қарори 
7- банди </t>
  </si>
  <si>
    <t>Чуст ТТБ  № 44 қишлоқ олила поликлиника биноси</t>
  </si>
  <si>
    <t xml:space="preserve">Ўзбекистон Республикаси Президентининг 19,12,2019 й № ПП-4067 п №7 баёнига асосан </t>
  </si>
  <si>
    <t xml:space="preserve">Ўзбекистон Республика президентининг 19,12,2019 йил № ПП-4067,пр№7в баёнига асосан </t>
  </si>
  <si>
    <t xml:space="preserve">Ўзбекистон Республика президентининг 19,12,2019 йил № ПП-4067,пр №7в баёнига асосан </t>
  </si>
  <si>
    <t xml:space="preserve">Ўзбекистон Республикаси Президентининг 2019 йил 28 феврал-1март кунлари Наманган вилоятига ташрифи якунида ўтказилган йиғилиш баёнига асосан (07.02.2019й № 5394-хҳ(112)  (07.02.2019 г № 5394 ҳх (пр. № 112) </t>
  </si>
  <si>
    <t>Аввалги йилдан ўтувчи объект</t>
  </si>
  <si>
    <t>Наманган шахри канализация тизимини реконструкция килиш ва кенгайтириш
(2-боскич)</t>
  </si>
  <si>
    <t>2019-2021 йил</t>
  </si>
  <si>
    <t>2017-2021 йил</t>
  </si>
  <si>
    <t>2016-2022 йил</t>
  </si>
  <si>
    <t>2021-2025 йил</t>
  </si>
  <si>
    <t>Тўрақўрғон туманидаги Косонсойдон сув олувчи "Кавушкон" ариғини сув олиш бош туғонини қуриш ва каналининг ПК 0+00 дан ПК 10+00 гача қисмини реконструкция қилиши</t>
  </si>
  <si>
    <t>Учкургон туманидаги "Дам" каналининг 
ПК 0 дан ПК 20+50 гача  реконструкция қилиш</t>
  </si>
  <si>
    <t>ВИЛОЯТ ЖАМИ: 155 та объект</t>
  </si>
  <si>
    <t xml:space="preserve">ЖАМИ: </t>
  </si>
  <si>
    <t>МАНЗИЛЛИ РЎЙХАТИ</t>
  </si>
  <si>
    <t>Вилоятда 2021 йилда қурилиш, реконструкция қилиш ҳамда капитал таъмирлаш ишлари амалга ошириш бўйича ижтимоий, муҳандислик-коммуникация ва
йўл-транспорт инфратузилмаси объектларининг дастлабки</t>
  </si>
  <si>
    <t>ИРРИГАЦИЯ объектлари</t>
  </si>
  <si>
    <t>2-жадвал</t>
  </si>
  <si>
    <t xml:space="preserve">Вилоятда 2021 йил учун ижтимоий, муҳандислик-комуникация ва йўл-транспорт инфратузилмаси объектларининг дастлабки </t>
  </si>
  <si>
    <t xml:space="preserve">МАНЗИЛЛИ РЎЙХАТИ </t>
  </si>
  <si>
    <t>Соҳа ёки объектлар номи</t>
  </si>
  <si>
    <t xml:space="preserve">ЖАМИ 
объектлар </t>
  </si>
  <si>
    <t>шундан:</t>
  </si>
  <si>
    <t>Реконструкция</t>
  </si>
  <si>
    <t xml:space="preserve">сони </t>
  </si>
  <si>
    <t>суммаси</t>
  </si>
  <si>
    <t>Ҳаммаси</t>
  </si>
  <si>
    <t>Мактабгача таълим муассасалари</t>
  </si>
  <si>
    <t xml:space="preserve">Олий таълим муассасалари объектлари </t>
  </si>
  <si>
    <t>Автомобил йўллари объектлари</t>
  </si>
  <si>
    <t>Ирригация ва мелиорация объектлари</t>
  </si>
  <si>
    <t>Бошқа соҳа объектлар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</si>
</sst>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41" formatCode="_-* #,##0\ _₽_-;\-* #,##0\ _₽_-;_-* &quot;-&quot;\ _₽_-;_-@_-"/>
    <numFmt numFmtId="43" formatCode="_-* #,##0.00\ _₽_-;\-* #,##0.00\ _₽_-;_-* &quot;-&quot;??\ _₽_-;_-@_-"/>
    <numFmt numFmtId="164" formatCode="#,##0.0"/>
    <numFmt numFmtId="165" formatCode="0.0"/>
    <numFmt numFmtId="166" formatCode="0.000"/>
    <numFmt numFmtId="167" formatCode="_ * #,##0_ ;_ * \-#,##0_ ;_ * &quot;-&quot;_ ;_ @_ "/>
    <numFmt numFmtId="168" formatCode="_ * #\!\,##0\!.00_ ;_ * &quot;\&quot;\!\-#\!\,##0\!.00_ ;_ * &quot;-&quot;??_ ;_ @_ "/>
    <numFmt numFmtId="169" formatCode="_-* #,##0\ &quot;?&quot;_-;\-* #,##0\ &quot;?&quot;_-;_-* &quot;-&quot;\ &quot;?&quot;_-;_-@_-"/>
    <numFmt numFmtId="170" formatCode="_-* #,##0\ _?._-;\-* #,##0\ _?._-;_-* &quot;-&quot;\ _?._-;_-@_-"/>
    <numFmt numFmtId="171" formatCode="#"/>
    <numFmt numFmtId="172" formatCode="_-* #,##0.00\ &quot;?.&quot;_-;\-* #,##0.00\ &quot;?.&quot;_-;_-* &quot;-&quot;??\ &quot;?.&quot;_-;_-@_-"/>
    <numFmt numFmtId="173" formatCode="_-* #,##0.00\ _?_._-;\-* #,##0.00\ _?_._-;_-* &quot;-&quot;??\ _?_._-;_-@_-"/>
    <numFmt numFmtId="174" formatCode="_-* #,##0.00\ _?._-;\-* #,##0.00\ _?._-;_-* &quot;-&quot;??\ _?._-;_-@_-"/>
    <numFmt numFmtId="175" formatCode="_-* #,##0.00\ &quot;?&quot;_-;\-* #,##0.00\ &quot;?&quot;_-;_-* &quot;-&quot;??\ &quot;?&quot;_-;_-@_-"/>
    <numFmt numFmtId="176" formatCode="_ &quot;\&quot;* #,##0_ ;_ &quot;\&quot;* \-#,##0_ ;_ &quot;\&quot;* &quot;-&quot;_ ;_ @_ "/>
    <numFmt numFmtId="177" formatCode="_ &quot;₩&quot;* #\!\,##0_ ;_ &quot;₩&quot;* &quot;₩&quot;\!\-#\!\,##0_ ;_ &quot;₩&quot;* &quot;-&quot;_ ;_ @_ "/>
    <numFmt numFmtId="178" formatCode="_ &quot;\&quot;* #\!\,##0_ ;_ &quot;\&quot;* &quot;\&quot;\!\-#\!\,##0_ ;_ &quot;\&quot;* &quot;-&quot;_ ;_ @_ "/>
    <numFmt numFmtId="179" formatCode="_ &quot;₩&quot;* #,##0_ ;_ &quot;₩&quot;* \-#,##0_ ;_ &quot;₩&quot;* &quot;-&quot;_ ;_ @_ "/>
    <numFmt numFmtId="180" formatCode="_-&quot;₩&quot;* #,##0_-;\-&quot;₩&quot;* #,##0_-;_-&quot;₩&quot;* &quot;-&quot;_-;_-@_-"/>
    <numFmt numFmtId="181" formatCode="_-&quot;₩&quot;* #,##0.00_-;\-&quot;₩&quot;* #,##0.00_-;_-&quot;₩&quot;* &quot;-&quot;??_-;_-@_-"/>
    <numFmt numFmtId="182" formatCode="_-* #,##0&quot;р.&quot;_-;\-* #,##0&quot;р.&quot;_-;_-* &quot;-&quot;&quot;р.&quot;_-;_-@_-"/>
    <numFmt numFmtId="183" formatCode="\$#.00"/>
    <numFmt numFmtId="184" formatCode="#."/>
    <numFmt numFmtId="185" formatCode="%#.00"/>
    <numFmt numFmtId="186" formatCode="#\,##0.00"/>
    <numFmt numFmtId="187" formatCode="#.00"/>
    <numFmt numFmtId="188" formatCode="_(&quot;$&quot;* #,##0.00_);_(&quot;$&quot;* \(#,##0.00\);_(&quot;$&quot;* &quot;-&quot;??_);_(@_)"/>
    <numFmt numFmtId="189" formatCode="_(&quot;$&quot;* #,##0_);_(&quot;$&quot;* \(#,##0\);_(&quot;$&quot;* &quot;-&quot;_);_(@_)"/>
    <numFmt numFmtId="190" formatCode="_-* #,##0_-;\-* #,##0_-;_-* &quot;-&quot;_-;_-@_-"/>
    <numFmt numFmtId="191" formatCode="_-* #,##0.00_-;\-* #,##0.00_-;_-* &quot;-&quot;??_-;_-@_-"/>
    <numFmt numFmtId="192" formatCode="_ &quot;$&quot;* #,##0.00_ ;_ &quot;$&quot;* \-#,##0.00_ ;_ &quot;$&quot;* &quot;-&quot;??_ ;_ @_ "/>
    <numFmt numFmtId="193" formatCode="&quot;\&quot;#,##0.00;[Red]&quot;\&quot;\-#,##0.00"/>
    <numFmt numFmtId="194" formatCode="&quot;₩&quot;#,##0.00;[Red]&quot;₩&quot;\-#,##0.00"/>
    <numFmt numFmtId="195" formatCode="_ &quot;$&quot;* #,##0_ ;_ &quot;$&quot;* \-#,##0_ ;_ &quot;$&quot;* &quot;-&quot;_ ;_ @_ "/>
    <numFmt numFmtId="196" formatCode="\$#,##0.00;\(\$#,##0.00\)"/>
    <numFmt numFmtId="197" formatCode="&quot;\&quot;#,##0;[Red]&quot;\&quot;\-#,##0"/>
    <numFmt numFmtId="198" formatCode="&quot;₩&quot;#,##0;[Red]&quot;₩&quot;\-#,##0"/>
    <numFmt numFmtId="199" formatCode="_-* #,##0\ &quot;d.&quot;_-;\-* #,##0\ &quot;d.&quot;_-;_-* &quot;-&quot;\ &quot;d.&quot;_-;_-@_-"/>
    <numFmt numFmtId="200" formatCode="_-* #,##0.00\ &quot;d.&quot;_-;\-* #,##0.00\ &quot;d.&quot;_-;_-* &quot;-&quot;??\ &quot;d.&quot;_-;_-@_-"/>
    <numFmt numFmtId="201" formatCode="_ * #,##0.00_ ;_ * \-#,##0.00_ ;_ * &quot;-&quot;??_ ;_ @_ "/>
    <numFmt numFmtId="202" formatCode="#,##0.0;[Red]\-#,##0.0"/>
    <numFmt numFmtId="203" formatCode="#,##0.00;[Red]\(#,##0.00\)"/>
    <numFmt numFmtId="204" formatCode="#,##0.000;[Red]\(#,##0.000\)"/>
    <numFmt numFmtId="205" formatCode="#,##0.0000;[Red]\(#,##0.0000\)"/>
    <numFmt numFmtId="206" formatCode="mmmm\-yy"/>
    <numFmt numFmtId="207" formatCode="#,##0.0000_);\(#,##0.0000\)"/>
    <numFmt numFmtId="208" formatCode="#,##0\ &quot;F&quot;;\-#,##0\ &quot;F&quot;"/>
    <numFmt numFmtId="209" formatCode="0.0000%"/>
    <numFmt numFmtId="210" formatCode="_(* 0,_);_(* \(0,\);_(* &quot;₽&quot;??_);_(@_)"/>
    <numFmt numFmtId="211" formatCode="_-* #,##0.00_р_._-;\-* #,##0.00_р_._-;_-* &quot;-&quot;??_р_._-;_-@_-"/>
    <numFmt numFmtId="212" formatCode="#,##0.00&quot;р.&quot;;\-#,##0.00&quot;р.&quot;"/>
    <numFmt numFmtId="213" formatCode="&quot;$&quot;#,##0\ ;\(&quot;$&quot;#,##0\)"/>
    <numFmt numFmtId="214" formatCode="########.00"/>
    <numFmt numFmtId="215" formatCode="_-* #,##0\ _$_-;\-* #,##0\ _$_-;_-* &quot;-&quot;\ _$_-;_-@_-"/>
    <numFmt numFmtId="216" formatCode="_-* #,##0.00\ _$_-;\-* #,##0.00\ _$_-;_-* &quot;-&quot;&quot;?&quot;&quot;?&quot;\ _$_-;_-@_-"/>
    <numFmt numFmtId="217" formatCode="_-* #,##0\ &quot;F&quot;_-;\-* #,##0\ &quot;F&quot;_-;_-* &quot;-&quot;\ &quot;F&quot;_-;_-@_-"/>
    <numFmt numFmtId="218" formatCode="_-* #,##0.00[$€-1]_-;\-* #,##0.00[$€-1]_-;_-* &quot;-&quot;??[$€-1]_-"/>
    <numFmt numFmtId="219" formatCode="_-* #,##0.00[$€-1]_-;\-* #,##0.00[$€-1]_-;_-* \-??[$€-1]_-"/>
    <numFmt numFmtId="220" formatCode="#,##0\ &quot;F&quot;;[Red]\-#,##0\ &quot;F&quot;"/>
    <numFmt numFmtId="221" formatCode="#,##0.00\ &quot;F&quot;;[Red]\-#,##0.00\ &quot;F&quot;"/>
    <numFmt numFmtId="222" formatCode="_-* #,##0.00\ &quot;F&quot;_-;\-* #,##0.00\ &quot;F&quot;_-;_-* &quot;-&quot;??\ &quot;F&quot;_-;_-@_-"/>
    <numFmt numFmtId="223" formatCode="0.00_)"/>
    <numFmt numFmtId="224" formatCode="_-* #,##0\ _d_._-;\-* #,##0\ _d_._-;_-* &quot;-&quot;\ _d_._-;_-@_-"/>
    <numFmt numFmtId="225" formatCode="_-* #,##0.00\ _d_._-;\-* #,##0.00\ _d_._-;_-* &quot;-&quot;??\ _d_._-;_-@_-"/>
    <numFmt numFmtId="226" formatCode="0.0,"/>
    <numFmt numFmtId="227" formatCode="_-* #,##0\ _F_-;\-* #,##0\ _F_-;_-* &quot;-&quot;\ _F_-;_-@_-"/>
    <numFmt numFmtId="228" formatCode="_-* #,##0\ &quot;$&quot;_-;\-* #,##0\ &quot;$&quot;_-;_-* &quot;-&quot;\ &quot;$&quot;_-;_-@_-"/>
    <numFmt numFmtId="229" formatCode="_-* #,##0.00\ &quot;$&quot;_-;\-* #,##0.00\ &quot;$&quot;_-;_-* &quot;-&quot;&quot;?&quot;&quot;?&quot;\ &quot;$&quot;_-;_-@_-"/>
    <numFmt numFmtId="230" formatCode="_-* #,##0.00&quot;р.&quot;_-;\-* #,##0.00&quot;р.&quot;_-;_-* &quot;-&quot;??&quot;р.&quot;_-;_-@_-"/>
    <numFmt numFmtId="231" formatCode="_-* #,##0.00&quot;р.&quot;_-;\-* #,##0.00&quot;р.&quot;_-;_-* \-??&quot;р.&quot;_-;_-@_-"/>
    <numFmt numFmtId="232" formatCode="#,##0.0_р_."/>
    <numFmt numFmtId="233" formatCode="_ &quot;₩&quot;* #,##0.00_ ;_ &quot;₩&quot;* \-#,##0.00_ ;_ &quot;₩&quot;* &quot;-&quot;??_ ;_ @_ "/>
    <numFmt numFmtId="234" formatCode="_-* #,##0\ _?_._-;\-* #,##0\ _?_._-;_-* &quot;-&quot;\ _?_._-;_-@_-"/>
    <numFmt numFmtId="235" formatCode="_-* #,##0_р_._-;\-* #,##0_р_._-;_-* &quot;-&quot;_р_._-;_-@_-"/>
    <numFmt numFmtId="236" formatCode="#,##0.00_ ;\-#,##0.00\ "/>
    <numFmt numFmtId="237" formatCode="_-* #,##0.00_р_._-;\-* #,##0.00_р_._-;_-* \-??_р_._-;_-@_-"/>
    <numFmt numFmtId="238" formatCode="_(* #,##0.00_);_(* \(#,##0.00\);_(* \-??_);_(@_)"/>
    <numFmt numFmtId="239" formatCode="_-* #,##0_-;&quot;\&quot;\!\-* #,##0_-;_-* &quot;-&quot;_-;_-@_-"/>
    <numFmt numFmtId="240" formatCode="0\ "/>
    <numFmt numFmtId="241" formatCode="&quot;₩&quot;#,##0;&quot;₩&quot;\-#,##0"/>
  </numFmts>
  <fonts count="196">
    <font>
      <sz val="10"/>
      <name val="Arial Cyr"/>
      <charset val="186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Arial Cyr"/>
      <charset val="186"/>
    </font>
    <font>
      <sz val="12"/>
      <name val="Times New Roman"/>
      <family val="1"/>
      <charset val="204"/>
    </font>
    <font>
      <sz val="12"/>
      <name val="Times New Roman Cyr"/>
      <charset val="204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2"/>
      <color rgb="FF002060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b/>
      <i/>
      <sz val="12"/>
      <color rgb="FF002060"/>
      <name val="Times New Roman"/>
      <family val="1"/>
      <charset val="204"/>
    </font>
    <font>
      <i/>
      <sz val="12"/>
      <color rgb="FF002060"/>
      <name val="Times New Roman"/>
      <family val="1"/>
      <charset val="204"/>
    </font>
    <font>
      <b/>
      <i/>
      <sz val="14"/>
      <color rgb="FF00206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rgb="FF002060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b/>
      <i/>
      <sz val="11"/>
      <color rgb="FF002060"/>
      <name val="Times New Roman"/>
      <family val="1"/>
      <charset val="204"/>
    </font>
    <font>
      <sz val="10"/>
      <name val="Arial"/>
      <family val="2"/>
    </font>
    <font>
      <sz val="12"/>
      <name val="Arial Narrow"/>
      <family val="2"/>
    </font>
    <font>
      <sz val="11"/>
      <name val="돋움"/>
      <family val="3"/>
      <charset val="129"/>
    </font>
    <font>
      <sz val="14"/>
      <name val="??"/>
      <family val="3"/>
      <charset val="255"/>
    </font>
    <font>
      <sz val="12"/>
      <name val="???"/>
      <family val="1"/>
      <charset val="129"/>
    </font>
    <font>
      <sz val="12"/>
      <name val="???"/>
      <family val="3"/>
      <charset val="255"/>
    </font>
    <font>
      <sz val="10"/>
      <name val="Arial Cyr"/>
      <family val="2"/>
      <charset val="204"/>
    </font>
    <font>
      <sz val="12"/>
      <color indexed="35"/>
      <name val="Courier"/>
      <family val="1"/>
      <charset val="204"/>
    </font>
    <font>
      <sz val="11"/>
      <name val="TimesET"/>
      <family val="1"/>
    </font>
    <font>
      <sz val="12"/>
      <name val="Times New Roman Cyr"/>
      <family val="1"/>
      <charset val="204"/>
    </font>
    <font>
      <sz val="10"/>
      <color indexed="35"/>
      <name val="Courier"/>
      <family val="1"/>
      <charset val="204"/>
    </font>
    <font>
      <u/>
      <sz val="7.5"/>
      <color indexed="12"/>
      <name val="Arial Cyr"/>
      <charset val="204"/>
    </font>
    <font>
      <u/>
      <sz val="7.5"/>
      <color indexed="12"/>
      <name val="Arial Cyr"/>
      <family val="2"/>
      <charset val="204"/>
    </font>
    <font>
      <u/>
      <sz val="16"/>
      <color indexed="72"/>
      <name val="Courier"/>
      <family val="1"/>
      <charset val="204"/>
    </font>
    <font>
      <u/>
      <sz val="7.5"/>
      <color indexed="36"/>
      <name val="Arial Cyr"/>
      <charset val="204"/>
    </font>
    <font>
      <u/>
      <sz val="7.5"/>
      <color indexed="20"/>
      <name val="Arial Cyr"/>
      <family val="2"/>
      <charset val="204"/>
    </font>
    <font>
      <sz val="10"/>
      <color indexed="8"/>
      <name val="Courier"/>
      <family val="1"/>
      <charset val="204"/>
    </font>
    <font>
      <sz val="9"/>
      <name val="Times New Roman Cyr"/>
      <family val="1"/>
      <charset val="204"/>
    </font>
    <font>
      <sz val="10"/>
      <name val="Arial Cyr"/>
      <family val="1"/>
      <charset val="204"/>
    </font>
    <font>
      <sz val="11"/>
      <name val="??"/>
      <family val="3"/>
      <charset val="255"/>
    </font>
    <font>
      <sz val="1"/>
      <color indexed="8"/>
      <name val="Courier"/>
      <family val="1"/>
      <charset val="204"/>
    </font>
    <font>
      <sz val="11"/>
      <name val="??o"/>
      <family val="1"/>
    </font>
    <font>
      <sz val="11"/>
      <name val="µ??o"/>
      <family val="3"/>
    </font>
    <font>
      <sz val="11"/>
      <name val="돋?o"/>
      <family val="3"/>
      <charset val="129"/>
    </font>
    <font>
      <sz val="10"/>
      <name val="??A1"/>
      <family val="3"/>
    </font>
    <font>
      <sz val="12"/>
      <name val="1UA핤1"/>
      <family val="1"/>
      <charset val="129"/>
    </font>
    <font>
      <sz val="11"/>
      <name val="??"/>
      <family val="3"/>
      <charset val="129"/>
    </font>
    <font>
      <sz val="11"/>
      <name val="돋움"/>
      <charset val="129"/>
    </font>
    <font>
      <sz val="10"/>
      <name val="Helv"/>
      <family val="2"/>
    </font>
    <font>
      <sz val="12"/>
      <name val="Arial"/>
      <family val="2"/>
    </font>
    <font>
      <sz val="11"/>
      <name val="??o"/>
      <family val="3"/>
    </font>
    <font>
      <sz val="11"/>
      <name val="돋움"/>
      <family val="3"/>
      <charset val="255"/>
    </font>
    <font>
      <sz val="10"/>
      <name val="Helv"/>
    </font>
    <font>
      <sz val="10"/>
      <name val="Helv"/>
      <family val="2"/>
      <charset val="204"/>
    </font>
    <font>
      <sz val="10"/>
      <color indexed="8"/>
      <name val="MS Sans Serif"/>
      <family val="2"/>
      <charset val="204"/>
    </font>
    <font>
      <sz val="10"/>
      <name val="Helv"/>
      <charset val="204"/>
    </font>
    <font>
      <sz val="11"/>
      <name val="©¤›¸©"/>
      <family val="3"/>
      <charset val="129"/>
    </font>
    <font>
      <sz val="1"/>
      <color indexed="16"/>
      <name val="Courier"/>
      <family val="1"/>
      <charset val="204"/>
    </font>
    <font>
      <b/>
      <sz val="1"/>
      <color indexed="16"/>
      <name val="Courier"/>
      <family val="1"/>
      <charset val="204"/>
    </font>
    <font>
      <sz val="12"/>
      <color indexed="8"/>
      <name val="Courier"/>
      <family val="1"/>
      <charset val="204"/>
    </font>
    <font>
      <sz val="12"/>
      <color indexed="8"/>
      <name val="Courier"/>
      <family val="3"/>
    </font>
    <font>
      <b/>
      <sz val="10"/>
      <name val="Arial Cyr"/>
      <charset val="204"/>
    </font>
    <font>
      <sz val="1"/>
      <color indexed="8"/>
      <name val="Courier"/>
      <family val="3"/>
    </font>
    <font>
      <b/>
      <sz val="18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b/>
      <sz val="12"/>
      <color indexed="8"/>
      <name val="Courier"/>
      <family val="1"/>
      <charset val="204"/>
    </font>
    <font>
      <sz val="14"/>
      <name val="¾©"/>
      <charset val="204"/>
    </font>
    <font>
      <sz val="14"/>
      <name val="?©"/>
      <charset val="204"/>
    </font>
    <font>
      <sz val="12"/>
      <name val="¾©"/>
      <charset val="204"/>
    </font>
    <font>
      <sz val="11"/>
      <color indexed="9"/>
      <name val="Calibri"/>
      <family val="2"/>
      <charset val="204"/>
    </font>
    <font>
      <sz val="12"/>
      <name val="???A?"/>
      <family val="1"/>
    </font>
    <font>
      <sz val="12"/>
      <name val="?UAAA?"/>
      <family val="1"/>
    </font>
    <font>
      <sz val="11"/>
      <name val="??oA?"/>
      <family val="3"/>
    </font>
    <font>
      <sz val="12"/>
      <name val="±???A?"/>
      <charset val="204"/>
    </font>
    <font>
      <sz val="12"/>
      <name val="±???A?"/>
      <family val="3"/>
      <charset val="129"/>
    </font>
    <font>
      <sz val="12"/>
      <name val="µ??oA?p"/>
      <charset val="204"/>
    </font>
    <font>
      <sz val="12"/>
      <name val="??A1"/>
      <family val="3"/>
    </font>
    <font>
      <sz val="10"/>
      <color indexed="72"/>
      <name val="Courier"/>
      <family val="1"/>
      <charset val="204"/>
    </font>
    <font>
      <sz val="10"/>
      <color indexed="0"/>
      <name val="Courier"/>
      <family val="1"/>
      <charset val="204"/>
    </font>
    <font>
      <sz val="12"/>
      <color indexed="72"/>
      <name val="Courier"/>
      <family val="1"/>
      <charset val="204"/>
    </font>
    <font>
      <sz val="12"/>
      <name val="±¼¸²Ã¼"/>
      <charset val="204"/>
    </font>
    <font>
      <sz val="12"/>
      <name val="¹ÙÅÁÃ¼"/>
      <charset val="204"/>
    </font>
    <font>
      <sz val="12"/>
      <name val="?UAAA?"/>
      <charset val="204"/>
    </font>
    <font>
      <sz val="11"/>
      <name val="µ??o"/>
      <charset val="204"/>
    </font>
    <font>
      <sz val="11"/>
      <name val="µ¸¿ò"/>
      <charset val="204"/>
    </font>
    <font>
      <sz val="12"/>
      <name val="µ¸¿òÃ¼p"/>
      <charset val="204"/>
    </font>
    <font>
      <sz val="12"/>
      <name val="¹UAAA¼"/>
      <family val="3"/>
      <charset val="129"/>
    </font>
    <font>
      <sz val="12"/>
      <name val="?UAAA?"/>
      <family val="2"/>
      <charset val="204"/>
    </font>
    <font>
      <sz val="12"/>
      <name val="¹ÙÅÁÃ¼"/>
      <family val="2"/>
      <charset val="204"/>
    </font>
    <font>
      <sz val="12"/>
      <name val="?iA¶"/>
      <charset val="204"/>
    </font>
    <font>
      <sz val="12"/>
      <name val="¸íÁ¶"/>
      <charset val="204"/>
    </font>
    <font>
      <sz val="12"/>
      <name val="?iA¶"/>
      <family val="2"/>
      <charset val="204"/>
    </font>
    <font>
      <sz val="12"/>
      <name val="¸íÁ¶"/>
      <family val="2"/>
      <charset val="204"/>
    </font>
    <font>
      <sz val="11"/>
      <name val="µ??oA?"/>
      <charset val="204"/>
    </font>
    <font>
      <sz val="11"/>
      <name val="µ¸¿òÃ¼"/>
      <charset val="204"/>
    </font>
    <font>
      <sz val="12"/>
      <name val="µ??oA?"/>
      <charset val="204"/>
    </font>
    <font>
      <sz val="12"/>
      <name val="µ¸¿òÃ¼"/>
      <charset val="204"/>
    </font>
    <font>
      <sz val="14"/>
      <name val="–?’©"/>
      <family val="3"/>
      <charset val="255"/>
    </font>
    <font>
      <sz val="11"/>
      <name val="Arial"/>
      <family val="2"/>
    </font>
    <font>
      <sz val="10"/>
      <name val="Times New Roman"/>
      <family val="1"/>
    </font>
    <font>
      <sz val="11"/>
      <color indexed="16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8"/>
      <color indexed="20"/>
      <name val="Tahoma"/>
      <family val="2"/>
    </font>
    <font>
      <sz val="10"/>
      <name val="?UAAA?"/>
      <family val="1"/>
    </font>
    <font>
      <sz val="10"/>
      <name val="Courier"/>
      <family val="1"/>
      <charset val="204"/>
    </font>
    <font>
      <b/>
      <sz val="11"/>
      <color indexed="5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0"/>
      <name val="Helv"/>
      <family val="2"/>
    </font>
    <font>
      <b/>
      <sz val="11"/>
      <color indexed="9"/>
      <name val="Calibri"/>
      <family val="2"/>
      <charset val="204"/>
    </font>
    <font>
      <i/>
      <sz val="8"/>
      <color indexed="10"/>
      <name val="Tahoma"/>
      <family val="2"/>
    </font>
    <font>
      <sz val="11"/>
      <name val="굴림체"/>
      <family val="3"/>
      <charset val="129"/>
    </font>
    <font>
      <sz val="10"/>
      <color indexed="8"/>
      <name val="Arial"/>
      <family val="2"/>
    </font>
    <font>
      <sz val="10"/>
      <name val="MS Sans Serif"/>
      <family val="2"/>
    </font>
    <font>
      <sz val="12"/>
      <name val="바탕체"/>
      <family val="1"/>
      <charset val="129"/>
    </font>
    <font>
      <sz val="8"/>
      <color indexed="19"/>
      <name val="Tahoma"/>
      <family val="2"/>
    </font>
    <font>
      <b/>
      <sz val="11"/>
      <color indexed="8"/>
      <name val="Calibri"/>
      <family val="2"/>
      <charset val="204"/>
    </font>
    <font>
      <i/>
      <sz val="8"/>
      <color indexed="11"/>
      <name val="Tahoma"/>
      <family val="2"/>
    </font>
    <font>
      <sz val="10"/>
      <name val="Baltica"/>
    </font>
    <font>
      <sz val="10"/>
      <name val="Baltica"/>
      <charset val="204"/>
    </font>
    <font>
      <i/>
      <sz val="11"/>
      <color indexed="23"/>
      <name val="Calibri"/>
      <family val="2"/>
      <charset val="204"/>
    </font>
    <font>
      <i/>
      <sz val="1"/>
      <color indexed="18"/>
      <name val="Courier"/>
      <family val="1"/>
      <charset val="204"/>
    </font>
    <font>
      <i/>
      <sz val="1"/>
      <color indexed="16"/>
      <name val="Courier"/>
      <family val="1"/>
      <charset val="204"/>
    </font>
    <font>
      <i/>
      <sz val="8"/>
      <color indexed="12"/>
      <name val="Tahoma"/>
      <family val="2"/>
    </font>
    <font>
      <sz val="11"/>
      <color indexed="17"/>
      <name val="Calibri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  <charset val="204"/>
    </font>
    <font>
      <b/>
      <sz val="18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10"/>
      <color indexed="12"/>
      <name val="Arial"/>
      <family val="2"/>
    </font>
    <font>
      <sz val="12"/>
      <name val="Arial Cyr"/>
      <charset val="204"/>
    </font>
    <font>
      <sz val="12"/>
      <color indexed="0"/>
      <name val="Courier"/>
      <family val="1"/>
      <charset val="204"/>
    </font>
    <font>
      <sz val="11"/>
      <color indexed="62"/>
      <name val="Calibri"/>
      <family val="2"/>
      <charset val="204"/>
    </font>
    <font>
      <sz val="8"/>
      <color indexed="8"/>
      <name val="Tahoma"/>
      <family val="2"/>
    </font>
    <font>
      <sz val="11"/>
      <color indexed="5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MS Sans Serif"/>
      <family val="2"/>
      <charset val="204"/>
    </font>
    <font>
      <b/>
      <sz val="11"/>
      <name val="Helv"/>
      <family val="2"/>
    </font>
    <font>
      <sz val="12"/>
      <name val="Tms Rmn"/>
      <charset val="204"/>
    </font>
    <font>
      <sz val="11"/>
      <color indexed="60"/>
      <name val="Calibri"/>
      <family val="2"/>
      <charset val="204"/>
    </font>
    <font>
      <b/>
      <i/>
      <sz val="16"/>
      <name val="Helv"/>
    </font>
    <font>
      <sz val="12"/>
      <name val="№ЩЕБГј"/>
      <family val="1"/>
      <charset val="129"/>
    </font>
    <font>
      <sz val="10"/>
      <color indexed="72"/>
      <name val="Courier"/>
      <family val="3"/>
    </font>
    <font>
      <b/>
      <sz val="11"/>
      <color indexed="63"/>
      <name val="Calibri"/>
      <family val="2"/>
      <charset val="204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Courier New"/>
      <family val="3"/>
      <charset val="204"/>
    </font>
    <font>
      <b/>
      <sz val="10"/>
      <color indexed="8"/>
      <name val="Times New Roman"/>
      <family val="1"/>
      <charset val="204"/>
    </font>
    <font>
      <b/>
      <sz val="9"/>
      <color indexed="8"/>
      <name val="Courier New"/>
      <family val="3"/>
      <charset val="204"/>
    </font>
    <font>
      <sz val="8"/>
      <color indexed="8"/>
      <name val="Courier New"/>
      <family val="3"/>
      <charset val="204"/>
    </font>
    <font>
      <sz val="7"/>
      <color indexed="8"/>
      <name val="Times New Roman"/>
      <family val="1"/>
      <charset val="204"/>
    </font>
    <font>
      <b/>
      <sz val="6"/>
      <color indexed="8"/>
      <name val="Arial"/>
      <family val="2"/>
      <charset val="204"/>
    </font>
    <font>
      <sz val="12"/>
      <name val="굴림체"/>
      <family val="3"/>
      <charset val="129"/>
    </font>
    <font>
      <b/>
      <sz val="18"/>
      <color indexed="62"/>
      <name val="Cambria"/>
      <family val="2"/>
      <charset val="204"/>
    </font>
    <font>
      <b/>
      <sz val="18"/>
      <color indexed="56"/>
      <name val="Cambria"/>
      <family val="2"/>
      <charset val="204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Calibri"/>
      <family val="2"/>
      <charset val="204"/>
    </font>
    <font>
      <u/>
      <sz val="10"/>
      <color theme="10"/>
      <name val="Times New Roman"/>
      <family val="2"/>
      <charset val="204"/>
    </font>
    <font>
      <sz val="10"/>
      <name val="±јёІГј"/>
      <charset val="204"/>
    </font>
    <font>
      <sz val="12"/>
      <name val="Arial Cyr"/>
      <family val="2"/>
      <charset val="204"/>
    </font>
    <font>
      <sz val="12"/>
      <name val="№ЩЕБГј"/>
      <family val="3"/>
      <charset val="129"/>
    </font>
    <font>
      <sz val="14"/>
      <name val="–?’©"/>
      <family val="3"/>
      <charset val="129"/>
    </font>
    <font>
      <sz val="14"/>
      <name val="–ѕ’©"/>
      <family val="3"/>
      <charset val="129"/>
    </font>
    <font>
      <sz val="10"/>
      <name val="Calibri"/>
      <family val="2"/>
      <charset val="204"/>
    </font>
    <font>
      <sz val="11"/>
      <name val="Times New Roman"/>
      <family val="1"/>
      <charset val="204"/>
    </font>
    <font>
      <sz val="10"/>
      <name val="Arial Cyr"/>
    </font>
    <font>
      <sz val="11"/>
      <color indexed="8"/>
      <name val="Calibri"/>
      <family val="2"/>
    </font>
    <font>
      <sz val="12"/>
      <color theme="1"/>
      <name val="Calibri"/>
      <family val="2"/>
      <charset val="204"/>
      <scheme val="minor"/>
    </font>
    <font>
      <sz val="11"/>
      <color indexed="8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indexed="8"/>
      <name val="Times New Roman"/>
      <family val="2"/>
      <charset val="204"/>
    </font>
    <font>
      <b/>
      <sz val="12"/>
      <name val="Arial Cyr"/>
      <family val="2"/>
      <charset val="204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8000000000000007"/>
      <color indexed="36"/>
      <name val="Arial"/>
      <family val="2"/>
    </font>
    <font>
      <sz val="14"/>
      <name val="뼻뮝"/>
      <family val="3"/>
      <charset val="129"/>
    </font>
    <font>
      <sz val="12"/>
      <name val="┭병릇"/>
      <family val="1"/>
      <charset val="129"/>
    </font>
    <font>
      <sz val="12"/>
      <name val="뼻뮝"/>
      <family val="3"/>
      <charset val="129"/>
    </font>
    <font>
      <sz val="12"/>
      <name val="옢?릇"/>
      <family val="3"/>
      <charset val="129"/>
    </font>
    <font>
      <sz val="14"/>
      <name val="뼻뮝"/>
      <family val="3"/>
      <charset val="255"/>
    </font>
    <font>
      <sz val="10"/>
      <name val="Arial Cyr"/>
      <family val="2"/>
    </font>
    <font>
      <sz val="11"/>
      <color indexed="8"/>
      <name val="ＭＳ Ｐゴシック"/>
      <family val="3"/>
      <charset val="128"/>
    </font>
  </fonts>
  <fills count="7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31"/>
      </patternFill>
    </fill>
    <fill>
      <patternFill patternType="solid">
        <fgColor indexed="45"/>
        <bgColor indexed="50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50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mediumGray"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mediumGray">
        <fgColor indexed="22"/>
      </patternFill>
    </fill>
    <fill>
      <patternFill patternType="solid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hair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thin">
        <color rgb="FF0070C0"/>
      </right>
      <top style="hair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hair">
        <color rgb="FF0070C0"/>
      </bottom>
      <diagonal/>
    </border>
    <border>
      <left style="thin">
        <color rgb="FF0070C0"/>
      </left>
      <right style="thin">
        <color rgb="FF0070C0"/>
      </right>
      <top/>
      <bottom style="hair">
        <color rgb="FF0070C0"/>
      </bottom>
      <diagonal/>
    </border>
    <border>
      <left style="thin">
        <color rgb="FF0070C0"/>
      </left>
      <right style="medium">
        <color rgb="FF0070C0"/>
      </right>
      <top/>
      <bottom style="hair">
        <color rgb="FF0070C0"/>
      </bottom>
      <diagonal/>
    </border>
    <border>
      <left style="medium">
        <color rgb="FF0070C0"/>
      </left>
      <right/>
      <top style="double">
        <color rgb="FF0070C0"/>
      </top>
      <bottom style="double">
        <color rgb="FF0070C0"/>
      </bottom>
      <diagonal/>
    </border>
    <border>
      <left/>
      <right style="thin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rgb="FF0070C0"/>
      </left>
      <right style="medium">
        <color rgb="FF0070C0"/>
      </right>
      <top style="double">
        <color rgb="FF0070C0"/>
      </top>
      <bottom style="double">
        <color rgb="FF0070C0"/>
      </bottom>
      <diagonal/>
    </border>
    <border>
      <left style="medium">
        <color rgb="FF0070C0"/>
      </left>
      <right style="thin">
        <color rgb="FF0070C0"/>
      </right>
      <top style="double">
        <color rgb="FF0070C0"/>
      </top>
      <bottom style="double">
        <color rgb="FF0070C0"/>
      </bottom>
      <diagonal/>
    </border>
    <border>
      <left style="medium">
        <color rgb="FF0070C0"/>
      </left>
      <right/>
      <top style="double">
        <color rgb="FF0070C0"/>
      </top>
      <bottom style="hair">
        <color rgb="FF0070C0"/>
      </bottom>
      <diagonal/>
    </border>
    <border>
      <left/>
      <right style="thin">
        <color rgb="FF0070C0"/>
      </right>
      <top style="double">
        <color rgb="FF0070C0"/>
      </top>
      <bottom style="hair">
        <color rgb="FF0070C0"/>
      </bottom>
      <diagonal/>
    </border>
    <border>
      <left style="medium">
        <color rgb="FF0070C0"/>
      </left>
      <right style="thin">
        <color rgb="FF0070C0"/>
      </right>
      <top style="hair">
        <color rgb="FF0070C0"/>
      </top>
      <bottom/>
      <diagonal/>
    </border>
    <border>
      <left style="thin">
        <color rgb="FF0070C0"/>
      </left>
      <right style="thin">
        <color rgb="FF0070C0"/>
      </right>
      <top style="hair">
        <color rgb="FF0070C0"/>
      </top>
      <bottom/>
      <diagonal/>
    </border>
    <border>
      <left style="thin">
        <color rgb="FF0070C0"/>
      </left>
      <right style="medium">
        <color rgb="FF0070C0"/>
      </right>
      <top style="hair">
        <color rgb="FF0070C0"/>
      </top>
      <bottom/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/>
      <diagonal/>
    </border>
    <border>
      <left style="medium">
        <color rgb="FF0070C0"/>
      </left>
      <right style="medium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double">
        <color rgb="FF0070C0"/>
      </top>
      <bottom style="double">
        <color rgb="FF0070C0"/>
      </bottom>
      <diagonal/>
    </border>
    <border>
      <left style="medium">
        <color rgb="FF0070C0"/>
      </left>
      <right style="medium">
        <color rgb="FF0070C0"/>
      </right>
      <top style="double">
        <color rgb="FF0070C0"/>
      </top>
      <bottom style="hair">
        <color rgb="FF0070C0"/>
      </bottom>
      <diagonal/>
    </border>
    <border>
      <left style="medium">
        <color rgb="FF0070C0"/>
      </left>
      <right style="thin">
        <color rgb="FF0070C0"/>
      </right>
      <top style="double">
        <color rgb="FF0070C0"/>
      </top>
      <bottom style="hair">
        <color rgb="FF0070C0"/>
      </bottom>
      <diagonal/>
    </border>
    <border>
      <left style="thin">
        <color rgb="FF0070C0"/>
      </left>
      <right style="medium">
        <color rgb="FF0070C0"/>
      </right>
      <top style="double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6747">
    <xf numFmtId="0" fontId="0" fillId="0" borderId="0"/>
    <xf numFmtId="0" fontId="4" fillId="0" borderId="0"/>
    <xf numFmtId="0" fontId="4" fillId="0" borderId="0"/>
    <xf numFmtId="0" fontId="8" fillId="0" borderId="0"/>
    <xf numFmtId="0" fontId="3" fillId="0" borderId="0"/>
    <xf numFmtId="0" fontId="9" fillId="0" borderId="0"/>
    <xf numFmtId="0" fontId="4" fillId="0" borderId="0"/>
    <xf numFmtId="0" fontId="10" fillId="0" borderId="0"/>
    <xf numFmtId="0" fontId="1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1" fillId="0" borderId="0"/>
    <xf numFmtId="0" fontId="10" fillId="0" borderId="0"/>
    <xf numFmtId="0" fontId="6" fillId="0" borderId="0"/>
    <xf numFmtId="0" fontId="2" fillId="0" borderId="0"/>
    <xf numFmtId="0" fontId="2" fillId="0" borderId="0"/>
    <xf numFmtId="0" fontId="17" fillId="0" borderId="0"/>
    <xf numFmtId="0" fontId="21" fillId="0" borderId="0"/>
    <xf numFmtId="0" fontId="22" fillId="10" borderId="0">
      <alignment horizontal="centerContinuous" vertical="center"/>
    </xf>
    <xf numFmtId="0" fontId="23" fillId="0" borderId="0"/>
    <xf numFmtId="0" fontId="24" fillId="0" borderId="0"/>
    <xf numFmtId="0" fontId="24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6" fillId="0" borderId="0" applyFont="0" applyFill="0" applyBorder="0" applyAlignment="0" applyProtection="0"/>
    <xf numFmtId="40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 applyNumberFormat="0" applyProtection="0"/>
    <xf numFmtId="17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171" fontId="28" fillId="0" borderId="0">
      <protection locked="0"/>
    </xf>
    <xf numFmtId="0" fontId="29" fillId="0" borderId="0"/>
    <xf numFmtId="0" fontId="30" fillId="0" borderId="0"/>
    <xf numFmtId="171" fontId="31" fillId="0" borderId="0">
      <protection locked="0"/>
    </xf>
    <xf numFmtId="0" fontId="29" fillId="0" borderId="0"/>
    <xf numFmtId="171" fontId="31" fillId="0" borderId="0">
      <protection locked="0"/>
    </xf>
    <xf numFmtId="0" fontId="30" fillId="0" borderId="0"/>
    <xf numFmtId="171" fontId="31" fillId="0" borderId="0">
      <protection locked="0"/>
    </xf>
    <xf numFmtId="171" fontId="31" fillId="0" borderId="0">
      <protection locked="0"/>
    </xf>
    <xf numFmtId="0" fontId="27" fillId="0" borderId="0" applyNumberForma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171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171" fontId="37" fillId="0" borderId="0">
      <protection locked="0"/>
    </xf>
    <xf numFmtId="172" fontId="4" fillId="0" borderId="0" applyFont="0" applyFill="0" applyBorder="0" applyAlignment="0" applyProtection="0"/>
    <xf numFmtId="0" fontId="4" fillId="0" borderId="0"/>
    <xf numFmtId="173" fontId="4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8" fillId="0" borderId="0" applyAlignment="0"/>
    <xf numFmtId="0" fontId="29" fillId="0" borderId="0"/>
    <xf numFmtId="174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3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9" fillId="0" borderId="0"/>
    <xf numFmtId="0" fontId="40" fillId="0" borderId="0" applyFont="0" applyFill="0" applyBorder="0" applyAlignment="0" applyProtection="0"/>
    <xf numFmtId="0" fontId="25" fillId="0" borderId="0"/>
    <xf numFmtId="0" fontId="24" fillId="0" borderId="0"/>
    <xf numFmtId="0" fontId="41" fillId="0" borderId="42">
      <protection locked="0"/>
    </xf>
    <xf numFmtId="0" fontId="21" fillId="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/>
    <xf numFmtId="176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50" fillId="0" borderId="0"/>
    <xf numFmtId="176" fontId="23" fillId="0" borderId="0" applyFont="0" applyFill="0" applyBorder="0" applyAlignment="0" applyProtection="0"/>
    <xf numFmtId="0" fontId="21" fillId="0" borderId="0"/>
    <xf numFmtId="0" fontId="49" fillId="0" borderId="0"/>
    <xf numFmtId="0" fontId="21" fillId="0" borderId="0"/>
    <xf numFmtId="0" fontId="21" fillId="0" borderId="0"/>
    <xf numFmtId="0" fontId="21" fillId="0" borderId="0"/>
    <xf numFmtId="0" fontId="51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1" fillId="0" borderId="0"/>
    <xf numFmtId="0" fontId="21" fillId="0" borderId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79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48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9" fillId="0" borderId="0"/>
    <xf numFmtId="0" fontId="49" fillId="0" borderId="0"/>
    <xf numFmtId="0" fontId="48" fillId="0" borderId="0" applyFont="0" applyFill="0" applyBorder="0" applyAlignment="0" applyProtection="0"/>
    <xf numFmtId="0" fontId="21" fillId="0" borderId="0"/>
    <xf numFmtId="0" fontId="2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40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7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49" fillId="0" borderId="0"/>
    <xf numFmtId="0" fontId="49" fillId="0" borderId="0"/>
    <xf numFmtId="0" fontId="10" fillId="0" borderId="0"/>
    <xf numFmtId="0" fontId="4" fillId="0" borderId="0"/>
    <xf numFmtId="176" fontId="23" fillId="0" borderId="0" applyFont="0" applyFill="0" applyBorder="0" applyAlignment="0" applyProtection="0"/>
    <xf numFmtId="0" fontId="10" fillId="0" borderId="0"/>
    <xf numFmtId="0" fontId="49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5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53" fillId="0" borderId="0"/>
    <xf numFmtId="0" fontId="10" fillId="0" borderId="0"/>
    <xf numFmtId="0" fontId="1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53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0" borderId="0"/>
    <xf numFmtId="0" fontId="5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9" fillId="0" borderId="0"/>
    <xf numFmtId="0" fontId="53" fillId="0" borderId="0"/>
    <xf numFmtId="0" fontId="50" fillId="0" borderId="0"/>
    <xf numFmtId="0" fontId="4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4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56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5" fillId="0" borderId="0"/>
    <xf numFmtId="0" fontId="5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23" fillId="0" borderId="0" applyFont="0" applyFill="0" applyBorder="0" applyAlignment="0" applyProtection="0"/>
    <xf numFmtId="0" fontId="21" fillId="0" borderId="0"/>
    <xf numFmtId="0" fontId="51" fillId="0" borderId="0" applyFont="0" applyFill="0" applyBorder="0" applyAlignment="0" applyProtection="0"/>
    <xf numFmtId="0" fontId="21" fillId="0" borderId="0"/>
    <xf numFmtId="177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6" fontId="23" fillId="0" borderId="0" applyFont="0" applyFill="0" applyBorder="0" applyAlignment="0" applyProtection="0"/>
    <xf numFmtId="180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0" fontId="57" fillId="0" borderId="0"/>
    <xf numFmtId="0" fontId="41" fillId="0" borderId="0">
      <protection locked="0"/>
    </xf>
    <xf numFmtId="0" fontId="41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0" fontId="58" fillId="0" borderId="42">
      <protection locked="0"/>
    </xf>
    <xf numFmtId="0" fontId="58" fillId="0" borderId="42">
      <protection locked="0"/>
    </xf>
    <xf numFmtId="0" fontId="58" fillId="0" borderId="42">
      <protection locked="0"/>
    </xf>
    <xf numFmtId="171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71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171" fontId="58" fillId="0" borderId="42">
      <protection locked="0"/>
    </xf>
    <xf numFmtId="183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1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183" fontId="61" fillId="0" borderId="0">
      <protection locked="0"/>
    </xf>
    <xf numFmtId="171" fontId="61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60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84" fontId="41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1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2" fillId="0" borderId="42">
      <protection locked="0"/>
    </xf>
    <xf numFmtId="0" fontId="62" fillId="0" borderId="0">
      <protection locked="0"/>
    </xf>
    <xf numFmtId="171" fontId="62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183" fontId="61" fillId="0" borderId="0">
      <protection locked="0"/>
    </xf>
    <xf numFmtId="171" fontId="61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0" fontId="62" fillId="0" borderId="0">
      <protection locked="0"/>
    </xf>
    <xf numFmtId="171" fontId="60" fillId="0" borderId="0">
      <protection locked="0"/>
    </xf>
    <xf numFmtId="171" fontId="62" fillId="0" borderId="42">
      <protection locked="0"/>
    </xf>
    <xf numFmtId="171" fontId="60" fillId="0" borderId="42">
      <protection locked="0"/>
    </xf>
    <xf numFmtId="183" fontId="60" fillId="0" borderId="0">
      <protection locked="0"/>
    </xf>
    <xf numFmtId="171" fontId="60" fillId="0" borderId="42">
      <protection locked="0"/>
    </xf>
    <xf numFmtId="0" fontId="63" fillId="0" borderId="0">
      <protection locked="0"/>
    </xf>
    <xf numFmtId="0" fontId="63" fillId="0" borderId="42">
      <protection locked="0"/>
    </xf>
    <xf numFmtId="0" fontId="41" fillId="0" borderId="0">
      <protection locked="0"/>
    </xf>
    <xf numFmtId="0" fontId="41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71" fontId="58" fillId="0" borderId="0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0" fontId="60" fillId="0" borderId="0">
      <protection locked="0"/>
    </xf>
    <xf numFmtId="171" fontId="58" fillId="0" borderId="0">
      <protection locked="0"/>
    </xf>
    <xf numFmtId="171" fontId="60" fillId="0" borderId="42">
      <protection locked="0"/>
    </xf>
    <xf numFmtId="171" fontId="58" fillId="0" borderId="42">
      <protection locked="0"/>
    </xf>
    <xf numFmtId="185" fontId="60" fillId="0" borderId="0">
      <protection locked="0"/>
    </xf>
    <xf numFmtId="171" fontId="58" fillId="0" borderId="0">
      <protection locked="0"/>
    </xf>
    <xf numFmtId="186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1" fillId="0" borderId="0">
      <protection locked="0"/>
    </xf>
    <xf numFmtId="186" fontId="6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85" fontId="61" fillId="0" borderId="0">
      <protection locked="0"/>
    </xf>
    <xf numFmtId="186" fontId="61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5" fontId="61" fillId="0" borderId="0">
      <protection locked="0"/>
    </xf>
    <xf numFmtId="186" fontId="6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185" fontId="41" fillId="0" borderId="0">
      <protection locked="0"/>
    </xf>
    <xf numFmtId="4" fontId="41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5" fontId="61" fillId="0" borderId="0">
      <protection locked="0"/>
    </xf>
    <xf numFmtId="186" fontId="6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5" fontId="60" fillId="0" borderId="0">
      <protection locked="0"/>
    </xf>
    <xf numFmtId="186" fontId="60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41" fillId="0" borderId="0">
      <protection locked="0"/>
    </xf>
    <xf numFmtId="187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1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41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41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187" fontId="60" fillId="0" borderId="0">
      <protection locked="0"/>
    </xf>
    <xf numFmtId="171" fontId="58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2" fillId="0" borderId="0">
      <protection locked="0"/>
    </xf>
    <xf numFmtId="171" fontId="60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0" fontId="60" fillId="0" borderId="0">
      <protection locked="0"/>
    </xf>
    <xf numFmtId="171" fontId="58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0" fontId="65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37" fillId="0" borderId="0">
      <protection locked="0"/>
    </xf>
    <xf numFmtId="171" fontId="64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0" fontId="65" fillId="0" borderId="0">
      <protection locked="0"/>
    </xf>
    <xf numFmtId="171" fontId="66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59" fillId="0" borderId="0">
      <protection locked="0"/>
    </xf>
    <xf numFmtId="171" fontId="64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171" fontId="66" fillId="0" borderId="0">
      <protection locked="0"/>
    </xf>
    <xf numFmtId="171" fontId="59" fillId="0" borderId="0">
      <protection locked="0"/>
    </xf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7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7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69" fillId="0" borderId="0"/>
    <xf numFmtId="0" fontId="48" fillId="0" borderId="0"/>
    <xf numFmtId="190" fontId="57" fillId="0" borderId="0" applyFont="0" applyFill="0" applyBorder="0" applyAlignment="0" applyProtection="0"/>
    <xf numFmtId="191" fontId="57" fillId="0" borderId="0" applyFont="0" applyFill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5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1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6" borderId="0" applyNumberFormat="0" applyBorder="0" applyAlignment="0" applyProtection="0"/>
    <xf numFmtId="0" fontId="11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20" borderId="0" applyNumberFormat="0" applyBorder="0" applyAlignment="0" applyProtection="0"/>
    <xf numFmtId="0" fontId="1" fillId="8" borderId="0" applyNumberFormat="0" applyBorder="0" applyAlignment="0" applyProtection="0"/>
    <xf numFmtId="0" fontId="11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3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5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3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29" borderId="0" applyNumberFormat="0" applyBorder="0" applyAlignment="0" applyProtection="0"/>
    <xf numFmtId="0" fontId="1" fillId="3" borderId="0" applyNumberFormat="0" applyBorder="0" applyAlignment="0" applyProtection="0"/>
    <xf numFmtId="0" fontId="11" fillId="24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24" borderId="0" applyNumberFormat="0" applyBorder="0" applyAlignment="0" applyProtection="0"/>
    <xf numFmtId="0" fontId="1" fillId="4" borderId="0" applyNumberFormat="0" applyBorder="0" applyAlignment="0" applyProtection="0"/>
    <xf numFmtId="0" fontId="11" fillId="2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6" borderId="0" applyNumberFormat="0" applyBorder="0" applyAlignment="0" applyProtection="0"/>
    <xf numFmtId="0" fontId="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1" fillId="28" borderId="0" applyNumberFormat="0" applyBorder="0" applyAlignment="0" applyProtection="0"/>
    <xf numFmtId="0" fontId="1" fillId="5" borderId="0" applyNumberFormat="0" applyBorder="0" applyAlignment="0" applyProtection="0"/>
    <xf numFmtId="0" fontId="11" fillId="1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1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4" borderId="0" applyNumberFormat="0" applyBorder="0" applyAlignment="0" applyProtection="0"/>
    <xf numFmtId="0" fontId="1" fillId="9" borderId="0" applyNumberFormat="0" applyBorder="0" applyAlignment="0" applyProtection="0"/>
    <xf numFmtId="0" fontId="11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70" fillId="28" borderId="0" applyNumberFormat="0" applyBorder="0" applyAlignment="0" applyProtection="0"/>
    <xf numFmtId="0" fontId="70" fillId="33" borderId="0" applyNumberFormat="0" applyBorder="0" applyAlignment="0" applyProtection="0"/>
    <xf numFmtId="0" fontId="70" fillId="34" borderId="0" applyNumberFormat="0" applyBorder="0" applyAlignment="0" applyProtection="0"/>
    <xf numFmtId="0" fontId="70" fillId="35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38" borderId="0" applyNumberFormat="0" applyBorder="0" applyAlignment="0" applyProtection="0"/>
    <xf numFmtId="0" fontId="70" fillId="32" borderId="0" applyNumberFormat="0" applyBorder="0" applyAlignment="0" applyProtection="0"/>
    <xf numFmtId="0" fontId="70" fillId="32" borderId="0" applyNumberFormat="0" applyBorder="0" applyAlignment="0" applyProtection="0"/>
    <xf numFmtId="0" fontId="70" fillId="26" borderId="0" applyNumberFormat="0" applyBorder="0" applyAlignment="0" applyProtection="0"/>
    <xf numFmtId="0" fontId="70" fillId="26" borderId="0" applyNumberFormat="0" applyBorder="0" applyAlignment="0" applyProtection="0"/>
    <xf numFmtId="0" fontId="70" fillId="28" borderId="0" applyNumberFormat="0" applyBorder="0" applyAlignment="0" applyProtection="0"/>
    <xf numFmtId="0" fontId="70" fillId="28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6" borderId="0" applyNumberFormat="0" applyBorder="0" applyAlignment="0" applyProtection="0"/>
    <xf numFmtId="0" fontId="70" fillId="36" borderId="0" applyNumberFormat="0" applyBorder="0" applyAlignment="0" applyProtection="0"/>
    <xf numFmtId="0" fontId="70" fillId="38" borderId="0" applyNumberFormat="0" applyBorder="0" applyAlignment="0" applyProtection="0"/>
    <xf numFmtId="0" fontId="70" fillId="38" borderId="0" applyNumberFormat="0" applyBorder="0" applyAlignment="0" applyProtection="0"/>
    <xf numFmtId="0" fontId="7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191" fontId="71" fillId="0" borderId="0" applyFont="0" applyFill="0" applyBorder="0" applyAlignment="0" applyProtection="0"/>
    <xf numFmtId="191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171" fontId="78" fillId="0" borderId="0">
      <protection locked="0"/>
    </xf>
    <xf numFmtId="171" fontId="78" fillId="0" borderId="0">
      <protection locked="0"/>
    </xf>
    <xf numFmtId="171" fontId="79" fillId="0" borderId="0">
      <protection locked="0"/>
    </xf>
    <xf numFmtId="171" fontId="79" fillId="0" borderId="0">
      <protection locked="0"/>
    </xf>
    <xf numFmtId="171" fontId="79" fillId="0" borderId="0">
      <protection locked="0"/>
    </xf>
    <xf numFmtId="171" fontId="78" fillId="0" borderId="0">
      <protection locked="0"/>
    </xf>
    <xf numFmtId="171" fontId="80" fillId="0" borderId="0">
      <protection locked="0"/>
    </xf>
    <xf numFmtId="171" fontId="80" fillId="0" borderId="0">
      <protection locked="0"/>
    </xf>
    <xf numFmtId="171" fontId="80" fillId="0" borderId="0">
      <protection locked="0"/>
    </xf>
    <xf numFmtId="0" fontId="70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70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70" fillId="41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70" fillId="42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70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70" fillId="46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11" fillId="43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6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70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70" fillId="45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70" fillId="49" borderId="0" applyNumberFormat="0" applyBorder="0" applyAlignment="0" applyProtection="0"/>
    <xf numFmtId="0" fontId="70" fillId="49" borderId="0" applyNumberFormat="0" applyBorder="0" applyAlignment="0" applyProtection="0"/>
    <xf numFmtId="0" fontId="70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70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70" fillId="45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50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51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70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70" fillId="41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70" fillId="36" borderId="0" applyNumberFormat="0" applyBorder="0" applyAlignment="0" applyProtection="0"/>
    <xf numFmtId="0" fontId="70" fillId="36" borderId="0" applyNumberFormat="0" applyBorder="0" applyAlignment="0" applyProtection="0"/>
    <xf numFmtId="0" fontId="70" fillId="52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44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70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70" fillId="53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11" fillId="52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74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7" fillId="0" borderId="0" applyFont="0" applyFill="0" applyBorder="0" applyAlignment="0" applyProtection="0"/>
    <xf numFmtId="192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193" fontId="92" fillId="0" borderId="0" applyFont="0" applyFill="0" applyBorder="0" applyAlignment="0" applyProtection="0"/>
    <xf numFmtId="193" fontId="93" fillId="0" borderId="0" applyFont="0" applyFill="0" applyBorder="0" applyAlignment="0" applyProtection="0"/>
    <xf numFmtId="194" fontId="92" fillId="0" borderId="0" applyFont="0" applyFill="0" applyBorder="0" applyAlignment="0" applyProtection="0"/>
    <xf numFmtId="194" fontId="93" fillId="0" borderId="0" applyFont="0" applyFill="0" applyBorder="0" applyAlignment="0" applyProtection="0"/>
    <xf numFmtId="194" fontId="92" fillId="0" borderId="0" applyFont="0" applyFill="0" applyBorder="0" applyAlignment="0" applyProtection="0"/>
    <xf numFmtId="194" fontId="93" fillId="0" borderId="0" applyFont="0" applyFill="0" applyBorder="0" applyAlignment="0" applyProtection="0"/>
    <xf numFmtId="194" fontId="90" fillId="0" borderId="0" applyFont="0" applyFill="0" applyBorder="0" applyAlignment="0" applyProtection="0"/>
    <xf numFmtId="194" fontId="91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193" fontId="90" fillId="0" borderId="0" applyFont="0" applyFill="0" applyBorder="0" applyAlignment="0" applyProtection="0"/>
    <xf numFmtId="193" fontId="91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195" fontId="94" fillId="0" borderId="0" applyFont="0" applyFill="0" applyBorder="0" applyAlignment="0" applyProtection="0"/>
    <xf numFmtId="195" fontId="95" fillId="0" borderId="0" applyFont="0" applyFill="0" applyBorder="0" applyAlignment="0" applyProtection="0"/>
    <xf numFmtId="189" fontId="83" fillId="0" borderId="0" applyFont="0" applyFill="0" applyBorder="0" applyAlignment="0" applyProtection="0"/>
    <xf numFmtId="189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8" fillId="0" borderId="0" applyFont="0" applyFill="0" applyBorder="0" applyAlignment="0" applyProtection="0"/>
    <xf numFmtId="194" fontId="89" fillId="0" borderId="0" applyFont="0" applyFill="0" applyBorder="0" applyAlignment="0" applyProtection="0"/>
    <xf numFmtId="194" fontId="83" fillId="0" borderId="0" applyFont="0" applyFill="0" applyBorder="0" applyAlignment="0" applyProtection="0"/>
    <xf numFmtId="194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193" fontId="83" fillId="0" borderId="0" applyFont="0" applyFill="0" applyBorder="0" applyAlignment="0" applyProtection="0"/>
    <xf numFmtId="193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181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7" fillId="0" borderId="0" applyFont="0" applyFill="0" applyBorder="0" applyAlignment="0" applyProtection="0"/>
    <xf numFmtId="196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92" fillId="0" borderId="0" applyFont="0" applyFill="0" applyBorder="0" applyAlignment="0" applyProtection="0"/>
    <xf numFmtId="197" fontId="93" fillId="0" borderId="0" applyFont="0" applyFill="0" applyBorder="0" applyAlignment="0" applyProtection="0"/>
    <xf numFmtId="198" fontId="92" fillId="0" borderId="0" applyFont="0" applyFill="0" applyBorder="0" applyAlignment="0" applyProtection="0"/>
    <xf numFmtId="198" fontId="93" fillId="0" borderId="0" applyFont="0" applyFill="0" applyBorder="0" applyAlignment="0" applyProtection="0"/>
    <xf numFmtId="198" fontId="92" fillId="0" borderId="0" applyFont="0" applyFill="0" applyBorder="0" applyAlignment="0" applyProtection="0"/>
    <xf numFmtId="198" fontId="93" fillId="0" borderId="0" applyFont="0" applyFill="0" applyBorder="0" applyAlignment="0" applyProtection="0"/>
    <xf numFmtId="198" fontId="90" fillId="0" borderId="0" applyFont="0" applyFill="0" applyBorder="0" applyAlignment="0" applyProtection="0"/>
    <xf numFmtId="198" fontId="91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197" fontId="90" fillId="0" borderId="0" applyFont="0" applyFill="0" applyBorder="0" applyAlignment="0" applyProtection="0"/>
    <xf numFmtId="197" fontId="91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192" fontId="94" fillId="0" borderId="0" applyFont="0" applyFill="0" applyBorder="0" applyAlignment="0" applyProtection="0"/>
    <xf numFmtId="192" fontId="95" fillId="0" borderId="0" applyFont="0" applyFill="0" applyBorder="0" applyAlignment="0" applyProtection="0"/>
    <xf numFmtId="188" fontId="83" fillId="0" borderId="0" applyFont="0" applyFill="0" applyBorder="0" applyAlignment="0" applyProtection="0"/>
    <xf numFmtId="18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8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9" fillId="0" borderId="0" applyFont="0" applyFill="0" applyBorder="0" applyAlignment="0" applyProtection="0"/>
    <xf numFmtId="198" fontId="83" fillId="0" borderId="0" applyFont="0" applyFill="0" applyBorder="0" applyAlignment="0" applyProtection="0"/>
    <xf numFmtId="198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197" fontId="83" fillId="0" borderId="0" applyFont="0" applyFill="0" applyBorder="0" applyAlignment="0" applyProtection="0"/>
    <xf numFmtId="197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97" fillId="0" borderId="0" applyFont="0" applyFill="0" applyBorder="0" applyAlignment="0" applyProtection="0"/>
    <xf numFmtId="171" fontId="34" fillId="0" borderId="0">
      <protection locked="0"/>
    </xf>
    <xf numFmtId="19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0" fontId="98" fillId="0" borderId="0"/>
    <xf numFmtId="0" fontId="99" fillId="0" borderId="0"/>
    <xf numFmtId="0" fontId="81" fillId="0" borderId="0" applyFont="0" applyFill="0" applyBorder="0" applyAlignment="0" applyProtection="0"/>
    <xf numFmtId="167" fontId="87" fillId="0" borderId="0" applyFont="0" applyFill="0" applyBorder="0" applyAlignment="0" applyProtection="0"/>
    <xf numFmtId="0" fontId="82" fillId="0" borderId="0" applyFont="0" applyFill="0" applyBorder="0" applyAlignment="0" applyProtection="0"/>
    <xf numFmtId="201" fontId="87" fillId="0" borderId="0" applyFont="0" applyFill="0" applyBorder="0" applyAlignment="0" applyProtection="0"/>
    <xf numFmtId="0" fontId="100" fillId="0" borderId="0"/>
    <xf numFmtId="0" fontId="10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1" fillId="55" borderId="0" applyNumberFormat="0" applyBorder="0" applyAlignment="0" applyProtection="0"/>
    <xf numFmtId="0" fontId="102" fillId="14" borderId="0" applyNumberFormat="0" applyBorder="0" applyAlignment="0" applyProtection="0"/>
    <xf numFmtId="0" fontId="101" fillId="55" borderId="0" applyNumberFormat="0" applyBorder="0" applyAlignment="0" applyProtection="0"/>
    <xf numFmtId="38" fontId="10" fillId="44" borderId="1">
      <protection locked="0"/>
    </xf>
    <xf numFmtId="38" fontId="10" fillId="44" borderId="1">
      <protection locked="0"/>
    </xf>
    <xf numFmtId="38" fontId="10" fillId="0" borderId="1"/>
    <xf numFmtId="38" fontId="10" fillId="0" borderId="1"/>
    <xf numFmtId="38" fontId="103" fillId="0" borderId="1"/>
    <xf numFmtId="202" fontId="10" fillId="0" borderId="1"/>
    <xf numFmtId="202" fontId="10" fillId="0" borderId="1"/>
    <xf numFmtId="0" fontId="103" fillId="0" borderId="1" applyNumberFormat="0">
      <alignment horizontal="center"/>
    </xf>
    <xf numFmtId="38" fontId="103" fillId="56" borderId="1" applyNumberFormat="0" applyFont="0" applyBorder="0" applyAlignment="0">
      <alignment horizontal="center"/>
    </xf>
    <xf numFmtId="0" fontId="104" fillId="0" borderId="1" applyNumberFormat="0"/>
    <xf numFmtId="0" fontId="103" fillId="0" borderId="1" applyNumberFormat="0"/>
    <xf numFmtId="0" fontId="104" fillId="0" borderId="1" applyNumberFormat="0">
      <alignment horizontal="right"/>
    </xf>
    <xf numFmtId="0" fontId="105" fillId="0" borderId="0" applyNumberFormat="0" applyFill="0" applyBorder="0" applyProtection="0">
      <alignment horizontal="left"/>
    </xf>
    <xf numFmtId="0" fontId="23" fillId="0" borderId="0" applyFont="0" applyFill="0" applyBorder="0" applyAlignment="0" applyProtection="0"/>
    <xf numFmtId="0" fontId="106" fillId="0" borderId="0"/>
    <xf numFmtId="0" fontId="82" fillId="0" borderId="0"/>
    <xf numFmtId="0" fontId="87" fillId="0" borderId="0"/>
    <xf numFmtId="201" fontId="10" fillId="0" borderId="0" applyFill="0" applyBorder="0" applyAlignment="0"/>
    <xf numFmtId="201" fontId="10" fillId="0" borderId="0" applyFill="0" applyBorder="0" applyAlignment="0"/>
    <xf numFmtId="203" fontId="10" fillId="0" borderId="0" applyFill="0" applyBorder="0" applyAlignment="0"/>
    <xf numFmtId="203" fontId="10" fillId="0" borderId="0" applyFill="0" applyBorder="0" applyAlignment="0"/>
    <xf numFmtId="204" fontId="10" fillId="0" borderId="0" applyFill="0" applyBorder="0" applyAlignment="0"/>
    <xf numFmtId="204" fontId="10" fillId="0" borderId="0" applyFill="0" applyBorder="0" applyAlignment="0"/>
    <xf numFmtId="205" fontId="10" fillId="0" borderId="0" applyFill="0" applyBorder="0" applyAlignment="0"/>
    <xf numFmtId="205" fontId="10" fillId="0" borderId="0" applyFill="0" applyBorder="0" applyAlignment="0"/>
    <xf numFmtId="206" fontId="10" fillId="0" borderId="0" applyFill="0" applyBorder="0" applyAlignment="0"/>
    <xf numFmtId="206" fontId="10" fillId="0" borderId="0" applyFill="0" applyBorder="0" applyAlignment="0"/>
    <xf numFmtId="201" fontId="10" fillId="0" borderId="0" applyFill="0" applyBorder="0" applyAlignment="0"/>
    <xf numFmtId="201" fontId="10" fillId="0" borderId="0" applyFill="0" applyBorder="0" applyAlignment="0"/>
    <xf numFmtId="207" fontId="10" fillId="0" borderId="0" applyFill="0" applyBorder="0" applyAlignment="0"/>
    <xf numFmtId="207" fontId="10" fillId="0" borderId="0" applyFill="0" applyBorder="0" applyAlignment="0"/>
    <xf numFmtId="208" fontId="107" fillId="0" borderId="0" applyFill="0" applyBorder="0" applyAlignment="0"/>
    <xf numFmtId="0" fontId="108" fillId="57" borderId="43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1" fillId="36" borderId="44" applyNumberFormat="0" applyAlignment="0" applyProtection="0"/>
    <xf numFmtId="0" fontId="109" fillId="58" borderId="43" applyNumberFormat="0" applyAlignment="0" applyProtection="0"/>
    <xf numFmtId="0" fontId="108" fillId="57" borderId="43" applyNumberFormat="0" applyAlignment="0" applyProtection="0"/>
    <xf numFmtId="0" fontId="110" fillId="0" borderId="0"/>
    <xf numFmtId="0" fontId="111" fillId="46" borderId="45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1" fillId="59" borderId="45" applyNumberFormat="0" applyAlignment="0" applyProtection="0"/>
    <xf numFmtId="0" fontId="111" fillId="46" borderId="45" applyNumberFormat="0" applyAlignment="0" applyProtection="0"/>
    <xf numFmtId="0" fontId="112" fillId="0" borderId="0" applyNumberFormat="0" applyFill="0" applyBorder="0" applyProtection="0">
      <alignment horizontal="right"/>
    </xf>
    <xf numFmtId="164" fontId="10" fillId="0" borderId="0" applyFill="0" applyBorder="0" applyAlignment="0" applyProtection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209" fontId="10" fillId="0" borderId="0"/>
    <xf numFmtId="0" fontId="21" fillId="0" borderId="0" applyFont="0" applyFill="0" applyBorder="0" applyAlignment="0" applyProtection="0"/>
    <xf numFmtId="210" fontId="10" fillId="0" borderId="0" applyFont="0" applyFill="0" applyBorder="0" applyAlignment="0" applyProtection="0"/>
    <xf numFmtId="210" fontId="10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01" fontId="21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5" fillId="0" borderId="0" applyNumberFormat="0" applyFont="0" applyFill="0" applyBorder="0" applyAlignment="0"/>
    <xf numFmtId="0" fontId="5" fillId="0" borderId="0" applyNumberFormat="0" applyFont="0" applyFill="0" applyBorder="0" applyAlignment="0"/>
    <xf numFmtId="212" fontId="10" fillId="0" borderId="0" applyFill="0" applyBorder="0" applyAlignment="0" applyProtection="0"/>
    <xf numFmtId="0" fontId="23" fillId="0" borderId="0" applyFont="0" applyFill="0" applyBorder="0" applyAlignment="0" applyProtection="0"/>
    <xf numFmtId="208" fontId="107" fillId="0" borderId="0" applyFont="0" applyFill="0" applyBorder="0" applyAlignment="0" applyProtection="0"/>
    <xf numFmtId="212" fontId="10" fillId="0" borderId="0" applyFill="0" applyBorder="0" applyAlignment="0" applyProtection="0"/>
    <xf numFmtId="212" fontId="10" fillId="0" borderId="0" applyFill="0" applyBorder="0" applyAlignment="0" applyProtection="0"/>
    <xf numFmtId="0" fontId="23" fillId="0" borderId="0" applyFont="0" applyFill="0" applyBorder="0" applyAlignment="0" applyProtection="0"/>
    <xf numFmtId="213" fontId="10" fillId="0" borderId="0" applyFont="0" applyFill="0" applyBorder="0" applyAlignment="0" applyProtection="0"/>
    <xf numFmtId="213" fontId="10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113" fillId="0" borderId="0"/>
    <xf numFmtId="214" fontId="10" fillId="60" borderId="0" applyFont="0" applyBorder="0"/>
    <xf numFmtId="214" fontId="10" fillId="60" borderId="0" applyFont="0" applyBorder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4" fontId="114" fillId="0" borderId="0" applyFill="0" applyBorder="0" applyAlignment="0"/>
    <xf numFmtId="15" fontId="115" fillId="0" borderId="0"/>
    <xf numFmtId="215" fontId="21" fillId="0" borderId="0" applyFont="0" applyFill="0" applyBorder="0" applyAlignment="0" applyProtection="0"/>
    <xf numFmtId="216" fontId="21" fillId="0" borderId="0" applyFont="0" applyFill="0" applyBorder="0" applyAlignment="0" applyProtection="0"/>
    <xf numFmtId="0" fontId="116" fillId="0" borderId="0"/>
    <xf numFmtId="0" fontId="117" fillId="0" borderId="0" applyNumberFormat="0" applyFill="0" applyBorder="0" applyProtection="0">
      <alignment horizontal="left"/>
    </xf>
    <xf numFmtId="0" fontId="118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8" fillId="61" borderId="0" applyNumberFormat="0" applyBorder="0" applyAlignment="0" applyProtection="0"/>
    <xf numFmtId="0" fontId="118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8" fillId="62" borderId="0" applyNumberFormat="0" applyBorder="0" applyAlignment="0" applyProtection="0"/>
    <xf numFmtId="0" fontId="118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" fillId="63" borderId="0" applyNumberFormat="0" applyBorder="0" applyAlignment="0" applyProtection="0"/>
    <xf numFmtId="0" fontId="118" fillId="63" borderId="0" applyNumberFormat="0" applyBorder="0" applyAlignment="0" applyProtection="0"/>
    <xf numFmtId="210" fontId="10" fillId="0" borderId="0" applyFill="0" applyBorder="0" applyAlignment="0"/>
    <xf numFmtId="210" fontId="10" fillId="0" borderId="0" applyFill="0" applyBorder="0" applyAlignment="0"/>
    <xf numFmtId="208" fontId="107" fillId="0" borderId="0" applyFill="0" applyBorder="0" applyAlignment="0"/>
    <xf numFmtId="210" fontId="10" fillId="0" borderId="0" applyFill="0" applyBorder="0" applyAlignment="0"/>
    <xf numFmtId="210" fontId="10" fillId="0" borderId="0" applyFill="0" applyBorder="0" applyAlignment="0"/>
    <xf numFmtId="217" fontId="107" fillId="0" borderId="0" applyFill="0" applyBorder="0" applyAlignment="0"/>
    <xf numFmtId="208" fontId="107" fillId="0" borderId="0" applyFill="0" applyBorder="0" applyAlignment="0"/>
    <xf numFmtId="0" fontId="119" fillId="0" borderId="0" applyNumberFormat="0" applyFill="0" applyBorder="0" applyProtection="0">
      <alignment horizontal="right"/>
    </xf>
    <xf numFmtId="218" fontId="120" fillId="0" borderId="0" applyFont="0" applyFill="0" applyBorder="0" applyAlignment="0" applyProtection="0"/>
    <xf numFmtId="219" fontId="21" fillId="0" borderId="0" applyFill="0" applyBorder="0" applyAlignment="0" applyProtection="0"/>
    <xf numFmtId="218" fontId="121" fillId="0" borderId="0" applyFont="0" applyFill="0" applyBorder="0" applyAlignment="0" applyProtection="0"/>
    <xf numFmtId="218" fontId="120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123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58" fillId="0" borderId="0">
      <protection locked="0"/>
    </xf>
    <xf numFmtId="182" fontId="124" fillId="0" borderId="0">
      <protection locked="0"/>
    </xf>
    <xf numFmtId="2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Protection="0">
      <alignment horizontal="right"/>
    </xf>
    <xf numFmtId="0" fontId="126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1" fillId="48" borderId="0" applyNumberFormat="0" applyBorder="0" applyAlignment="0" applyProtection="0"/>
    <xf numFmtId="0" fontId="126" fillId="16" borderId="0" applyNumberFormat="0" applyBorder="0" applyAlignment="0" applyProtection="0"/>
    <xf numFmtId="0" fontId="126" fillId="48" borderId="0" applyNumberFormat="0" applyBorder="0" applyAlignment="0" applyProtection="0"/>
    <xf numFmtId="38" fontId="127" fillId="60" borderId="0" applyNumberFormat="0" applyBorder="0" applyAlignment="0" applyProtection="0"/>
    <xf numFmtId="38" fontId="128" fillId="60" borderId="0" applyNumberFormat="0" applyBorder="0" applyAlignment="0" applyProtection="0"/>
    <xf numFmtId="0" fontId="129" fillId="0" borderId="0">
      <alignment horizontal="left"/>
    </xf>
    <xf numFmtId="0" fontId="130" fillId="0" borderId="46" applyNumberFormat="0" applyAlignment="0" applyProtection="0">
      <alignment horizontal="left" vertical="center"/>
    </xf>
    <xf numFmtId="0" fontId="130" fillId="0" borderId="2">
      <alignment horizontal="left" vertical="center"/>
    </xf>
    <xf numFmtId="0" fontId="131" fillId="0" borderId="47" applyNumberFormat="0" applyFill="0" applyAlignment="0" applyProtection="0"/>
    <xf numFmtId="0" fontId="132" fillId="0" borderId="0" applyNumberFormat="0" applyFill="0" applyBorder="0" applyAlignment="0" applyProtection="0"/>
    <xf numFmtId="0" fontId="133" fillId="0" borderId="48" applyNumberFormat="0" applyFill="0" applyAlignment="0" applyProtection="0"/>
    <xf numFmtId="0" fontId="131" fillId="0" borderId="47" applyNumberFormat="0" applyFill="0" applyAlignment="0" applyProtection="0"/>
    <xf numFmtId="0" fontId="134" fillId="0" borderId="49" applyNumberFormat="0" applyFill="0" applyAlignment="0" applyProtection="0"/>
    <xf numFmtId="0" fontId="135" fillId="0" borderId="0" applyNumberFormat="0" applyFill="0" applyBorder="0" applyAlignment="0" applyProtection="0"/>
    <xf numFmtId="0" fontId="136" fillId="0" borderId="49" applyNumberFormat="0" applyFill="0" applyAlignment="0" applyProtection="0"/>
    <xf numFmtId="0" fontId="134" fillId="0" borderId="49" applyNumberFormat="0" applyFill="0" applyAlignment="0" applyProtection="0"/>
    <xf numFmtId="0" fontId="137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1" fillId="0" borderId="50" applyNumberFormat="0" applyFill="0" applyAlignment="0" applyProtection="0"/>
    <xf numFmtId="0" fontId="138" fillId="0" borderId="51" applyNumberFormat="0" applyFill="0" applyAlignment="0" applyProtection="0"/>
    <xf numFmtId="0" fontId="137" fillId="0" borderId="50" applyNumberFormat="0" applyFill="0" applyAlignment="0" applyProtection="0"/>
    <xf numFmtId="0" fontId="13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171" fontId="78" fillId="0" borderId="0">
      <protection locked="0"/>
    </xf>
    <xf numFmtId="171" fontId="79" fillId="0" borderId="0">
      <protection locked="0"/>
    </xf>
    <xf numFmtId="0" fontId="140" fillId="0" borderId="0"/>
    <xf numFmtId="171" fontId="80" fillId="0" borderId="0">
      <protection locked="0"/>
    </xf>
    <xf numFmtId="171" fontId="141" fillId="0" borderId="0">
      <protection locked="0"/>
    </xf>
    <xf numFmtId="171" fontId="80" fillId="0" borderId="0">
      <protection locked="0"/>
    </xf>
    <xf numFmtId="171" fontId="80" fillId="0" borderId="0">
      <protection locked="0"/>
    </xf>
    <xf numFmtId="0" fontId="116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42" fillId="53" borderId="43" applyNumberFormat="0" applyAlignment="0" applyProtection="0"/>
    <xf numFmtId="10" fontId="127" fillId="64" borderId="1" applyNumberFormat="0" applyBorder="0" applyAlignment="0" applyProtection="0"/>
    <xf numFmtId="10" fontId="128" fillId="64" borderId="1" applyNumberFormat="0" applyBorder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1" fillId="24" borderId="52" applyNumberFormat="0" applyAlignment="0" applyProtection="0"/>
    <xf numFmtId="0" fontId="142" fillId="22" borderId="43" applyNumberFormat="0" applyAlignment="0" applyProtection="0"/>
    <xf numFmtId="0" fontId="142" fillId="22" borderId="43" applyNumberFormat="0" applyAlignment="0" applyProtection="0"/>
    <xf numFmtId="171" fontId="34" fillId="0" borderId="0">
      <protection locked="0"/>
    </xf>
    <xf numFmtId="0" fontId="143" fillId="0" borderId="0" applyNumberFormat="0" applyFill="0" applyBorder="0" applyProtection="0">
      <alignment horizontal="left"/>
    </xf>
    <xf numFmtId="0" fontId="115" fillId="0" borderId="0" applyFont="0" applyFill="0" applyBorder="0" applyAlignment="0" applyProtection="0"/>
    <xf numFmtId="0" fontId="116" fillId="0" borderId="0" applyFont="0" applyFill="0" applyBorder="0" applyAlignment="0" applyProtection="0"/>
    <xf numFmtId="210" fontId="10" fillId="0" borderId="0" applyFill="0" applyBorder="0" applyAlignment="0"/>
    <xf numFmtId="210" fontId="10" fillId="0" borderId="0" applyFill="0" applyBorder="0" applyAlignment="0"/>
    <xf numFmtId="208" fontId="107" fillId="0" borderId="0" applyFill="0" applyBorder="0" applyAlignment="0"/>
    <xf numFmtId="210" fontId="10" fillId="0" borderId="0" applyFill="0" applyBorder="0" applyAlignment="0"/>
    <xf numFmtId="210" fontId="10" fillId="0" borderId="0" applyFill="0" applyBorder="0" applyAlignment="0"/>
    <xf numFmtId="217" fontId="107" fillId="0" borderId="0" applyFill="0" applyBorder="0" applyAlignment="0"/>
    <xf numFmtId="208" fontId="107" fillId="0" borderId="0" applyFill="0" applyBorder="0" applyAlignment="0"/>
    <xf numFmtId="0" fontId="144" fillId="0" borderId="53" applyNumberFormat="0" applyFill="0" applyAlignment="0" applyProtection="0"/>
    <xf numFmtId="0" fontId="4" fillId="65" borderId="54" applyNumberFormat="0" applyFont="0" applyAlignment="0" applyProtection="0"/>
    <xf numFmtId="0" fontId="4" fillId="65" borderId="54" applyNumberFormat="0" applyFont="0" applyAlignment="0" applyProtection="0"/>
    <xf numFmtId="0" fontId="145" fillId="0" borderId="53" applyNumberFormat="0" applyFill="0" applyAlignment="0" applyProtection="0"/>
    <xf numFmtId="0" fontId="4" fillId="65" borderId="54" applyNumberFormat="0" applyFont="0" applyAlignment="0" applyProtection="0"/>
    <xf numFmtId="0" fontId="144" fillId="0" borderId="53" applyNumberFormat="0" applyFill="0" applyAlignment="0" applyProtection="0"/>
    <xf numFmtId="38" fontId="146" fillId="0" borderId="0" applyFont="0" applyFill="0" applyBorder="0" applyAlignment="0" applyProtection="0"/>
    <xf numFmtId="40" fontId="146" fillId="0" borderId="0" applyFont="0" applyFill="0" applyBorder="0" applyAlignment="0" applyProtection="0"/>
    <xf numFmtId="0" fontId="147" fillId="0" borderId="55"/>
    <xf numFmtId="220" fontId="146" fillId="0" borderId="0" applyFont="0" applyFill="0" applyBorder="0" applyAlignment="0" applyProtection="0"/>
    <xf numFmtId="221" fontId="146" fillId="0" borderId="0" applyFont="0" applyFill="0" applyBorder="0" applyAlignment="0" applyProtection="0"/>
    <xf numFmtId="164" fontId="148" fillId="0" borderId="0" applyFill="0" applyBorder="0"/>
    <xf numFmtId="0" fontId="149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49" fillId="66" borderId="0" applyNumberFormat="0" applyBorder="0" applyAlignment="0" applyProtection="0"/>
    <xf numFmtId="0" fontId="149" fillId="65" borderId="0" applyNumberFormat="0" applyBorder="0" applyAlignment="0" applyProtection="0"/>
    <xf numFmtId="0" fontId="10" fillId="0" borderId="0" applyNumberFormat="0" applyFill="0" applyBorder="0" applyAlignment="0" applyProtection="0"/>
    <xf numFmtId="222" fontId="10" fillId="0" borderId="0"/>
    <xf numFmtId="222" fontId="10" fillId="0" borderId="0"/>
    <xf numFmtId="223" fontId="150" fillId="0" borderId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11" fillId="44" borderId="56" applyNumberFormat="0" applyFont="0" applyAlignment="0" applyProtection="0"/>
    <xf numFmtId="0" fontId="4" fillId="44" borderId="56" applyNumberFormat="0" applyFont="0" applyAlignment="0" applyProtection="0"/>
    <xf numFmtId="0" fontId="4" fillId="44" borderId="56" applyNumberFormat="0" applyFont="0" applyAlignment="0" applyProtection="0"/>
    <xf numFmtId="0" fontId="11" fillId="44" borderId="56" applyNumberFormat="0" applyFont="0" applyAlignment="0" applyProtection="0"/>
    <xf numFmtId="0" fontId="4" fillId="44" borderId="56" applyNumberFormat="0" applyFont="0" applyAlignment="0" applyProtection="0"/>
    <xf numFmtId="0" fontId="10" fillId="67" borderId="56" applyNumberFormat="0" applyFont="0" applyAlignment="0" applyProtection="0"/>
    <xf numFmtId="0" fontId="11" fillId="44" borderId="56" applyNumberFormat="0" applyFont="0" applyAlignment="0" applyProtection="0"/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9" fontId="151" fillId="0" borderId="0" applyFont="0" applyFill="0" applyBorder="0" applyAlignment="0" applyProtection="0"/>
    <xf numFmtId="224" fontId="4" fillId="0" borderId="0" applyFont="0" applyFill="0" applyBorder="0" applyAlignment="0" applyProtection="0"/>
    <xf numFmtId="225" fontId="4" fillId="0" borderId="0" applyFont="0" applyFill="0" applyBorder="0" applyAlignment="0" applyProtection="0"/>
    <xf numFmtId="171" fontId="78" fillId="0" borderId="0">
      <protection locked="0"/>
    </xf>
    <xf numFmtId="171" fontId="80" fillId="0" borderId="0">
      <protection locked="0"/>
    </xf>
    <xf numFmtId="171" fontId="78" fillId="0" borderId="0">
      <protection locked="0"/>
    </xf>
    <xf numFmtId="171" fontId="80" fillId="0" borderId="0">
      <protection locked="0"/>
    </xf>
    <xf numFmtId="171" fontId="79" fillId="0" borderId="0">
      <protection locked="0"/>
    </xf>
    <xf numFmtId="171" fontId="152" fillId="0" borderId="0">
      <protection locked="0"/>
    </xf>
    <xf numFmtId="167" fontId="74" fillId="0" borderId="0" applyFont="0" applyFill="0" applyBorder="0" applyAlignment="0" applyProtection="0"/>
    <xf numFmtId="171" fontId="78" fillId="0" borderId="0">
      <protection locked="0"/>
    </xf>
    <xf numFmtId="171" fontId="79" fillId="0" borderId="0">
      <protection locked="0"/>
    </xf>
    <xf numFmtId="171" fontId="79" fillId="0" borderId="0">
      <protection locked="0"/>
    </xf>
    <xf numFmtId="171" fontId="78" fillId="0" borderId="0">
      <protection locked="0"/>
    </xf>
    <xf numFmtId="171" fontId="80" fillId="0" borderId="0">
      <protection locked="0"/>
    </xf>
    <xf numFmtId="171" fontId="78" fillId="0" borderId="0">
      <protection locked="0"/>
    </xf>
    <xf numFmtId="171" fontId="80" fillId="0" borderId="0">
      <protection locked="0"/>
    </xf>
    <xf numFmtId="171" fontId="78" fillId="0" borderId="0">
      <protection locked="0"/>
    </xf>
    <xf numFmtId="201" fontId="74" fillId="0" borderId="0" applyFont="0" applyFill="0" applyBorder="0" applyAlignment="0" applyProtection="0"/>
    <xf numFmtId="171" fontId="78" fillId="0" borderId="0">
      <protection locked="0"/>
    </xf>
    <xf numFmtId="0" fontId="117" fillId="0" borderId="0" applyNumberFormat="0" applyFill="0" applyBorder="0" applyProtection="0">
      <alignment horizontal="left"/>
    </xf>
    <xf numFmtId="0" fontId="153" fillId="57" borderId="57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1" fillId="68" borderId="58" applyNumberFormat="0" applyAlignment="0" applyProtection="0"/>
    <xf numFmtId="0" fontId="153" fillId="58" borderId="57" applyNumberFormat="0" applyAlignment="0" applyProtection="0"/>
    <xf numFmtId="0" fontId="153" fillId="57" borderId="57" applyNumberFormat="0" applyAlignment="0" applyProtection="0"/>
    <xf numFmtId="10" fontId="10" fillId="0" borderId="0" applyFill="0" applyBorder="0" applyAlignment="0" applyProtection="0"/>
    <xf numFmtId="221" fontId="107" fillId="0" borderId="0" applyFont="0" applyFill="0" applyBorder="0" applyAlignment="0" applyProtection="0"/>
    <xf numFmtId="226" fontId="10" fillId="0" borderId="0" applyFont="0" applyFill="0" applyBorder="0" applyAlignment="0" applyProtection="0"/>
    <xf numFmtId="226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10" fillId="0" borderId="0" applyFill="0" applyBorder="0" applyAlignment="0" applyProtection="0"/>
    <xf numFmtId="0" fontId="154" fillId="0" borderId="0" applyNumberFormat="0" applyFill="0" applyBorder="0" applyProtection="0">
      <alignment horizontal="right"/>
    </xf>
    <xf numFmtId="210" fontId="10" fillId="0" borderId="0" applyFill="0" applyBorder="0" applyAlignment="0"/>
    <xf numFmtId="210" fontId="10" fillId="0" borderId="0" applyFill="0" applyBorder="0" applyAlignment="0"/>
    <xf numFmtId="208" fontId="107" fillId="0" borderId="0" applyFill="0" applyBorder="0" applyAlignment="0"/>
    <xf numFmtId="210" fontId="10" fillId="0" borderId="0" applyFill="0" applyBorder="0" applyAlignment="0"/>
    <xf numFmtId="210" fontId="10" fillId="0" borderId="0" applyFill="0" applyBorder="0" applyAlignment="0"/>
    <xf numFmtId="217" fontId="107" fillId="0" borderId="0" applyFill="0" applyBorder="0" applyAlignment="0"/>
    <xf numFmtId="208" fontId="107" fillId="0" borderId="0" applyFill="0" applyBorder="0" applyAlignment="0"/>
    <xf numFmtId="4" fontId="155" fillId="0" borderId="0" applyFont="0" applyFill="0" applyBorder="0" applyProtection="0">
      <alignment horizontal="right"/>
    </xf>
    <xf numFmtId="0" fontId="146" fillId="0" borderId="0" applyNumberFormat="0" applyFont="0" applyFill="0" applyBorder="0" applyAlignment="0" applyProtection="0">
      <alignment horizontal="left"/>
    </xf>
    <xf numFmtId="15" fontId="146" fillId="0" borderId="0" applyFont="0" applyFill="0" applyBorder="0" applyAlignment="0" applyProtection="0"/>
    <xf numFmtId="4" fontId="146" fillId="0" borderId="0" applyFont="0" applyFill="0" applyBorder="0" applyAlignment="0" applyProtection="0"/>
    <xf numFmtId="0" fontId="156" fillId="0" borderId="55">
      <alignment horizontal="center"/>
    </xf>
    <xf numFmtId="3" fontId="146" fillId="0" borderId="0" applyFont="0" applyFill="0" applyBorder="0" applyAlignment="0" applyProtection="0"/>
    <xf numFmtId="0" fontId="146" fillId="69" borderId="0" applyNumberFormat="0" applyFont="0" applyBorder="0" applyAlignment="0" applyProtection="0"/>
    <xf numFmtId="0" fontId="116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157" fillId="70" borderId="0">
      <alignment horizontal="left" vertical="top"/>
    </xf>
    <xf numFmtId="0" fontId="158" fillId="70" borderId="0">
      <alignment horizontal="center" vertical="center"/>
    </xf>
    <xf numFmtId="0" fontId="159" fillId="70" borderId="0">
      <alignment horizontal="center" vertical="center"/>
    </xf>
    <xf numFmtId="0" fontId="160" fillId="70" borderId="0">
      <alignment horizontal="right" vertical="center"/>
    </xf>
    <xf numFmtId="0" fontId="160" fillId="10" borderId="0">
      <alignment horizontal="right" vertical="center"/>
    </xf>
    <xf numFmtId="0" fontId="161" fillId="70" borderId="0">
      <alignment horizontal="left" vertical="top"/>
    </xf>
    <xf numFmtId="0" fontId="162" fillId="70" borderId="0">
      <alignment horizontal="center" vertical="top"/>
    </xf>
    <xf numFmtId="0" fontId="160" fillId="70" borderId="0">
      <alignment horizontal="left" vertical="top"/>
    </xf>
    <xf numFmtId="0" fontId="162" fillId="70" borderId="0">
      <alignment horizontal="center" vertical="top"/>
    </xf>
    <xf numFmtId="0" fontId="158" fillId="70" borderId="0">
      <alignment horizontal="center" vertical="center"/>
    </xf>
    <xf numFmtId="0" fontId="162" fillId="70" borderId="0">
      <alignment horizontal="center" vertical="top"/>
    </xf>
    <xf numFmtId="0" fontId="160" fillId="70" borderId="0">
      <alignment horizontal="center" vertical="center"/>
    </xf>
    <xf numFmtId="0" fontId="162" fillId="70" borderId="0">
      <alignment horizontal="left" vertical="top"/>
    </xf>
    <xf numFmtId="0" fontId="158" fillId="70" borderId="0">
      <alignment horizontal="center" vertical="center"/>
    </xf>
    <xf numFmtId="0" fontId="162" fillId="70" borderId="0">
      <alignment horizontal="left" vertical="top"/>
    </xf>
    <xf numFmtId="0" fontId="158" fillId="70" borderId="0">
      <alignment horizontal="center" vertical="center"/>
    </xf>
    <xf numFmtId="0" fontId="162" fillId="70" borderId="0">
      <alignment horizontal="right" vertical="center"/>
    </xf>
    <xf numFmtId="0" fontId="160" fillId="70" borderId="0">
      <alignment horizontal="left" vertical="center"/>
    </xf>
    <xf numFmtId="0" fontId="162" fillId="70" borderId="0">
      <alignment horizontal="right" vertical="center"/>
    </xf>
    <xf numFmtId="0" fontId="160" fillId="70" borderId="0">
      <alignment horizontal="right" vertical="center"/>
    </xf>
    <xf numFmtId="0" fontId="163" fillId="70" borderId="0">
      <alignment horizontal="right" vertical="top"/>
    </xf>
    <xf numFmtId="0" fontId="164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221" fontId="146" fillId="0" borderId="0">
      <alignment horizontal="center"/>
    </xf>
    <xf numFmtId="0" fontId="21" fillId="0" borderId="0"/>
    <xf numFmtId="0" fontId="147" fillId="0" borderId="0"/>
    <xf numFmtId="49" fontId="114" fillId="0" borderId="0" applyFill="0" applyBorder="0" applyAlignment="0"/>
    <xf numFmtId="227" fontId="107" fillId="0" borderId="0" applyFill="0" applyBorder="0" applyAlignment="0"/>
    <xf numFmtId="227" fontId="10" fillId="0" borderId="0" applyFill="0" applyBorder="0" applyAlignment="0"/>
    <xf numFmtId="227" fontId="10" fillId="0" borderId="0" applyFill="0" applyBorder="0" applyAlignment="0"/>
    <xf numFmtId="0" fontId="166" fillId="0" borderId="0" applyNumberFormat="0" applyFill="0" applyBorder="0" applyAlignment="0" applyProtection="0"/>
    <xf numFmtId="0" fontId="118" fillId="0" borderId="59" applyNumberFormat="0" applyFill="0" applyAlignment="0" applyProtection="0"/>
    <xf numFmtId="0" fontId="10" fillId="0" borderId="60" applyNumberFormat="0" applyFont="0" applyFill="0" applyAlignment="0" applyProtection="0"/>
    <xf numFmtId="0" fontId="118" fillId="0" borderId="61" applyNumberFormat="0" applyFill="0" applyAlignment="0" applyProtection="0"/>
    <xf numFmtId="0" fontId="118" fillId="0" borderId="59" applyNumberFormat="0" applyFill="0" applyAlignment="0" applyProtection="0"/>
    <xf numFmtId="0" fontId="167" fillId="0" borderId="0" applyNumberFormat="0" applyFill="0" applyBorder="0" applyAlignment="0" applyProtection="0"/>
    <xf numFmtId="0" fontId="105" fillId="71" borderId="62" applyNumberFormat="0" applyAlignment="0" applyProtection="0"/>
    <xf numFmtId="0" fontId="168" fillId="0" borderId="0" applyNumberFormat="0" applyFill="0" applyBorder="0" applyProtection="0">
      <alignment horizontal="right"/>
    </xf>
    <xf numFmtId="228" fontId="21" fillId="0" borderId="0" applyFont="0" applyFill="0" applyBorder="0" applyAlignment="0" applyProtection="0"/>
    <xf numFmtId="229" fontId="21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189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228" fontId="21" fillId="0" borderId="0" applyFont="0" applyFill="0" applyBorder="0" applyAlignment="0" applyProtection="0"/>
    <xf numFmtId="229" fontId="21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70" fillId="42" borderId="0" applyNumberFormat="0" applyBorder="0" applyAlignment="0" applyProtection="0"/>
    <xf numFmtId="0" fontId="70" fillId="42" borderId="0" applyNumberFormat="0" applyBorder="0" applyAlignment="0" applyProtection="0"/>
    <xf numFmtId="0" fontId="70" fillId="47" borderId="0" applyNumberFormat="0" applyBorder="0" applyAlignment="0" applyProtection="0"/>
    <xf numFmtId="0" fontId="70" fillId="47" borderId="0" applyNumberFormat="0" applyBorder="0" applyAlignment="0" applyProtection="0"/>
    <xf numFmtId="0" fontId="70" fillId="49" borderId="0" applyNumberFormat="0" applyBorder="0" applyAlignment="0" applyProtection="0"/>
    <xf numFmtId="0" fontId="70" fillId="49" borderId="0" applyNumberFormat="0" applyBorder="0" applyAlignment="0" applyProtection="0"/>
    <xf numFmtId="0" fontId="70" fillId="34" borderId="0" applyNumberFormat="0" applyBorder="0" applyAlignment="0" applyProtection="0"/>
    <xf numFmtId="0" fontId="70" fillId="34" borderId="0" applyNumberFormat="0" applyBorder="0" applyAlignment="0" applyProtection="0"/>
    <xf numFmtId="0" fontId="70" fillId="36" borderId="0" applyNumberFormat="0" applyBorder="0" applyAlignment="0" applyProtection="0"/>
    <xf numFmtId="0" fontId="70" fillId="36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142" fillId="22" borderId="43" applyNumberFormat="0" applyAlignment="0" applyProtection="0"/>
    <xf numFmtId="0" fontId="142" fillId="22" borderId="43" applyNumberFormat="0" applyAlignment="0" applyProtection="0"/>
    <xf numFmtId="0" fontId="153" fillId="58" borderId="57" applyNumberFormat="0" applyAlignment="0" applyProtection="0"/>
    <xf numFmtId="0" fontId="153" fillId="58" borderId="57" applyNumberFormat="0" applyAlignment="0" applyProtection="0"/>
    <xf numFmtId="0" fontId="109" fillId="58" borderId="43" applyNumberFormat="0" applyAlignment="0" applyProtection="0"/>
    <xf numFmtId="0" fontId="109" fillId="58" borderId="43" applyNumberFormat="0" applyAlignment="0" applyProtection="0"/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230" fontId="10" fillId="0" borderId="0" applyFont="0" applyFill="0" applyBorder="0" applyAlignment="0" applyProtection="0"/>
    <xf numFmtId="231" fontId="21" fillId="0" borderId="0" applyFill="0" applyBorder="0" applyAlignment="0" applyProtection="0"/>
    <xf numFmtId="188" fontId="10" fillId="0" borderId="0" applyFont="0" applyFill="0" applyBorder="0" applyAlignment="0" applyProtection="0"/>
    <xf numFmtId="23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2" fontId="10" fillId="0" borderId="0" applyFont="0" applyFill="0" applyBorder="0" applyAlignment="0" applyProtection="0"/>
    <xf numFmtId="167" fontId="171" fillId="0" borderId="0" applyFont="0" applyFill="0" applyBorder="0" applyAlignment="0" applyProtection="0"/>
    <xf numFmtId="201" fontId="151" fillId="0" borderId="0" applyFont="0" applyFill="0" applyBorder="0" applyAlignment="0" applyProtection="0"/>
    <xf numFmtId="176" fontId="171" fillId="0" borderId="0" applyFont="0" applyFill="0" applyBorder="0" applyAlignment="0" applyProtection="0"/>
    <xf numFmtId="233" fontId="151" fillId="0" borderId="0" applyFont="0" applyFill="0" applyBorder="0" applyAlignment="0" applyProtection="0"/>
    <xf numFmtId="0" fontId="140" fillId="0" borderId="0">
      <alignment horizontal="center"/>
    </xf>
    <xf numFmtId="0" fontId="172" fillId="0" borderId="0">
      <alignment horizontal="center"/>
    </xf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6" fillId="0" borderId="49" applyNumberFormat="0" applyFill="0" applyAlignment="0" applyProtection="0"/>
    <xf numFmtId="0" fontId="136" fillId="0" borderId="49" applyNumberFormat="0" applyFill="0" applyAlignment="0" applyProtection="0"/>
    <xf numFmtId="0" fontId="138" fillId="0" borderId="51" applyNumberFormat="0" applyFill="0" applyAlignment="0" applyProtection="0"/>
    <xf numFmtId="0" fontId="138" fillId="0" borderId="51" applyNumberFormat="0" applyFill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73" fillId="0" borderId="0"/>
    <xf numFmtId="0" fontId="118" fillId="0" borderId="61" applyNumberFormat="0" applyFill="0" applyAlignment="0" applyProtection="0"/>
    <xf numFmtId="0" fontId="118" fillId="0" borderId="61" applyNumberFormat="0" applyFill="0" applyAlignment="0" applyProtection="0"/>
    <xf numFmtId="0" fontId="111" fillId="59" borderId="45" applyNumberFormat="0" applyAlignment="0" applyProtection="0"/>
    <xf numFmtId="0" fontId="111" fillId="59" borderId="45" applyNumberFormat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49" fillId="66" borderId="0" applyNumberFormat="0" applyBorder="0" applyAlignment="0" applyProtection="0"/>
    <xf numFmtId="0" fontId="149" fillId="66" borderId="0" applyNumberFormat="0" applyBorder="0" applyAlignment="0" applyProtection="0"/>
    <xf numFmtId="40" fontId="174" fillId="0" borderId="0" applyFont="0" applyFill="0" applyBorder="0" applyAlignment="0" applyProtection="0"/>
    <xf numFmtId="38" fontId="174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27" fillId="0" borderId="0"/>
    <xf numFmtId="0" fontId="151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7" fillId="0" borderId="0"/>
    <xf numFmtId="0" fontId="176" fillId="0" borderId="0" applyNumberFormat="0" applyFill="0" applyProtection="0"/>
    <xf numFmtId="0" fontId="11" fillId="0" borderId="0"/>
    <xf numFmtId="0" fontId="11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7" fillId="0" borderId="0"/>
    <xf numFmtId="0" fontId="7" fillId="0" borderId="0"/>
    <xf numFmtId="0" fontId="17" fillId="0" borderId="0"/>
    <xf numFmtId="0" fontId="1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7" fillId="0" borderId="0"/>
    <xf numFmtId="0" fontId="177" fillId="0" borderId="0"/>
    <xf numFmtId="0" fontId="10" fillId="0" borderId="0"/>
    <xf numFmtId="0" fontId="176" fillId="0" borderId="0" applyNumberFormat="0" applyFill="0" applyProtection="0"/>
    <xf numFmtId="0" fontId="1" fillId="0" borderId="0"/>
    <xf numFmtId="0" fontId="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" fillId="0" borderId="0"/>
    <xf numFmtId="0" fontId="10" fillId="0" borderId="0"/>
    <xf numFmtId="0" fontId="178" fillId="0" borderId="0"/>
    <xf numFmtId="0" fontId="10" fillId="0" borderId="0"/>
    <xf numFmtId="0" fontId="4" fillId="0" borderId="0"/>
    <xf numFmtId="0" fontId="10" fillId="0" borderId="0"/>
    <xf numFmtId="0" fontId="177" fillId="0" borderId="0"/>
    <xf numFmtId="0" fontId="4" fillId="0" borderId="0"/>
    <xf numFmtId="0" fontId="27" fillId="0" borderId="0"/>
    <xf numFmtId="0" fontId="10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0" fillId="0" borderId="0"/>
    <xf numFmtId="0" fontId="17" fillId="0" borderId="0"/>
    <xf numFmtId="0" fontId="17" fillId="0" borderId="0"/>
    <xf numFmtId="0" fontId="4" fillId="0" borderId="0"/>
    <xf numFmtId="0" fontId="1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46" fillId="0" borderId="0" applyNumberFormat="0" applyFont="0" applyFill="0" applyBorder="0" applyAlignment="0" applyProtection="0">
      <alignment vertical="top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8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78" fillId="0" borderId="0"/>
    <xf numFmtId="0" fontId="10" fillId="0" borderId="0"/>
    <xf numFmtId="0" fontId="18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1" fillId="0" borderId="0"/>
    <xf numFmtId="0" fontId="176" fillId="0" borderId="0" applyNumberFormat="0" applyFill="0" applyProtection="0"/>
    <xf numFmtId="0" fontId="11" fillId="0" borderId="0"/>
    <xf numFmtId="0" fontId="10" fillId="0" borderId="0"/>
    <xf numFmtId="0" fontId="182" fillId="0" borderId="0"/>
    <xf numFmtId="0" fontId="182" fillId="0" borderId="0"/>
    <xf numFmtId="0" fontId="182" fillId="0" borderId="0"/>
    <xf numFmtId="0" fontId="1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8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02" fillId="14" borderId="0" applyNumberFormat="0" applyBorder="0" applyAlignment="0" applyProtection="0"/>
    <xf numFmtId="0" fontId="102" fillId="14" borderId="0" applyNumberFormat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4" fillId="67" borderId="56" applyNumberFormat="0" applyFont="0" applyAlignment="0" applyProtection="0"/>
    <xf numFmtId="0" fontId="11" fillId="2" borderId="3" applyNumberFormat="0" applyFont="0" applyAlignment="0" applyProtection="0"/>
    <xf numFmtId="0" fontId="11" fillId="2" borderId="3" applyNumberFormat="0" applyFont="0" applyAlignment="0" applyProtection="0"/>
    <xf numFmtId="0" fontId="11" fillId="2" borderId="3" applyNumberFormat="0" applyFont="0" applyAlignment="0" applyProtection="0"/>
    <xf numFmtId="0" fontId="11" fillId="2" borderId="3" applyNumberFormat="0" applyFont="0" applyAlignment="0" applyProtection="0"/>
    <xf numFmtId="0" fontId="4" fillId="67" borderId="56" applyNumberFormat="0" applyFont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1" fillId="0" borderId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5" fillId="0" borderId="53" applyNumberFormat="0" applyFill="0" applyAlignment="0" applyProtection="0"/>
    <xf numFmtId="0" fontId="145" fillId="0" borderId="53" applyNumberFormat="0" applyFill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40" fillId="0" borderId="0"/>
    <xf numFmtId="0" fontId="10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10" fillId="0" borderId="0"/>
    <xf numFmtId="0" fontId="116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23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236" fontId="4" fillId="0" borderId="0" applyFont="0" applyFill="0" applyBorder="0" applyAlignment="0" applyProtection="0"/>
    <xf numFmtId="211" fontId="10" fillId="0" borderId="0" applyFont="0" applyFill="0" applyBorder="0" applyAlignment="0" applyProtection="0"/>
    <xf numFmtId="237" fontId="21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 applyFont="0" applyFill="0" applyBorder="0" applyAlignment="0" applyProtection="0"/>
    <xf numFmtId="211" fontId="10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38" fontId="21" fillId="0" borderId="0" applyFill="0" applyBorder="0" applyAlignment="0" applyProtection="0"/>
    <xf numFmtId="43" fontId="10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21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8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211" fontId="11" fillId="0" borderId="0" applyFont="0" applyFill="0" applyBorder="0" applyAlignment="0" applyProtection="0"/>
    <xf numFmtId="211" fontId="11" fillId="0" borderId="0" applyFont="0" applyFill="0" applyBorder="0" applyAlignment="0" applyProtection="0"/>
    <xf numFmtId="0" fontId="184" fillId="0" borderId="0"/>
    <xf numFmtId="211" fontId="4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4" fillId="0" borderId="0" applyFont="0" applyFill="0" applyBorder="0" applyAlignment="0" applyProtection="0"/>
    <xf numFmtId="0" fontId="126" fillId="16" borderId="0" applyNumberFormat="0" applyBorder="0" applyAlignment="0" applyProtection="0"/>
    <xf numFmtId="0" fontId="126" fillId="16" borderId="0" applyNumberFormat="0" applyBorder="0" applyAlignment="0" applyProtection="0"/>
    <xf numFmtId="171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2" fontId="185" fillId="0" borderId="0" applyFont="0" applyFill="0" applyBorder="0" applyAlignment="0" applyProtection="0"/>
    <xf numFmtId="0" fontId="186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85" fillId="0" borderId="0" applyFont="0" applyFill="0" applyBorder="0" applyAlignment="0" applyProtection="0"/>
    <xf numFmtId="0" fontId="185" fillId="0" borderId="0" applyFont="0" applyFill="0" applyBorder="0" applyAlignment="0" applyProtection="0"/>
    <xf numFmtId="0" fontId="188" fillId="0" borderId="0" applyNumberFormat="0" applyFill="0" applyBorder="0" applyAlignment="0" applyProtection="0">
      <alignment vertical="top"/>
      <protection locked="0"/>
    </xf>
    <xf numFmtId="40" fontId="189" fillId="0" borderId="0" applyFont="0" applyFill="0" applyBorder="0" applyAlignment="0" applyProtection="0"/>
    <xf numFmtId="38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191" fillId="0" borderId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179" fontId="23" fillId="0" borderId="0" applyFont="0" applyFill="0" applyBorder="0" applyAlignment="0" applyProtection="0"/>
    <xf numFmtId="239" fontId="48" fillId="0" borderId="0" applyFont="0" applyFill="0" applyBorder="0" applyAlignment="0" applyProtection="0"/>
    <xf numFmtId="4" fontId="185" fillId="0" borderId="0" applyFont="0" applyFill="0" applyBorder="0" applyAlignment="0" applyProtection="0"/>
    <xf numFmtId="3" fontId="185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16" fillId="0" borderId="0" applyFont="0" applyFill="0" applyBorder="0" applyAlignment="0" applyProtection="0"/>
    <xf numFmtId="169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0" fontId="116" fillId="0" borderId="0" applyFont="0" applyFill="0" applyBorder="0" applyAlignment="0" applyProtection="0"/>
    <xf numFmtId="179" fontId="23" fillId="0" borderId="0" applyFont="0" applyFill="0" applyBorder="0" applyAlignment="0" applyProtection="0"/>
    <xf numFmtId="233" fontId="23" fillId="0" borderId="0" applyFont="0" applyFill="0" applyBorder="0" applyAlignment="0" applyProtection="0"/>
    <xf numFmtId="10" fontId="185" fillId="0" borderId="0" applyFont="0" applyFill="0" applyBorder="0" applyAlignment="0" applyProtection="0"/>
    <xf numFmtId="0" fontId="48" fillId="0" borderId="0"/>
    <xf numFmtId="0" fontId="192" fillId="0" borderId="0"/>
    <xf numFmtId="0" fontId="185" fillId="0" borderId="60" applyNumberFormat="0" applyFont="0" applyFill="0" applyAlignment="0" applyProtection="0"/>
    <xf numFmtId="240" fontId="21" fillId="0" borderId="0" applyFont="0" applyFill="0" applyBorder="0" applyAlignment="0" applyProtection="0"/>
    <xf numFmtId="241" fontId="185" fillId="0" borderId="0" applyFont="0" applyFill="0" applyBorder="0" applyAlignment="0" applyProtection="0"/>
    <xf numFmtId="0" fontId="193" fillId="0" borderId="0"/>
    <xf numFmtId="0" fontId="193" fillId="0" borderId="0"/>
    <xf numFmtId="0" fontId="194" fillId="0" borderId="0"/>
    <xf numFmtId="0" fontId="27" fillId="0" borderId="0"/>
    <xf numFmtId="0" fontId="116" fillId="0" borderId="0"/>
    <xf numFmtId="0" fontId="194" fillId="0" borderId="0"/>
    <xf numFmtId="0" fontId="27" fillId="0" borderId="0"/>
    <xf numFmtId="0" fontId="27" fillId="0" borderId="0"/>
    <xf numFmtId="0" fontId="194" fillId="0" borderId="0"/>
    <xf numFmtId="0" fontId="27" fillId="0" borderId="0" applyNumberFormat="0" applyProtection="0"/>
    <xf numFmtId="0" fontId="27" fillId="0" borderId="0" applyNumberFormat="0" applyProtection="0"/>
    <xf numFmtId="0" fontId="27" fillId="0" borderId="0"/>
    <xf numFmtId="0" fontId="30" fillId="0" borderId="0"/>
    <xf numFmtId="0" fontId="27" fillId="0" borderId="0"/>
    <xf numFmtId="0" fontId="29" fillId="0" borderId="0"/>
    <xf numFmtId="0" fontId="29" fillId="0" borderId="0"/>
    <xf numFmtId="0" fontId="27" fillId="0" borderId="0"/>
    <xf numFmtId="0" fontId="29" fillId="0" borderId="0"/>
    <xf numFmtId="0" fontId="29" fillId="0" borderId="0"/>
    <xf numFmtId="0" fontId="29" fillId="0" borderId="0"/>
    <xf numFmtId="0" fontId="38" fillId="0" borderId="0" applyAlignment="0"/>
    <xf numFmtId="0" fontId="29" fillId="0" borderId="0"/>
    <xf numFmtId="0" fontId="30" fillId="0" borderId="0"/>
    <xf numFmtId="0" fontId="27" fillId="0" borderId="0"/>
    <xf numFmtId="0" fontId="27" fillId="0" borderId="0"/>
    <xf numFmtId="0" fontId="21" fillId="0" borderId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195" fillId="0" borderId="0"/>
    <xf numFmtId="17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</cellStyleXfs>
  <cellXfs count="213">
    <xf numFmtId="0" fontId="0" fillId="0" borderId="0" xfId="0"/>
    <xf numFmtId="0" fontId="13" fillId="0" borderId="0" xfId="0" applyFont="1" applyFill="1"/>
    <xf numFmtId="0" fontId="12" fillId="0" borderId="0" xfId="0" applyFont="1" applyFill="1"/>
    <xf numFmtId="0" fontId="13" fillId="0" borderId="0" xfId="1" applyFont="1" applyFill="1" applyAlignment="1">
      <alignment horizontal="left"/>
    </xf>
    <xf numFmtId="0" fontId="13" fillId="0" borderId="0" xfId="1" applyFont="1" applyFill="1" applyAlignment="1">
      <alignment horizontal="center"/>
    </xf>
    <xf numFmtId="0" fontId="13" fillId="0" borderId="0" xfId="1" applyFont="1" applyFill="1"/>
    <xf numFmtId="3" fontId="13" fillId="0" borderId="0" xfId="1" applyNumberFormat="1" applyFont="1" applyFill="1"/>
    <xf numFmtId="3" fontId="13" fillId="0" borderId="0" xfId="1" applyNumberFormat="1" applyFont="1" applyFill="1" applyAlignment="1">
      <alignment vertical="center"/>
    </xf>
    <xf numFmtId="0" fontId="12" fillId="0" borderId="7" xfId="1" applyFont="1" applyFill="1" applyBorder="1" applyAlignment="1">
      <alignment horizontal="center" vertical="center" wrapText="1"/>
    </xf>
    <xf numFmtId="164" fontId="12" fillId="0" borderId="7" xfId="1" applyNumberFormat="1" applyFont="1" applyFill="1" applyBorder="1" applyAlignment="1">
      <alignment horizontal="center" vertical="center" wrapText="1"/>
    </xf>
    <xf numFmtId="3" fontId="12" fillId="0" borderId="7" xfId="1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2" fillId="0" borderId="0" xfId="0" applyFont="1" applyFill="1" applyBorder="1"/>
    <xf numFmtId="0" fontId="12" fillId="0" borderId="6" xfId="1" applyFont="1" applyFill="1" applyBorder="1" applyAlignment="1">
      <alignment horizontal="center" vertical="center" wrapText="1"/>
    </xf>
    <xf numFmtId="2" fontId="13" fillId="0" borderId="7" xfId="3" applyNumberFormat="1" applyFont="1" applyFill="1" applyBorder="1" applyAlignment="1">
      <alignment horizontal="left" vertical="center" wrapText="1"/>
    </xf>
    <xf numFmtId="164" fontId="13" fillId="0" borderId="7" xfId="2" applyNumberFormat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164" fontId="13" fillId="0" borderId="7" xfId="4" applyNumberFormat="1" applyFont="1" applyFill="1" applyBorder="1" applyAlignment="1">
      <alignment horizontal="center" vertical="center" wrapText="1"/>
    </xf>
    <xf numFmtId="3" fontId="13" fillId="0" borderId="7" xfId="2" applyNumberFormat="1" applyFont="1" applyFill="1" applyBorder="1" applyAlignment="1">
      <alignment horizontal="center" vertical="center" wrapText="1"/>
    </xf>
    <xf numFmtId="165" fontId="13" fillId="0" borderId="8" xfId="2" applyNumberFormat="1" applyFont="1" applyFill="1" applyBorder="1" applyAlignment="1">
      <alignment horizontal="center" vertical="center" wrapText="1"/>
    </xf>
    <xf numFmtId="164" fontId="12" fillId="0" borderId="7" xfId="2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horizontal="center" vertical="center" wrapText="1"/>
    </xf>
    <xf numFmtId="165" fontId="13" fillId="0" borderId="0" xfId="0" applyNumberFormat="1" applyFont="1" applyFill="1"/>
    <xf numFmtId="165" fontId="13" fillId="0" borderId="0" xfId="0" applyNumberFormat="1" applyFont="1" applyFill="1" applyAlignment="1">
      <alignment horizontal="center"/>
    </xf>
    <xf numFmtId="0" fontId="13" fillId="0" borderId="7" xfId="0" applyFont="1" applyFill="1" applyBorder="1" applyAlignment="1">
      <alignment horizontal="center" vertical="center" wrapText="1"/>
    </xf>
    <xf numFmtId="164" fontId="13" fillId="0" borderId="7" xfId="0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164" fontId="13" fillId="0" borderId="7" xfId="5" applyNumberFormat="1" applyFont="1" applyFill="1" applyBorder="1" applyAlignment="1">
      <alignment horizontal="center" vertical="center" wrapText="1"/>
    </xf>
    <xf numFmtId="0" fontId="13" fillId="0" borderId="7" xfId="4" applyFont="1" applyFill="1" applyBorder="1" applyAlignment="1">
      <alignment horizontal="left"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164" fontId="13" fillId="0" borderId="7" xfId="8" applyNumberFormat="1" applyFont="1" applyFill="1" applyBorder="1" applyAlignment="1">
      <alignment horizontal="left" vertical="center" wrapText="1" indent="1"/>
    </xf>
    <xf numFmtId="164" fontId="13" fillId="0" borderId="7" xfId="9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7" xfId="9" applyFont="1" applyFill="1" applyBorder="1" applyAlignment="1">
      <alignment horizontal="left" vertical="center" wrapText="1" indent="1"/>
    </xf>
    <xf numFmtId="0" fontId="13" fillId="0" borderId="7" xfId="0" applyFont="1" applyFill="1" applyBorder="1" applyAlignment="1">
      <alignment horizontal="left" vertical="center" wrapText="1" indent="1"/>
    </xf>
    <xf numFmtId="0" fontId="12" fillId="0" borderId="7" xfId="0" applyFont="1" applyFill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3" fontId="12" fillId="0" borderId="7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left" vertical="center" wrapText="1"/>
    </xf>
    <xf numFmtId="164" fontId="13" fillId="0" borderId="8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64" fontId="13" fillId="0" borderId="7" xfId="1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7" xfId="0" applyFont="1" applyFill="1" applyBorder="1" applyAlignment="1">
      <alignment horizontal="center" vertical="center"/>
    </xf>
    <xf numFmtId="164" fontId="13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/>
    </xf>
    <xf numFmtId="164" fontId="13" fillId="0" borderId="0" xfId="0" applyNumberFormat="1" applyFont="1" applyFill="1"/>
    <xf numFmtId="0" fontId="13" fillId="0" borderId="7" xfId="0" applyFont="1" applyFill="1" applyBorder="1" applyAlignment="1">
      <alignment horizontal="justify" vertical="center" wrapText="1"/>
    </xf>
    <xf numFmtId="0" fontId="12" fillId="0" borderId="7" xfId="2" applyFont="1" applyFill="1" applyBorder="1" applyAlignment="1">
      <alignment horizontal="center" vertical="center" wrapText="1"/>
    </xf>
    <xf numFmtId="166" fontId="12" fillId="0" borderId="7" xfId="2" applyNumberFormat="1" applyFont="1" applyFill="1" applyBorder="1" applyAlignment="1">
      <alignment horizontal="center" vertical="center" wrapText="1"/>
    </xf>
    <xf numFmtId="165" fontId="12" fillId="0" borderId="8" xfId="2" applyNumberFormat="1" applyFont="1" applyFill="1" applyBorder="1" applyAlignment="1">
      <alignment horizontal="center" vertical="center" wrapText="1"/>
    </xf>
    <xf numFmtId="0" fontId="13" fillId="0" borderId="7" xfId="2" applyFont="1" applyFill="1" applyBorder="1" applyAlignment="1">
      <alignment horizontal="left" vertical="center" wrapText="1"/>
    </xf>
    <xf numFmtId="0" fontId="13" fillId="0" borderId="7" xfId="2" applyFont="1" applyFill="1" applyBorder="1" applyAlignment="1">
      <alignment horizontal="center" vertical="center" wrapText="1"/>
    </xf>
    <xf numFmtId="166" fontId="13" fillId="0" borderId="7" xfId="2" applyNumberFormat="1" applyFont="1" applyFill="1" applyBorder="1" applyAlignment="1">
      <alignment horizontal="center" vertical="center" wrapText="1"/>
    </xf>
    <xf numFmtId="3" fontId="13" fillId="0" borderId="7" xfId="2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vertical="center" wrapText="1"/>
    </xf>
    <xf numFmtId="165" fontId="12" fillId="0" borderId="7" xfId="2" applyNumberFormat="1" applyFont="1" applyFill="1" applyBorder="1" applyAlignment="1">
      <alignment horizontal="center" vertical="center" wrapText="1"/>
    </xf>
    <xf numFmtId="0" fontId="13" fillId="0" borderId="7" xfId="0" applyFont="1" applyFill="1" applyBorder="1"/>
    <xf numFmtId="0" fontId="13" fillId="0" borderId="8" xfId="0" applyFont="1" applyFill="1" applyBorder="1" applyAlignment="1">
      <alignment horizontal="justify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10" xfId="2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0" xfId="2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wrapText="1"/>
    </xf>
    <xf numFmtId="165" fontId="13" fillId="0" borderId="11" xfId="2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3" fontId="13" fillId="0" borderId="0" xfId="0" applyNumberFormat="1" applyFont="1" applyFill="1" applyAlignment="1">
      <alignment vertical="center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3" fontId="12" fillId="0" borderId="14" xfId="1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vertical="center" wrapText="1"/>
    </xf>
    <xf numFmtId="164" fontId="12" fillId="0" borderId="21" xfId="1" applyNumberFormat="1" applyFont="1" applyFill="1" applyBorder="1" applyAlignment="1">
      <alignment horizontal="center" vertical="center" wrapText="1"/>
    </xf>
    <xf numFmtId="3" fontId="12" fillId="0" borderId="21" xfId="1" applyNumberFormat="1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 wrapText="1"/>
    </xf>
    <xf numFmtId="164" fontId="12" fillId="0" borderId="17" xfId="1" applyNumberFormat="1" applyFont="1" applyFill="1" applyBorder="1" applyAlignment="1">
      <alignment horizontal="center" vertical="center" wrapText="1"/>
    </xf>
    <xf numFmtId="3" fontId="12" fillId="0" borderId="17" xfId="1" applyNumberFormat="1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6" xfId="1" applyFont="1" applyFill="1" applyBorder="1" applyAlignment="1">
      <alignment horizontal="center" vertical="center" wrapText="1"/>
    </xf>
    <xf numFmtId="0" fontId="13" fillId="0" borderId="27" xfId="4" applyFont="1" applyFill="1" applyBorder="1" applyAlignment="1">
      <alignment horizontal="left" vertical="center" wrapText="1"/>
    </xf>
    <xf numFmtId="164" fontId="13" fillId="0" borderId="27" xfId="2" applyNumberFormat="1" applyFont="1" applyFill="1" applyBorder="1" applyAlignment="1">
      <alignment horizontal="center" vertical="center" wrapText="1"/>
    </xf>
    <xf numFmtId="0" fontId="13" fillId="0" borderId="27" xfId="1" applyFont="1" applyFill="1" applyBorder="1" applyAlignment="1">
      <alignment horizontal="center" vertical="center" wrapText="1"/>
    </xf>
    <xf numFmtId="164" fontId="13" fillId="0" borderId="27" xfId="5" applyNumberFormat="1" applyFont="1" applyFill="1" applyBorder="1" applyAlignment="1">
      <alignment horizontal="center" vertical="center" wrapText="1"/>
    </xf>
    <xf numFmtId="3" fontId="13" fillId="0" borderId="27" xfId="2" applyNumberFormat="1" applyFont="1" applyFill="1" applyBorder="1" applyAlignment="1">
      <alignment horizontal="center" vertical="center" wrapText="1"/>
    </xf>
    <xf numFmtId="165" fontId="13" fillId="0" borderId="28" xfId="2" applyNumberFormat="1" applyFont="1" applyFill="1" applyBorder="1" applyAlignment="1">
      <alignment horizontal="center" vertical="center" wrapText="1"/>
    </xf>
    <xf numFmtId="0" fontId="13" fillId="0" borderId="27" xfId="1" applyFont="1" applyFill="1" applyBorder="1" applyAlignment="1">
      <alignment horizontal="left" vertical="center" wrapText="1"/>
    </xf>
    <xf numFmtId="164" fontId="13" fillId="0" borderId="27" xfId="9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164" fontId="12" fillId="0" borderId="17" xfId="0" applyNumberFormat="1" applyFont="1" applyFill="1" applyBorder="1" applyAlignment="1">
      <alignment horizontal="center" vertical="center" wrapText="1"/>
    </xf>
    <xf numFmtId="1" fontId="12" fillId="0" borderId="18" xfId="0" applyNumberFormat="1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left" vertical="center" wrapText="1"/>
    </xf>
    <xf numFmtId="164" fontId="13" fillId="0" borderId="27" xfId="0" applyNumberFormat="1" applyFont="1" applyFill="1" applyBorder="1" applyAlignment="1">
      <alignment horizontal="center" vertical="center" wrapText="1"/>
    </xf>
    <xf numFmtId="1" fontId="13" fillId="0" borderId="28" xfId="0" applyNumberFormat="1" applyFont="1" applyFill="1" applyBorder="1" applyAlignment="1">
      <alignment horizontal="center" vertical="center" wrapText="1"/>
    </xf>
    <xf numFmtId="0" fontId="13" fillId="0" borderId="17" xfId="1" applyFont="1" applyFill="1" applyBorder="1" applyAlignment="1">
      <alignment horizontal="center" vertical="center" wrapText="1"/>
    </xf>
    <xf numFmtId="164" fontId="13" fillId="0" borderId="17" xfId="1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center" vertical="center"/>
    </xf>
    <xf numFmtId="164" fontId="13" fillId="0" borderId="2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1" applyFont="1" applyFill="1" applyBorder="1" applyAlignment="1">
      <alignment horizontal="center" vertical="center" wrapText="1"/>
    </xf>
    <xf numFmtId="166" fontId="12" fillId="0" borderId="17" xfId="1" applyNumberFormat="1" applyFont="1" applyFill="1" applyBorder="1" applyAlignment="1">
      <alignment horizontal="center" vertical="center" wrapText="1"/>
    </xf>
    <xf numFmtId="0" fontId="13" fillId="0" borderId="27" xfId="2" applyFont="1" applyFill="1" applyBorder="1" applyAlignment="1">
      <alignment horizontal="left" vertical="center" wrapText="1"/>
    </xf>
    <xf numFmtId="0" fontId="13" fillId="0" borderId="27" xfId="2" applyFont="1" applyFill="1" applyBorder="1" applyAlignment="1">
      <alignment horizontal="center" vertical="center" wrapText="1"/>
    </xf>
    <xf numFmtId="3" fontId="13" fillId="0" borderId="27" xfId="2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3" fillId="0" borderId="17" xfId="2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horizontal="center" vertical="center"/>
    </xf>
    <xf numFmtId="164" fontId="13" fillId="0" borderId="7" xfId="6" applyNumberFormat="1" applyFont="1" applyFill="1" applyBorder="1" applyAlignment="1">
      <alignment horizontal="center" vertical="center" wrapText="1"/>
    </xf>
    <xf numFmtId="164" fontId="13" fillId="0" borderId="7" xfId="7" applyNumberFormat="1" applyFont="1" applyFill="1" applyBorder="1" applyAlignment="1">
      <alignment horizontal="center" vertical="center" wrapText="1"/>
    </xf>
    <xf numFmtId="164" fontId="13" fillId="0" borderId="7" xfId="1" applyNumberFormat="1" applyFont="1" applyFill="1" applyBorder="1" applyAlignment="1">
      <alignment horizontal="center" vertical="center"/>
    </xf>
    <xf numFmtId="164" fontId="13" fillId="0" borderId="27" xfId="1" applyNumberFormat="1" applyFont="1" applyFill="1" applyBorder="1" applyAlignment="1">
      <alignment horizontal="center" vertical="center" wrapText="1"/>
    </xf>
    <xf numFmtId="164" fontId="12" fillId="0" borderId="27" xfId="0" applyNumberFormat="1" applyFont="1" applyFill="1" applyBorder="1" applyAlignment="1">
      <alignment horizontal="center" vertical="center"/>
    </xf>
    <xf numFmtId="164" fontId="13" fillId="0" borderId="7" xfId="2" applyNumberFormat="1" applyFont="1" applyFill="1" applyBorder="1" applyAlignment="1">
      <alignment horizontal="center" vertical="center"/>
    </xf>
    <xf numFmtId="164" fontId="13" fillId="0" borderId="27" xfId="2" applyNumberFormat="1" applyFont="1" applyFill="1" applyBorder="1" applyAlignment="1">
      <alignment horizontal="center" vertical="center"/>
    </xf>
    <xf numFmtId="164" fontId="12" fillId="0" borderId="17" xfId="2" applyNumberFormat="1" applyFont="1" applyFill="1" applyBorder="1" applyAlignment="1">
      <alignment horizontal="center" vertical="center"/>
    </xf>
    <xf numFmtId="164" fontId="13" fillId="0" borderId="10" xfId="2" applyNumberFormat="1" applyFont="1" applyFill="1" applyBorder="1" applyAlignment="1">
      <alignment horizontal="center" vertical="center"/>
    </xf>
    <xf numFmtId="0" fontId="18" fillId="0" borderId="0" xfId="19" applyFont="1" applyAlignment="1">
      <alignment horizontal="center" vertical="center" wrapText="1"/>
    </xf>
    <xf numFmtId="0" fontId="19" fillId="0" borderId="0" xfId="19" applyFont="1" applyAlignment="1">
      <alignment horizontal="center" vertical="center" wrapText="1"/>
    </xf>
    <xf numFmtId="3" fontId="19" fillId="0" borderId="0" xfId="19" applyNumberFormat="1" applyFont="1" applyAlignment="1">
      <alignment horizontal="center" vertical="center" wrapText="1"/>
    </xf>
    <xf numFmtId="3" fontId="20" fillId="0" borderId="0" xfId="19" applyNumberFormat="1" applyFont="1" applyAlignment="1">
      <alignment horizontal="center" vertical="center" wrapText="1"/>
    </xf>
    <xf numFmtId="0" fontId="18" fillId="0" borderId="26" xfId="19" applyFont="1" applyFill="1" applyBorder="1" applyAlignment="1">
      <alignment horizontal="center" vertical="center" wrapText="1"/>
    </xf>
    <xf numFmtId="3" fontId="18" fillId="0" borderId="28" xfId="19" applyNumberFormat="1" applyFont="1" applyFill="1" applyBorder="1" applyAlignment="1">
      <alignment horizontal="center" vertical="center" wrapText="1"/>
    </xf>
    <xf numFmtId="0" fontId="18" fillId="0" borderId="24" xfId="19" applyFont="1" applyBorder="1" applyAlignment="1">
      <alignment horizontal="center" vertical="center" wrapText="1"/>
    </xf>
    <xf numFmtId="0" fontId="13" fillId="0" borderId="36" xfId="19" applyFont="1" applyFill="1" applyBorder="1" applyAlignment="1">
      <alignment horizontal="left" vertical="center" wrapText="1"/>
    </xf>
    <xf numFmtId="0" fontId="19" fillId="0" borderId="37" xfId="19" applyFont="1" applyBorder="1" applyAlignment="1">
      <alignment horizontal="center" vertical="center" wrapText="1"/>
    </xf>
    <xf numFmtId="164" fontId="19" fillId="0" borderId="37" xfId="19" applyNumberFormat="1" applyFont="1" applyBorder="1" applyAlignment="1">
      <alignment horizontal="center" vertical="center" wrapText="1"/>
    </xf>
    <xf numFmtId="164" fontId="19" fillId="0" borderId="38" xfId="19" applyNumberFormat="1" applyFont="1" applyBorder="1" applyAlignment="1">
      <alignment horizontal="center" vertical="center" wrapText="1"/>
    </xf>
    <xf numFmtId="0" fontId="18" fillId="0" borderId="12" xfId="19" applyFont="1" applyBorder="1" applyAlignment="1">
      <alignment horizontal="center" vertical="center" wrapText="1"/>
    </xf>
    <xf numFmtId="0" fontId="13" fillId="0" borderId="32" xfId="19" applyFont="1" applyFill="1" applyBorder="1" applyAlignment="1">
      <alignment horizontal="left" vertical="center" wrapText="1"/>
    </xf>
    <xf numFmtId="0" fontId="19" fillId="0" borderId="16" xfId="19" applyFont="1" applyBorder="1" applyAlignment="1">
      <alignment horizontal="center" vertical="center" wrapText="1"/>
    </xf>
    <xf numFmtId="164" fontId="19" fillId="0" borderId="16" xfId="19" applyNumberFormat="1" applyFont="1" applyBorder="1" applyAlignment="1">
      <alignment horizontal="center" vertical="center" wrapText="1"/>
    </xf>
    <xf numFmtId="0" fontId="19" fillId="0" borderId="6" xfId="19" applyFont="1" applyBorder="1" applyAlignment="1">
      <alignment horizontal="center" vertical="center" wrapText="1"/>
    </xf>
    <xf numFmtId="164" fontId="19" fillId="0" borderId="8" xfId="19" applyNumberFormat="1" applyFont="1" applyBorder="1" applyAlignment="1">
      <alignment horizontal="center" vertical="center" wrapText="1"/>
    </xf>
    <xf numFmtId="0" fontId="18" fillId="0" borderId="39" xfId="19" applyFont="1" applyBorder="1" applyAlignment="1">
      <alignment horizontal="center" vertical="center" wrapText="1"/>
    </xf>
    <xf numFmtId="0" fontId="13" fillId="0" borderId="40" xfId="19" applyFont="1" applyFill="1" applyBorder="1" applyAlignment="1">
      <alignment horizontal="left" vertical="center" wrapText="1"/>
    </xf>
    <xf numFmtId="0" fontId="19" fillId="0" borderId="41" xfId="19" applyFont="1" applyBorder="1" applyAlignment="1">
      <alignment horizontal="center" vertical="center" wrapText="1"/>
    </xf>
    <xf numFmtId="164" fontId="19" fillId="0" borderId="41" xfId="19" applyNumberFormat="1" applyFont="1" applyBorder="1" applyAlignment="1">
      <alignment horizontal="center" vertical="center" wrapText="1"/>
    </xf>
    <xf numFmtId="0" fontId="19" fillId="0" borderId="9" xfId="19" applyFont="1" applyBorder="1" applyAlignment="1">
      <alignment horizontal="center" vertical="center" wrapText="1"/>
    </xf>
    <xf numFmtId="164" fontId="19" fillId="0" borderId="11" xfId="19" applyNumberFormat="1" applyFont="1" applyBorder="1" applyAlignment="1">
      <alignment horizontal="center" vertical="center" wrapText="1"/>
    </xf>
    <xf numFmtId="0" fontId="12" fillId="0" borderId="0" xfId="1" applyFont="1" applyFill="1" applyAlignment="1">
      <alignment horizont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16" xfId="2" applyFont="1" applyFill="1" applyBorder="1" applyAlignment="1">
      <alignment horizontal="center" vertical="center"/>
    </xf>
    <xf numFmtId="0" fontId="12" fillId="0" borderId="17" xfId="2" applyFont="1" applyFill="1" applyBorder="1" applyAlignment="1">
      <alignment horizontal="center" vertical="center"/>
    </xf>
    <xf numFmtId="0" fontId="12" fillId="0" borderId="19" xfId="2" applyFont="1" applyFill="1" applyBorder="1" applyAlignment="1">
      <alignment horizontal="center" vertical="center"/>
    </xf>
    <xf numFmtId="0" fontId="12" fillId="0" borderId="20" xfId="2" applyFont="1" applyFill="1" applyBorder="1" applyAlignment="1">
      <alignment horizontal="center" vertical="center"/>
    </xf>
    <xf numFmtId="0" fontId="12" fillId="0" borderId="24" xfId="2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0" fontId="12" fillId="0" borderId="21" xfId="2" applyFont="1" applyFill="1" applyBorder="1" applyAlignment="1">
      <alignment horizontal="center" vertical="center"/>
    </xf>
    <xf numFmtId="0" fontId="12" fillId="0" borderId="22" xfId="2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0" borderId="6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16" xfId="1" applyFont="1" applyFill="1" applyBorder="1" applyAlignment="1">
      <alignment horizontal="center" vertical="center" wrapText="1"/>
    </xf>
    <xf numFmtId="0" fontId="12" fillId="0" borderId="17" xfId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center"/>
    </xf>
    <xf numFmtId="3" fontId="12" fillId="0" borderId="0" xfId="1" applyNumberFormat="1" applyFont="1" applyFill="1" applyAlignment="1">
      <alignment horizontal="center"/>
    </xf>
    <xf numFmtId="0" fontId="12" fillId="0" borderId="6" xfId="2" applyFont="1" applyFill="1" applyBorder="1" applyAlignment="1">
      <alignment horizontal="center" vertical="center"/>
    </xf>
    <xf numFmtId="0" fontId="12" fillId="0" borderId="7" xfId="2" applyFont="1" applyFill="1" applyBorder="1" applyAlignment="1">
      <alignment horizontal="center" vertical="center"/>
    </xf>
    <xf numFmtId="2" fontId="12" fillId="0" borderId="6" xfId="3" applyNumberFormat="1" applyFont="1" applyFill="1" applyBorder="1" applyAlignment="1">
      <alignment horizontal="center" vertical="center" wrapText="1"/>
    </xf>
    <xf numFmtId="2" fontId="12" fillId="0" borderId="7" xfId="3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justify" vertical="center" wrapText="1"/>
    </xf>
    <xf numFmtId="3" fontId="15" fillId="0" borderId="0" xfId="0" applyNumberFormat="1" applyFont="1" applyFill="1" applyAlignment="1">
      <alignment horizontal="justify" vertical="center" wrapText="1"/>
    </xf>
    <xf numFmtId="0" fontId="14" fillId="0" borderId="0" xfId="0" applyFont="1" applyFill="1" applyAlignment="1">
      <alignment horizontal="justify" vertical="center" wrapText="1"/>
    </xf>
    <xf numFmtId="3" fontId="14" fillId="0" borderId="0" xfId="0" applyNumberFormat="1" applyFont="1" applyFill="1" applyAlignment="1">
      <alignment horizontal="justify" vertical="center" wrapText="1"/>
    </xf>
    <xf numFmtId="0" fontId="18" fillId="0" borderId="0" xfId="19" applyFont="1" applyAlignment="1">
      <alignment horizontal="center" vertical="center" wrapText="1"/>
    </xf>
    <xf numFmtId="3" fontId="18" fillId="0" borderId="0" xfId="19" applyNumberFormat="1" applyFont="1" applyAlignment="1">
      <alignment horizontal="center" vertical="center" wrapText="1"/>
    </xf>
    <xf numFmtId="0" fontId="18" fillId="0" borderId="29" xfId="19" applyFont="1" applyBorder="1" applyAlignment="1">
      <alignment horizontal="center" vertical="center" wrapText="1"/>
    </xf>
    <xf numFmtId="0" fontId="18" fillId="0" borderId="12" xfId="19" applyFont="1" applyBorder="1" applyAlignment="1">
      <alignment horizontal="center" vertical="center" wrapText="1"/>
    </xf>
    <xf numFmtId="0" fontId="18" fillId="0" borderId="33" xfId="19" applyFont="1" applyBorder="1" applyAlignment="1">
      <alignment horizontal="center" vertical="center" wrapText="1"/>
    </xf>
    <xf numFmtId="0" fontId="12" fillId="0" borderId="30" xfId="19" applyFont="1" applyFill="1" applyBorder="1" applyAlignment="1">
      <alignment horizontal="center" vertical="center" wrapText="1"/>
    </xf>
    <xf numFmtId="0" fontId="12" fillId="0" borderId="32" xfId="19" applyFont="1" applyFill="1" applyBorder="1" applyAlignment="1">
      <alignment horizontal="center" vertical="center" wrapText="1"/>
    </xf>
    <xf numFmtId="0" fontId="12" fillId="0" borderId="34" xfId="19" applyFont="1" applyFill="1" applyBorder="1" applyAlignment="1">
      <alignment horizontal="center" vertical="center" wrapText="1"/>
    </xf>
    <xf numFmtId="0" fontId="18" fillId="0" borderId="4" xfId="19" applyFont="1" applyBorder="1" applyAlignment="1">
      <alignment horizontal="center" vertical="center" wrapText="1"/>
    </xf>
    <xf numFmtId="3" fontId="18" fillId="0" borderId="5" xfId="19" applyNumberFormat="1" applyFont="1" applyBorder="1" applyAlignment="1">
      <alignment horizontal="center" vertical="center" wrapText="1"/>
    </xf>
    <xf numFmtId="0" fontId="18" fillId="0" borderId="6" xfId="19" applyFont="1" applyBorder="1" applyAlignment="1">
      <alignment horizontal="center" vertical="center" wrapText="1"/>
    </xf>
    <xf numFmtId="3" fontId="18" fillId="0" borderId="8" xfId="19" applyNumberFormat="1" applyFont="1" applyBorder="1" applyAlignment="1">
      <alignment horizontal="center" vertical="center" wrapText="1"/>
    </xf>
    <xf numFmtId="0" fontId="18" fillId="0" borderId="31" xfId="19" applyFont="1" applyBorder="1" applyAlignment="1">
      <alignment horizontal="center" vertical="center" wrapText="1"/>
    </xf>
    <xf numFmtId="3" fontId="18" fillId="0" borderId="14" xfId="19" applyNumberFormat="1" applyFont="1" applyBorder="1" applyAlignment="1">
      <alignment horizontal="center" vertical="center" wrapText="1"/>
    </xf>
    <xf numFmtId="0" fontId="18" fillId="0" borderId="14" xfId="19" applyFont="1" applyBorder="1" applyAlignment="1">
      <alignment horizontal="center" vertical="center" wrapText="1"/>
    </xf>
    <xf numFmtId="3" fontId="18" fillId="0" borderId="15" xfId="19" applyNumberFormat="1" applyFont="1" applyBorder="1" applyAlignment="1">
      <alignment horizontal="center" vertical="center" wrapText="1"/>
    </xf>
    <xf numFmtId="0" fontId="12" fillId="72" borderId="23" xfId="19" applyFont="1" applyFill="1" applyBorder="1" applyAlignment="1">
      <alignment horizontal="center" vertical="center" wrapText="1"/>
    </xf>
    <xf numFmtId="0" fontId="12" fillId="72" borderId="35" xfId="19" applyFont="1" applyFill="1" applyBorder="1" applyAlignment="1">
      <alignment horizontal="center" vertical="center" wrapText="1"/>
    </xf>
    <xf numFmtId="0" fontId="18" fillId="72" borderId="23" xfId="19" applyFont="1" applyFill="1" applyBorder="1" applyAlignment="1">
      <alignment horizontal="center" vertical="center" wrapText="1"/>
    </xf>
    <xf numFmtId="164" fontId="18" fillId="72" borderId="22" xfId="19" applyNumberFormat="1" applyFont="1" applyFill="1" applyBorder="1" applyAlignment="1">
      <alignment horizontal="center" vertical="center" wrapText="1"/>
    </xf>
  </cellXfs>
  <cellStyles count="6747">
    <cellStyle name="          _x000d__x000a_mouse.drv=lmouse.drv" xfId="20"/>
    <cellStyle name="_x000d__x000a_mouse.drv=lmouse.drv" xfId="21"/>
    <cellStyle name="_x0002_._x0011__x0002_._x001b__x0002_ _x0015_%_x0018__x0001_" xfId="22"/>
    <cellStyle name="?" xfId="23"/>
    <cellStyle name="?? [0.00]_PRODUCT DETAIL Q1" xfId="24"/>
    <cellStyle name="?? [0]_??" xfId="25"/>
    <cellStyle name="??,_x0005__x0014_" xfId="26"/>
    <cellStyle name="???? [0.00]_PRODUCT DETAIL Q1" xfId="27"/>
    <cellStyle name="???? [0]_? " xfId="28"/>
    <cellStyle name="?????" xfId="29"/>
    <cellStyle name="????? " xfId="30"/>
    <cellStyle name="????? &quot;???" xfId="31"/>
    <cellStyle name="????? [0]_? " xfId="32"/>
    <cellStyle name="?????. ???(???.)" xfId="33"/>
    <cellStyle name="??????" xfId="34"/>
    <cellStyle name="?????? " xfId="35"/>
    <cellStyle name="???????" xfId="36"/>
    <cellStyle name="??????? " xfId="37"/>
    <cellStyle name="??????? ???" xfId="38"/>
    <cellStyle name="????????" xfId="39"/>
    <cellStyle name="???????? (2)" xfId="40"/>
    <cellStyle name="???????? [0]" xfId="41"/>
    <cellStyle name="????????. (2)" xfId="42"/>
    <cellStyle name="??????????" xfId="43"/>
    <cellStyle name="?????????? [0]" xfId="44"/>
    <cellStyle name="?????????? 57.98)" xfId="45"/>
    <cellStyle name="???????????" xfId="46"/>
    <cellStyle name="??????????? 2" xfId="47"/>
    <cellStyle name="????????????? " xfId="48"/>
    <cellStyle name="????????????? ???????????" xfId="49"/>
    <cellStyle name="????????????? ??????????? 2" xfId="50"/>
    <cellStyle name="???????????_база" xfId="51"/>
    <cellStyle name="??????????_05,06,2007 йилга сводка Дустлик 2" xfId="52"/>
    <cellStyle name="????????_ ?? 25 ???" xfId="53"/>
    <cellStyle name="???????_ ????.???" xfId="54"/>
    <cellStyle name="??????_ ?? 25 ???" xfId="55"/>
    <cellStyle name="??????1 (2)" xfId="56"/>
    <cellStyle name="??????1 (3)" xfId="57"/>
    <cellStyle name="??????1 (5)" xfId="58"/>
    <cellStyle name="??????3" xfId="59"/>
    <cellStyle name="??????6 (2)" xfId="60"/>
    <cellStyle name="?????_? " xfId="61"/>
    <cellStyle name="????_? " xfId="62"/>
    <cellStyle name="????DAMAS" xfId="63"/>
    <cellStyle name="????DMILSUMMARY" xfId="64"/>
    <cellStyle name="????nexia-B3" xfId="65"/>
    <cellStyle name="????nexia-B3 (2)" xfId="66"/>
    <cellStyle name="????nexia-B3_Raw Material" xfId="67"/>
    <cellStyle name="????TICO" xfId="68"/>
    <cellStyle name="???XLS!check_filesche|_x0005_" xfId="69"/>
    <cellStyle name="??_??" xfId="70"/>
    <cellStyle name="?_Формы отчетности (6)" xfId="71"/>
    <cellStyle name="?’ћѓћ‚›‰" xfId="72"/>
    <cellStyle name="?”´?_REV3 " xfId="73"/>
    <cellStyle name="?AU?XLS!check_filesche|_x0005_" xfId="74"/>
    <cellStyle name="?AU»?XLS!check_filesche|_x0005_" xfId="75"/>
    <cellStyle name="?마 [0]_?3?1차 " xfId="76"/>
    <cellStyle name="?마_?3?1차 " xfId="77"/>
    <cellStyle name="?핺_?3?1차 " xfId="78"/>
    <cellStyle name="_??? ?? CKD1-????" xfId="79"/>
    <cellStyle name="_????(??)" xfId="80"/>
    <cellStyle name="_????(con,sch,wsco)" xfId="81"/>
    <cellStyle name="_??-MAN-POWER LOADING" xfId="82"/>
    <cellStyle name="_??-MAN-POWER LOADING_ТЭО 195000 БП 2008 1% рент 23% пов цен" xfId="83"/>
    <cellStyle name="_??-MAN-POWER LOADING_ТЭО 205000 БП 2008 1% рент 23% пов цен" xfId="84"/>
    <cellStyle name="____business plan_________UzDWn_2006" xfId="85"/>
    <cellStyle name="_060217 Order Plan(March incresed)" xfId="86"/>
    <cellStyle name="_1-жадвал" xfId="87"/>
    <cellStyle name="_1-жадвал_Заем_181113г." xfId="88"/>
    <cellStyle name="_1-жадвал_Заем_ПСД_171113" xfId="89"/>
    <cellStyle name="_1-жадвал_Заем_ПСД_171113 2" xfId="90"/>
    <cellStyle name="_1-жадвал_Прил_2-1,. 2-6 (ввод)-140114 (2)" xfId="91"/>
    <cellStyle name="_1па" xfId="92"/>
    <cellStyle name="_1па_ВВП" xfId="93"/>
    <cellStyle name="_1па_Лист1" xfId="94"/>
    <cellStyle name="_1па_Пмин" xfId="95"/>
    <cellStyle name="_2.45 таблица ижтимоий" xfId="96"/>
    <cellStyle name="_2.46 таблица ижтимоий" xfId="97"/>
    <cellStyle name="_2.58 таблица ВЭС" xfId="98"/>
    <cellStyle name="_2.58 узгаргани" xfId="99"/>
    <cellStyle name="_2.58 узгаргани_Заем_181113г." xfId="100"/>
    <cellStyle name="_2.58 узгаргани_Заем_ПСД_171113" xfId="101"/>
    <cellStyle name="_2.58 узгаргани_Заем_ПСД_171113 2" xfId="102"/>
    <cellStyle name="_2.58 узгаргани_Нам дастур 2009-2012 (ўзбек)" xfId="103"/>
    <cellStyle name="_2.58 узгаргани_Прил_2-1,. 2-6 (ввод)-140114 (2)" xfId="104"/>
    <cellStyle name="_2008 КХ ЯНГИ ДАСТУР" xfId="105"/>
    <cellStyle name="_2008 КХ ЯНГИ ДАСТУР_3. Экспорт-импорт" xfId="106"/>
    <cellStyle name="_2008 КХ ЯНГИ ДАСТУР_3. Экспорт-импорт1" xfId="107"/>
    <cellStyle name="_2008 КХ ЯНГИ ДАСТУР_Заем_181113г." xfId="108"/>
    <cellStyle name="_2008 КХ ЯНГИ ДАСТУР_Заем_ПСД_171113" xfId="109"/>
    <cellStyle name="_2008 КХ ЯНГИ ДАСТУР_Заем_ПСД_171113 2" xfId="110"/>
    <cellStyle name="_2008 КХ ЯНГИ ДАСТУР_Нам дастур 2009-2012 (ўзбек)" xfId="111"/>
    <cellStyle name="_2008 КХ ЯНГИ ДАСТУР_Прил_2-1,. 2-6 (ввод)-140114 (2)" xfId="112"/>
    <cellStyle name="_2008 прогноз" xfId="113"/>
    <cellStyle name="_2008 прогнози КАШКАДАРЁ-охирги" xfId="114"/>
    <cellStyle name="_2008_9_ой_якун_маълумот" xfId="115"/>
    <cellStyle name="_2008й прогноз ДАСТУР" xfId="116"/>
    <cellStyle name="_2008йил ДАСТУР971208майн1312" xfId="117"/>
    <cellStyle name="_21а жадваллар" xfId="118"/>
    <cellStyle name="_21а жадваллар 2" xfId="119"/>
    <cellStyle name="_21а жадваллар_1. Промышленность измененная версия" xfId="120"/>
    <cellStyle name="_21а жадваллар_1па" xfId="121"/>
    <cellStyle name="_21а жадваллар_1па_ВВП" xfId="122"/>
    <cellStyle name="_21а жадваллар_1па_Лист1" xfId="123"/>
    <cellStyle name="_21а жадваллар_1па_Пмин" xfId="124"/>
    <cellStyle name="_21а жадваллар_8- 9-10-жадвал" xfId="125"/>
    <cellStyle name="_21а жадваллар_Import_Forecast(last)_12.09.11 (Ismailovu)" xfId="126"/>
    <cellStyle name="_21а жадваллар_Import_Forecast(last)_12.09.11 (Ismailovu)_ВВП" xfId="127"/>
    <cellStyle name="_21а жадваллар_Import_Forecast(last)_12.09.11 (Ismailovu)_Лист1" xfId="128"/>
    <cellStyle name="_21а жадваллар_Import_Forecast(last)_12.09.11 (Ismailovu)_Пмин" xfId="129"/>
    <cellStyle name="_21а жадваллар_АК УНПрод. Макет таблиц дляМЭ 2010-2015гг (31.05.12г)" xfId="130"/>
    <cellStyle name="_21а жадваллар_АК УНПрод. Макет таблиц дляМЭ 2010-2015гг (31.05.12г)_Натур объемы для МЭ согласовано с Шеровым АК УзНГД от14.06.12г" xfId="131"/>
    <cellStyle name="_21а жадваллар_банк вилоят" xfId="132"/>
    <cellStyle name="_21а жадваллар_ВВП пром (2)" xfId="133"/>
    <cellStyle name="_21а жадваллар_ВВП пром (2)_Натур объемы для МЭ согласовано с Шеровым АК УзНГД от14.06.12г" xfId="134"/>
    <cellStyle name="_21а жадваллар_газомекость последний" xfId="135"/>
    <cellStyle name="_21а жадваллар_газомекость последний_Натур объемы для МЭ согласовано с Шеровым АК УзНГД от14.06.12г" xfId="136"/>
    <cellStyle name="_21а жадваллар_Демографик ва мехнат курсаткичлари 1995-2010" xfId="137"/>
    <cellStyle name="_21а жадваллар_Ден масса" xfId="138"/>
    <cellStyle name="_21а жадваллар_Ден масса_ВВП" xfId="139"/>
    <cellStyle name="_21а жадваллар_Ден масса_Лист1" xfId="140"/>
    <cellStyle name="_21а жадваллар_Ден масса_Пмин" xfId="141"/>
    <cellStyle name="_21а жадваллар_инвест-регион" xfId="142"/>
    <cellStyle name="_21а жадваллар_ИП 2014гг_19112013" xfId="143"/>
    <cellStyle name="_21а жадваллар_Карор буйича 31 октябр" xfId="144"/>
    <cellStyle name="_21а жадваллар_Карор буйича охирги" xfId="145"/>
    <cellStyle name="_21а жадваллар_Лист10" xfId="146"/>
    <cellStyle name="_21а жадваллар_Лист2" xfId="147"/>
    <cellStyle name="_21а жадваллар_Лист2_1" xfId="148"/>
    <cellStyle name="_21а жадваллар_Лист2_ВВП" xfId="149"/>
    <cellStyle name="_21а жадваллар_Лист2_Лист1" xfId="150"/>
    <cellStyle name="_21а жадваллар_Лист2_Пмин" xfId="151"/>
    <cellStyle name="_21а жадваллар_Лист7" xfId="152"/>
    <cellStyle name="_21а жадваллар_Лист9" xfId="153"/>
    <cellStyle name="_21а жадваллар_Мощности за 2010-2015 в МЭ" xfId="154"/>
    <cellStyle name="_21а жадваллар_Натур объемы для МЭ согласовано с Шеровым АК УзНГД от14.06.12г" xfId="155"/>
    <cellStyle name="_21а жадваллар_перечень" xfId="156"/>
    <cellStyle name="_21а жадваллар_Прогноз производства до конца 2011 года 20.04.2011г" xfId="157"/>
    <cellStyle name="_21а жадваллар_Прогноз_2012_24.09.11" xfId="158"/>
    <cellStyle name="_21а жадваллар_Прогноз_2012_24.09.11_ВВП" xfId="159"/>
    <cellStyle name="_21а жадваллар_Прогноз_2012_24.09.11_Лист1" xfId="160"/>
    <cellStyle name="_21а жадваллар_Прогноз_2012_24.09.11_Пмин" xfId="161"/>
    <cellStyle name="_21а жадваллар_Промышленность  исправленная мощность" xfId="162"/>
    <cellStyle name="_21а жадваллар_Промышленность Fayz Dekor" xfId="163"/>
    <cellStyle name="_21а жадваллар_Промышленность111111" xfId="164"/>
    <cellStyle name="_21а жадваллар_СВОД жадваллар-2009 6 ой" xfId="165"/>
    <cellStyle name="_21а жадваллар_сводная 1 пар (2)" xfId="166"/>
    <cellStyle name="_21а жадваллар_сводная 1 пар (2)_ВВП" xfId="167"/>
    <cellStyle name="_21а жадваллар_сводная 1 пар (2)_Лист1" xfId="168"/>
    <cellStyle name="_21а жадваллар_сводная 1 пар (2)_Пмин" xfId="169"/>
    <cellStyle name="_21а жадваллар_Сводная 1па (2)" xfId="170"/>
    <cellStyle name="_21а жадваллар_Сводная 1па (2)_ВВП" xfId="171"/>
    <cellStyle name="_21а жадваллар_Сводная 1па (2)_Лист1" xfId="172"/>
    <cellStyle name="_21а жадваллар_Сводная 1па (2)_Пмин" xfId="173"/>
    <cellStyle name="_21а жадваллар_сводная 1пр (2)" xfId="174"/>
    <cellStyle name="_21а жадваллар_сводная 1пр (2)_ВВП" xfId="175"/>
    <cellStyle name="_21а жадваллар_сводная 1пр (2)_Лист1" xfId="176"/>
    <cellStyle name="_21а жадваллар_сводная 1пр (2)_Пмин" xfId="177"/>
    <cellStyle name="_21а жадваллар_Сводная_(Кол-во)" xfId="178"/>
    <cellStyle name="_21а жадваллар_Сводный 2013 (ПСД)" xfId="179"/>
    <cellStyle name="_21а жадваллар_таб.3п для МинЭкон.2012-13г" xfId="180"/>
    <cellStyle name="_21а жадваллар_таб.3п для МинЭкон.2012-13г_Натур объемы для МЭ согласовано с Шеровым АК УзНГД от14.06.12г" xfId="181"/>
    <cellStyle name="_21а жадваллар_ТНП дамир ака" xfId="182"/>
    <cellStyle name="_220 000" xfId="183"/>
    <cellStyle name="_308 форма" xfId="184"/>
    <cellStyle name="_308 форма 2" xfId="185"/>
    <cellStyle name="_308 форма_1. Промышленность измененная версия" xfId="186"/>
    <cellStyle name="_308 форма_1па" xfId="187"/>
    <cellStyle name="_308 форма_1па_ВВП" xfId="188"/>
    <cellStyle name="_308 форма_1па_Лист1" xfId="189"/>
    <cellStyle name="_308 форма_1па_Пмин" xfId="190"/>
    <cellStyle name="_308 форма_8- 9-10-жадвал" xfId="191"/>
    <cellStyle name="_308 форма_Import_Forecast(last)_12.09.11 (Ismailovu)" xfId="192"/>
    <cellStyle name="_308 форма_Import_Forecast(last)_12.09.11 (Ismailovu)_ВВП" xfId="193"/>
    <cellStyle name="_308 форма_Import_Forecast(last)_12.09.11 (Ismailovu)_Лист1" xfId="194"/>
    <cellStyle name="_308 форма_Import_Forecast(last)_12.09.11 (Ismailovu)_Пмин" xfId="195"/>
    <cellStyle name="_308 форма_АК УНПрод. Макет таблиц дляМЭ 2010-2015гг (31.05.12г)" xfId="196"/>
    <cellStyle name="_308 форма_АК УНПрод. Макет таблиц дляМЭ 2010-2015гг (31.05.12г)_Натур объемы для МЭ согласовано с Шеровым АК УзНГД от14.06.12г" xfId="197"/>
    <cellStyle name="_308 форма_банк вилоят" xfId="198"/>
    <cellStyle name="_308 форма_ВВП пром (2)" xfId="199"/>
    <cellStyle name="_308 форма_ВВП пром (2)_Натур объемы для МЭ согласовано с Шеровым АК УзНГД от14.06.12г" xfId="200"/>
    <cellStyle name="_308 форма_газомекость последний" xfId="201"/>
    <cellStyle name="_308 форма_газомекость последний_Натур объемы для МЭ согласовано с Шеровым АК УзНГД от14.06.12г" xfId="202"/>
    <cellStyle name="_308 форма_Демографик ва мехнат курсаткичлари 1995-2010" xfId="203"/>
    <cellStyle name="_308 форма_Ден масса" xfId="204"/>
    <cellStyle name="_308 форма_Ден масса_ВВП" xfId="205"/>
    <cellStyle name="_308 форма_Ден масса_Лист1" xfId="206"/>
    <cellStyle name="_308 форма_Ден масса_Пмин" xfId="207"/>
    <cellStyle name="_308 форма_инвест-регион" xfId="208"/>
    <cellStyle name="_308 форма_ИП 2014гг_19112013" xfId="209"/>
    <cellStyle name="_308 форма_Карор буйича 31 октябр" xfId="210"/>
    <cellStyle name="_308 форма_Карор буйича охирги" xfId="211"/>
    <cellStyle name="_308 форма_Лист10" xfId="212"/>
    <cellStyle name="_308 форма_Лист2" xfId="213"/>
    <cellStyle name="_308 форма_Лист2_1" xfId="214"/>
    <cellStyle name="_308 форма_Лист2_ВВП" xfId="215"/>
    <cellStyle name="_308 форма_Лист2_Лист1" xfId="216"/>
    <cellStyle name="_308 форма_Лист2_Пмин" xfId="217"/>
    <cellStyle name="_308 форма_Лист7" xfId="218"/>
    <cellStyle name="_308 форма_Лист9" xfId="219"/>
    <cellStyle name="_308 форма_Мощности за 2010-2015 в МЭ" xfId="220"/>
    <cellStyle name="_308 форма_Натур объемы для МЭ согласовано с Шеровым АК УзНГД от14.06.12г" xfId="221"/>
    <cellStyle name="_308 форма_перечень" xfId="222"/>
    <cellStyle name="_308 форма_Прогноз производства до конца 2011 года 20.04.2011г" xfId="223"/>
    <cellStyle name="_308 форма_Прогноз_2012_24.09.11" xfId="224"/>
    <cellStyle name="_308 форма_Прогноз_2012_24.09.11_ВВП" xfId="225"/>
    <cellStyle name="_308 форма_Прогноз_2012_24.09.11_Лист1" xfId="226"/>
    <cellStyle name="_308 форма_Прогноз_2012_24.09.11_Пмин" xfId="227"/>
    <cellStyle name="_308 форма_Промышленность  исправленная мощность" xfId="228"/>
    <cellStyle name="_308 форма_Промышленность Fayz Dekor" xfId="229"/>
    <cellStyle name="_308 форма_Промышленность111111" xfId="230"/>
    <cellStyle name="_308 форма_СВОД жадваллар-2009 6 ой" xfId="231"/>
    <cellStyle name="_308 форма_сводная 1 пар (2)" xfId="232"/>
    <cellStyle name="_308 форма_сводная 1 пар (2)_ВВП" xfId="233"/>
    <cellStyle name="_308 форма_сводная 1 пар (2)_Лист1" xfId="234"/>
    <cellStyle name="_308 форма_сводная 1 пар (2)_Пмин" xfId="235"/>
    <cellStyle name="_308 форма_Сводная 1па (2)" xfId="236"/>
    <cellStyle name="_308 форма_Сводная 1па (2)_ВВП" xfId="237"/>
    <cellStyle name="_308 форма_Сводная 1па (2)_Лист1" xfId="238"/>
    <cellStyle name="_308 форма_Сводная 1па (2)_Пмин" xfId="239"/>
    <cellStyle name="_308 форма_сводная 1пр (2)" xfId="240"/>
    <cellStyle name="_308 форма_сводная 1пр (2)_ВВП" xfId="241"/>
    <cellStyle name="_308 форма_сводная 1пр (2)_Лист1" xfId="242"/>
    <cellStyle name="_308 форма_сводная 1пр (2)_Пмин" xfId="243"/>
    <cellStyle name="_308 форма_Сводная_(Кол-во)" xfId="244"/>
    <cellStyle name="_308 форма_Сводный 2013 (ПСД)" xfId="245"/>
    <cellStyle name="_308 форма_таб.3п для МинЭкон.2012-13г" xfId="246"/>
    <cellStyle name="_308 форма_таб.3п для МинЭкон.2012-13г_Натур объемы для МЭ согласовано с Шеровым АК УзНГД от14.06.12г" xfId="247"/>
    <cellStyle name="_308 форма_ТНП дамир ака" xfId="248"/>
    <cellStyle name="_30-март" xfId="249"/>
    <cellStyle name="_9월 해외법인 월별 생산품질현황보고" xfId="250"/>
    <cellStyle name="_APPDIX(2~6)-1012" xfId="251"/>
    <cellStyle name="_AVTOZAZ실적전망(완결)" xfId="252"/>
    <cellStyle name="_BP-135 400-2 05.01.06 (мой с Бестом)" xfId="253"/>
    <cellStyle name="_BP-137 000  Shurik Toshkent  3.05.2006." xfId="254"/>
    <cellStyle name="_BP-170 000  2007 по (БП УзДЭУ) с прогнозом до 2011г." xfId="255"/>
    <cellStyle name="_BP-170 000 02 04 2007" xfId="256"/>
    <cellStyle name="_COST DOWN" xfId="257"/>
    <cellStyle name="_DOHC 검토" xfId="258"/>
    <cellStyle name="_DOHC 검토 2" xfId="259"/>
    <cellStyle name="_Eng Changes_UZ_051005" xfId="260"/>
    <cellStyle name="_FAC WORKSCOPE" xfId="261"/>
    <cellStyle name="_FORMAT-ASSY" xfId="262"/>
    <cellStyle name="_FORMAT-OTH" xfId="263"/>
    <cellStyle name="_FORMAT-PAINT" xfId="264"/>
    <cellStyle name="_IPL Engine T3.T4" xfId="265"/>
    <cellStyle name="_IPL Engine T3.T4_ТЭО 195000 БП 2008 1% рент 23% пов цен" xfId="266"/>
    <cellStyle name="_IPL Engine T3.T4_ТЭО 205000 БП 2008 1% рент 23% пов цен" xfId="267"/>
    <cellStyle name="_LAST CONCEPT-UF PJT" xfId="268"/>
    <cellStyle name="_LAST CONCEPT-UF PJT_Ожидаемое производство по месяцам 2007г." xfId="269"/>
    <cellStyle name="_LAST CONCEPT-UF PJT_пустографки 5611" xfId="270"/>
    <cellStyle name="_LAST CONCEPT-UF PJT_ТЭО 195000 БП 2008 1% рент 23% пов цен" xfId="271"/>
    <cellStyle name="_LAST CONCEPT-UF PJT_ТЭО 205000 БП 2008 1% рент 23% пов цен" xfId="272"/>
    <cellStyle name="_M&amp;ELIST9912" xfId="273"/>
    <cellStyle name="_M100MANPOWER" xfId="274"/>
    <cellStyle name="_nRIULYX431lHp4aeNz3U4f9Sr" xfId="275"/>
    <cellStyle name="_№8-Марказий банк" xfId="276"/>
    <cellStyle name="_Order KD new" xfId="277"/>
    <cellStyle name="_PACKING1" xfId="278"/>
    <cellStyle name="_Plan 2007 BP-167 000   23.06.2006." xfId="279"/>
    <cellStyle name="_PROPOSAL-첨부" xfId="280"/>
    <cellStyle name="_Stock for May~July (1)" xfId="281"/>
    <cellStyle name="_Stock for Nov~Jan" xfId="282"/>
    <cellStyle name="_Stock for Sep~Nov (2)" xfId="283"/>
    <cellStyle name="_svplan001" xfId="284"/>
    <cellStyle name="_THERMOSTAT및CTS결함" xfId="285"/>
    <cellStyle name="_UZDW-M100-????" xfId="286"/>
    <cellStyle name="_UZDW-M100-????_Ожидаемое производство по месяцам 2007г." xfId="287"/>
    <cellStyle name="_UZDW-M100-????_пустографки 5611" xfId="288"/>
    <cellStyle name="_UZDW-M100-????_ТЭО 195000 БП 2008 1% рент 23% пов цен" xfId="289"/>
    <cellStyle name="_UZDW-M100-????_ТЭО 205000 БП 2008 1% рент 23% пов цен" xfId="290"/>
    <cellStyle name="_UZDW-M100-부서종합" xfId="291"/>
    <cellStyle name="_UZDW-M100-부서종합_ТЭО 195000 БП 2008 1% рент 23% пов цен" xfId="292"/>
    <cellStyle name="_UZDW-M100-부서종합_ТЭО 205000 БП 2008 1% рент 23% пов цен" xfId="293"/>
    <cellStyle name="_UZDW-press" xfId="294"/>
    <cellStyle name="_vzqctGfSSN7pxTIMVHQDUNFa9" xfId="295"/>
    <cellStyle name="_Апрель Улугбек." xfId="296"/>
    <cellStyle name="_Апрель, Май, Июнь 2006г." xfId="297"/>
    <cellStyle name="_АСОСИЙ_ДАСТУР макет2008 йилги 15.12.2007й" xfId="298"/>
    <cellStyle name="_Берилган кредит" xfId="299"/>
    <cellStyle name="_БП- ДЖ-200000" xfId="300"/>
    <cellStyle name="_вилоят-ОМУХТА" xfId="301"/>
    <cellStyle name="_Возможности на Март Локализация" xfId="302"/>
    <cellStyle name="_ГАЖКА" xfId="303"/>
    <cellStyle name="_ДАСТУР макет" xfId="304"/>
    <cellStyle name="_ДАСТУР макет 2" xfId="305"/>
    <cellStyle name="_ДАСТУР макет_1. Промышленность измененная версия" xfId="306"/>
    <cellStyle name="_ДАСТУР макет_1па" xfId="307"/>
    <cellStyle name="_ДАСТУР макет_1па_ВВП" xfId="308"/>
    <cellStyle name="_ДАСТУР макет_1па_Лист1" xfId="309"/>
    <cellStyle name="_ДАСТУР макет_1па_Пмин" xfId="310"/>
    <cellStyle name="_ДАСТУР макет_8- 9-10-жадвал" xfId="311"/>
    <cellStyle name="_ДАСТУР макет_Import_Forecast(last)_12.09.11 (Ismailovu)" xfId="312"/>
    <cellStyle name="_ДАСТУР макет_Import_Forecast(last)_12.09.11 (Ismailovu)_ВВП" xfId="313"/>
    <cellStyle name="_ДАСТУР макет_Import_Forecast(last)_12.09.11 (Ismailovu)_Лист1" xfId="314"/>
    <cellStyle name="_ДАСТУР макет_Import_Forecast(last)_12.09.11 (Ismailovu)_Пмин" xfId="315"/>
    <cellStyle name="_ДАСТУР макет_АК УНПрод. Макет таблиц дляМЭ 2010-2015гг (31.05.12г)" xfId="316"/>
    <cellStyle name="_ДАСТУР макет_АК УНПрод. Макет таблиц дляМЭ 2010-2015гг (31.05.12г)_Натур объемы для МЭ согласовано с Шеровым АК УзНГД от14.06.12г" xfId="317"/>
    <cellStyle name="_ДАСТУР макет_банк вилоят" xfId="318"/>
    <cellStyle name="_ДАСТУР макет_ВВП пром (2)" xfId="319"/>
    <cellStyle name="_ДАСТУР макет_ВВП пром (2)_Натур объемы для МЭ согласовано с Шеровым АК УзНГД от14.06.12г" xfId="320"/>
    <cellStyle name="_ДАСТУР макет_газомекость последний" xfId="321"/>
    <cellStyle name="_ДАСТУР макет_газомекость последний_Натур объемы для МЭ согласовано с Шеровым АК УзНГД от14.06.12г" xfId="322"/>
    <cellStyle name="_ДАСТУР макет_Демографик ва мехнат курсаткичлари 1995-2010" xfId="323"/>
    <cellStyle name="_ДАСТУР макет_Ден масса" xfId="324"/>
    <cellStyle name="_ДАСТУР макет_Ден масса_ВВП" xfId="325"/>
    <cellStyle name="_ДАСТУР макет_Ден масса_Лист1" xfId="326"/>
    <cellStyle name="_ДАСТУР макет_Ден масса_Пмин" xfId="327"/>
    <cellStyle name="_ДАСТУР макет_инвест-регион" xfId="328"/>
    <cellStyle name="_ДАСТУР макет_ИП 2014гг_19112013" xfId="329"/>
    <cellStyle name="_ДАСТУР макет_Карор буйича 31 октябр" xfId="330"/>
    <cellStyle name="_ДАСТУР макет_Карор буйича охирги" xfId="331"/>
    <cellStyle name="_ДАСТУР макет_Лист10" xfId="332"/>
    <cellStyle name="_ДАСТУР макет_Лист2" xfId="333"/>
    <cellStyle name="_ДАСТУР макет_Лист2_1" xfId="334"/>
    <cellStyle name="_ДАСТУР макет_Лист2_ВВП" xfId="335"/>
    <cellStyle name="_ДАСТУР макет_Лист2_Лист1" xfId="336"/>
    <cellStyle name="_ДАСТУР макет_Лист2_Пмин" xfId="337"/>
    <cellStyle name="_ДАСТУР макет_Лист7" xfId="338"/>
    <cellStyle name="_ДАСТУР макет_Лист9" xfId="339"/>
    <cellStyle name="_ДАСТУР макет_Мощности за 2010-2015 в МЭ" xfId="340"/>
    <cellStyle name="_ДАСТУР макет_Натур объемы для МЭ согласовано с Шеровым АК УзНГД от14.06.12г" xfId="341"/>
    <cellStyle name="_ДАСТУР макет_перечень" xfId="342"/>
    <cellStyle name="_ДАСТУР макет_Прогноз производства до конца 2011 года 20.04.2011г" xfId="343"/>
    <cellStyle name="_ДАСТУР макет_Прогноз_2012_24.09.11" xfId="344"/>
    <cellStyle name="_ДАСТУР макет_Прогноз_2012_24.09.11_ВВП" xfId="345"/>
    <cellStyle name="_ДАСТУР макет_Прогноз_2012_24.09.11_Лист1" xfId="346"/>
    <cellStyle name="_ДАСТУР макет_Прогноз_2012_24.09.11_Пмин" xfId="347"/>
    <cellStyle name="_ДАСТУР макет_Промышленность  исправленная мощность" xfId="348"/>
    <cellStyle name="_ДАСТУР макет_Промышленность Fayz Dekor" xfId="349"/>
    <cellStyle name="_ДАСТУР макет_Промышленность111111" xfId="350"/>
    <cellStyle name="_ДАСТУР макет_СВОД жадваллар-2009 6 ой" xfId="351"/>
    <cellStyle name="_ДАСТУР макет_сводная 1 пар (2)" xfId="352"/>
    <cellStyle name="_ДАСТУР макет_сводная 1 пар (2)_ВВП" xfId="353"/>
    <cellStyle name="_ДАСТУР макет_сводная 1 пар (2)_Лист1" xfId="354"/>
    <cellStyle name="_ДАСТУР макет_сводная 1 пар (2)_Пмин" xfId="355"/>
    <cellStyle name="_ДАСТУР макет_Сводная 1па (2)" xfId="356"/>
    <cellStyle name="_ДАСТУР макет_Сводная 1па (2)_ВВП" xfId="357"/>
    <cellStyle name="_ДАСТУР макет_Сводная 1па (2)_Лист1" xfId="358"/>
    <cellStyle name="_ДАСТУР макет_Сводная 1па (2)_Пмин" xfId="359"/>
    <cellStyle name="_ДАСТУР макет_сводная 1пр (2)" xfId="360"/>
    <cellStyle name="_ДАСТУР макет_сводная 1пр (2)_ВВП" xfId="361"/>
    <cellStyle name="_ДАСТУР макет_сводная 1пр (2)_Лист1" xfId="362"/>
    <cellStyle name="_ДАСТУР макет_сводная 1пр (2)_Пмин" xfId="363"/>
    <cellStyle name="_ДАСТУР макет_Сводная_(Кол-во)" xfId="364"/>
    <cellStyle name="_ДАСТУР макет_Сводный 2013 (ПСД)" xfId="365"/>
    <cellStyle name="_ДАСТУР макет_таб.3п для МинЭкон.2012-13г" xfId="366"/>
    <cellStyle name="_ДАСТУР макет_таб.3п для МинЭкон.2012-13г_Натур объемы для МЭ согласовано с Шеровым АК УзНГД от14.06.12г" xfId="367"/>
    <cellStyle name="_ДАСТУР макет_ТНП дамир ака" xfId="368"/>
    <cellStyle name="_ДАСТУР макет-2" xfId="369"/>
    <cellStyle name="_ДАСТУР обл план 2007-09" xfId="370"/>
    <cellStyle name="_ДАСТУР обл план 2007-09 2" xfId="371"/>
    <cellStyle name="_ДАСТУР обл план 2007-09_1. Промышленность измененная версия" xfId="372"/>
    <cellStyle name="_ДАСТУР обл план 2007-09_1па" xfId="373"/>
    <cellStyle name="_ДАСТУР обл план 2007-09_1па_ВВП" xfId="374"/>
    <cellStyle name="_ДАСТУР обл план 2007-09_1па_Лист1" xfId="375"/>
    <cellStyle name="_ДАСТУР обл план 2007-09_1па_Пмин" xfId="376"/>
    <cellStyle name="_ДАСТУР обл план 2007-09_8- 9-10-жадвал" xfId="377"/>
    <cellStyle name="_ДАСТУР обл план 2007-09_Import_Forecast(last)_12.09.11 (Ismailovu)" xfId="378"/>
    <cellStyle name="_ДАСТУР обл план 2007-09_Import_Forecast(last)_12.09.11 (Ismailovu)_ВВП" xfId="379"/>
    <cellStyle name="_ДАСТУР обл план 2007-09_Import_Forecast(last)_12.09.11 (Ismailovu)_Лист1" xfId="380"/>
    <cellStyle name="_ДАСТУР обл план 2007-09_Import_Forecast(last)_12.09.11 (Ismailovu)_Пмин" xfId="381"/>
    <cellStyle name="_ДАСТУР обл план 2007-09_АК УНПрод. Макет таблиц дляМЭ 2010-2015гг (31.05.12г)" xfId="382"/>
    <cellStyle name="_ДАСТУР обл план 2007-09_АК УНПрод. Макет таблиц дляМЭ 2010-2015гг (31.05.12г)_Натур объемы для МЭ согласовано с Шеровым АК УзНГД от14.06.12г" xfId="383"/>
    <cellStyle name="_ДАСТУР обл план 2007-09_банк вилоят" xfId="384"/>
    <cellStyle name="_ДАСТУР обл план 2007-09_ВВП пром (2)" xfId="385"/>
    <cellStyle name="_ДАСТУР обл план 2007-09_ВВП пром (2)_Натур объемы для МЭ согласовано с Шеровым АК УзНГД от14.06.12г" xfId="386"/>
    <cellStyle name="_ДАСТУР обл план 2007-09_газомекость последний" xfId="387"/>
    <cellStyle name="_ДАСТУР обл план 2007-09_газомекость последний_Натур объемы для МЭ согласовано с Шеровым АК УзНГД от14.06.12г" xfId="388"/>
    <cellStyle name="_ДАСТУР обл план 2007-09_Демографик ва мехнат курсаткичлари 1995-2010" xfId="389"/>
    <cellStyle name="_ДАСТУР обл план 2007-09_Ден масса" xfId="390"/>
    <cellStyle name="_ДАСТУР обл план 2007-09_Ден масса_ВВП" xfId="391"/>
    <cellStyle name="_ДАСТУР обл план 2007-09_Ден масса_Лист1" xfId="392"/>
    <cellStyle name="_ДАСТУР обл план 2007-09_Ден масса_Пмин" xfId="393"/>
    <cellStyle name="_ДАСТУР обл план 2007-09_инвест-регион" xfId="394"/>
    <cellStyle name="_ДАСТУР обл план 2007-09_ИП 2014гг_19112013" xfId="395"/>
    <cellStyle name="_ДАСТУР обл план 2007-09_Карор буйича 31 октябр" xfId="396"/>
    <cellStyle name="_ДАСТУР обл план 2007-09_Карор буйича охирги" xfId="397"/>
    <cellStyle name="_ДАСТУР обл план 2007-09_Лист10" xfId="398"/>
    <cellStyle name="_ДАСТУР обл план 2007-09_Лист2" xfId="399"/>
    <cellStyle name="_ДАСТУР обл план 2007-09_Лист2_1" xfId="400"/>
    <cellStyle name="_ДАСТУР обл план 2007-09_Лист2_ВВП" xfId="401"/>
    <cellStyle name="_ДАСТУР обл план 2007-09_Лист2_Лист1" xfId="402"/>
    <cellStyle name="_ДАСТУР обл план 2007-09_Лист2_Пмин" xfId="403"/>
    <cellStyle name="_ДАСТУР обл план 2007-09_Лист7" xfId="404"/>
    <cellStyle name="_ДАСТУР обл план 2007-09_Лист9" xfId="405"/>
    <cellStyle name="_ДАСТУР обл план 2007-09_Мощности за 2010-2015 в МЭ" xfId="406"/>
    <cellStyle name="_ДАСТУР обл план 2007-09_Натур объемы для МЭ согласовано с Шеровым АК УзНГД от14.06.12г" xfId="407"/>
    <cellStyle name="_ДАСТУР обл план 2007-09_перечень" xfId="408"/>
    <cellStyle name="_ДАСТУР обл план 2007-09_Прогноз производства до конца 2011 года 20.04.2011г" xfId="409"/>
    <cellStyle name="_ДАСТУР обл план 2007-09_Прогноз_2012_24.09.11" xfId="410"/>
    <cellStyle name="_ДАСТУР обл план 2007-09_Прогноз_2012_24.09.11_ВВП" xfId="411"/>
    <cellStyle name="_ДАСТУР обл план 2007-09_Прогноз_2012_24.09.11_Лист1" xfId="412"/>
    <cellStyle name="_ДАСТУР обл план 2007-09_Прогноз_2012_24.09.11_Пмин" xfId="413"/>
    <cellStyle name="_ДАСТУР обл план 2007-09_Промышленность  исправленная мощность" xfId="414"/>
    <cellStyle name="_ДАСТУР обл план 2007-09_Промышленность Fayz Dekor" xfId="415"/>
    <cellStyle name="_ДАСТУР обл план 2007-09_Промышленность111111" xfId="416"/>
    <cellStyle name="_ДАСТУР обл план 2007-09_СВОД жадваллар-2009 6 ой" xfId="417"/>
    <cellStyle name="_ДАСТУР обл план 2007-09_сводная 1 пар (2)" xfId="418"/>
    <cellStyle name="_ДАСТУР обл план 2007-09_сводная 1 пар (2)_ВВП" xfId="419"/>
    <cellStyle name="_ДАСТУР обл план 2007-09_сводная 1 пар (2)_Лист1" xfId="420"/>
    <cellStyle name="_ДАСТУР обл план 2007-09_сводная 1 пар (2)_Пмин" xfId="421"/>
    <cellStyle name="_ДАСТУР обл план 2007-09_Сводная 1па (2)" xfId="422"/>
    <cellStyle name="_ДАСТУР обл план 2007-09_Сводная 1па (2)_ВВП" xfId="423"/>
    <cellStyle name="_ДАСТУР обл план 2007-09_Сводная 1па (2)_Лист1" xfId="424"/>
    <cellStyle name="_ДАСТУР обл план 2007-09_Сводная 1па (2)_Пмин" xfId="425"/>
    <cellStyle name="_ДАСТУР обл план 2007-09_сводная 1пр (2)" xfId="426"/>
    <cellStyle name="_ДАСТУР обл план 2007-09_сводная 1пр (2)_ВВП" xfId="427"/>
    <cellStyle name="_ДАСТУР обл план 2007-09_сводная 1пр (2)_Лист1" xfId="428"/>
    <cellStyle name="_ДАСТУР обл план 2007-09_сводная 1пр (2)_Пмин" xfId="429"/>
    <cellStyle name="_ДАСТУР обл план 2007-09_Сводная_(Кол-во)" xfId="430"/>
    <cellStyle name="_ДАСТУР обл план 2007-09_Сводный 2013 (ПСД)" xfId="431"/>
    <cellStyle name="_ДАСТУР обл план 2007-09_таб.3п для МинЭкон.2012-13г" xfId="432"/>
    <cellStyle name="_ДАСТУР обл план 2007-09_таб.3п для МинЭкон.2012-13г_Натур объемы для МЭ согласовано с Шеровым АК УзНГД от14.06.12г" xfId="433"/>
    <cellStyle name="_ДАСТУР обл план 2007-09_ТНП дамир ака" xfId="434"/>
    <cellStyle name="_Для МЭ СВОД" xfId="435"/>
    <cellStyle name="_Долг." xfId="436"/>
    <cellStyle name="_Жиззах" xfId="437"/>
    <cellStyle name="_Жиззах 2" xfId="438"/>
    <cellStyle name="_Жиззах_1. Промышленность измененная версия" xfId="439"/>
    <cellStyle name="_Жиззах_1па" xfId="440"/>
    <cellStyle name="_Жиззах_1па_ВВП" xfId="441"/>
    <cellStyle name="_Жиззах_1па_Лист1" xfId="442"/>
    <cellStyle name="_Жиззах_1па_Пмин" xfId="443"/>
    <cellStyle name="_Жиззах_8- 9-10-жадвал" xfId="444"/>
    <cellStyle name="_Жиззах_Import_Forecast(last)_12.09.11 (Ismailovu)" xfId="445"/>
    <cellStyle name="_Жиззах_Import_Forecast(last)_12.09.11 (Ismailovu)_ВВП" xfId="446"/>
    <cellStyle name="_Жиззах_Import_Forecast(last)_12.09.11 (Ismailovu)_Лист1" xfId="447"/>
    <cellStyle name="_Жиззах_Import_Forecast(last)_12.09.11 (Ismailovu)_Пмин" xfId="448"/>
    <cellStyle name="_Жиззах_АК УНПрод. Макет таблиц дляМЭ 2010-2015гг (31.05.12г)" xfId="449"/>
    <cellStyle name="_Жиззах_АК УНПрод. Макет таблиц дляМЭ 2010-2015гг (31.05.12г)_Натур объемы для МЭ согласовано с Шеровым АК УзНГД от14.06.12г" xfId="450"/>
    <cellStyle name="_Жиззах_банк вилоят" xfId="451"/>
    <cellStyle name="_Жиззах_ВВП пром (2)" xfId="452"/>
    <cellStyle name="_Жиззах_ВВП пром (2)_Натур объемы для МЭ согласовано с Шеровым АК УзНГД от14.06.12г" xfId="453"/>
    <cellStyle name="_Жиззах_газомекость последний" xfId="454"/>
    <cellStyle name="_Жиззах_газомекость последний_Натур объемы для МЭ согласовано с Шеровым АК УзНГД от14.06.12г" xfId="455"/>
    <cellStyle name="_Жиззах_Демографик ва мехнат курсаткичлари 1995-2010" xfId="456"/>
    <cellStyle name="_Жиззах_Ден масса" xfId="457"/>
    <cellStyle name="_Жиззах_Ден масса_ВВП" xfId="458"/>
    <cellStyle name="_Жиззах_Ден масса_Лист1" xfId="459"/>
    <cellStyle name="_Жиззах_Ден масса_Пмин" xfId="460"/>
    <cellStyle name="_Жиззах_инвест-регион" xfId="461"/>
    <cellStyle name="_Жиззах_ИП 2014гг_19112013" xfId="462"/>
    <cellStyle name="_Жиззах_Карор буйича 31 октябр" xfId="463"/>
    <cellStyle name="_Жиззах_Карор буйича охирги" xfId="464"/>
    <cellStyle name="_Жиззах_Лист10" xfId="465"/>
    <cellStyle name="_Жиззах_Лист2" xfId="466"/>
    <cellStyle name="_Жиззах_Лист2_1" xfId="467"/>
    <cellStyle name="_Жиззах_Лист2_ВВП" xfId="468"/>
    <cellStyle name="_Жиззах_Лист2_Лист1" xfId="469"/>
    <cellStyle name="_Жиззах_Лист2_Пмин" xfId="470"/>
    <cellStyle name="_Жиззах_Лист7" xfId="471"/>
    <cellStyle name="_Жиззах_Лист9" xfId="472"/>
    <cellStyle name="_Жиззах_Мощности за 2010-2015 в МЭ" xfId="473"/>
    <cellStyle name="_Жиззах_Натур объемы для МЭ согласовано с Шеровым АК УзНГД от14.06.12г" xfId="474"/>
    <cellStyle name="_Жиззах_перечень" xfId="475"/>
    <cellStyle name="_Жиззах_Прогноз производства до конца 2011 года 20.04.2011г" xfId="476"/>
    <cellStyle name="_Жиззах_Прогноз_2012_24.09.11" xfId="477"/>
    <cellStyle name="_Жиззах_Прогноз_2012_24.09.11_ВВП" xfId="478"/>
    <cellStyle name="_Жиззах_Прогноз_2012_24.09.11_Лист1" xfId="479"/>
    <cellStyle name="_Жиззах_Прогноз_2012_24.09.11_Пмин" xfId="480"/>
    <cellStyle name="_Жиззах_Промышленность  исправленная мощность" xfId="481"/>
    <cellStyle name="_Жиззах_Промышленность Fayz Dekor" xfId="482"/>
    <cellStyle name="_Жиззах_Промышленность111111" xfId="483"/>
    <cellStyle name="_Жиззах_СВОД жадваллар-2009 6 ой" xfId="484"/>
    <cellStyle name="_Жиззах_сводная 1 пар (2)" xfId="485"/>
    <cellStyle name="_Жиззах_сводная 1 пар (2)_ВВП" xfId="486"/>
    <cellStyle name="_Жиззах_сводная 1 пар (2)_Лист1" xfId="487"/>
    <cellStyle name="_Жиззах_сводная 1 пар (2)_Пмин" xfId="488"/>
    <cellStyle name="_Жиззах_Сводная 1па (2)" xfId="489"/>
    <cellStyle name="_Жиззах_Сводная 1па (2)_ВВП" xfId="490"/>
    <cellStyle name="_Жиззах_Сводная 1па (2)_Лист1" xfId="491"/>
    <cellStyle name="_Жиззах_Сводная 1па (2)_Пмин" xfId="492"/>
    <cellStyle name="_Жиззах_сводная 1пр (2)" xfId="493"/>
    <cellStyle name="_Жиззах_сводная 1пр (2)_ВВП" xfId="494"/>
    <cellStyle name="_Жиззах_сводная 1пр (2)_Лист1" xfId="495"/>
    <cellStyle name="_Жиззах_сводная 1пр (2)_Пмин" xfId="496"/>
    <cellStyle name="_Жиззах_Сводная_(Кол-во)" xfId="497"/>
    <cellStyle name="_Жиззах_Сводный 2013 (ПСД)" xfId="498"/>
    <cellStyle name="_Жиззах_таб.3п для МинЭкон.2012-13г" xfId="499"/>
    <cellStyle name="_Жиззах_таб.3п для МинЭкон.2012-13г_Натур объемы для МЭ согласовано с Шеровым АК УзНГД от14.06.12г" xfId="500"/>
    <cellStyle name="_Жиззах_ТНП дамир ака" xfId="501"/>
    <cellStyle name="_инвестиции" xfId="502"/>
    <cellStyle name="_инвестиции_ВВП" xfId="503"/>
    <cellStyle name="_инвестиции_Лист1" xfId="504"/>
    <cellStyle name="_инвестиции_Пмин" xfId="505"/>
    <cellStyle name="_инвестиции_Прогноз_2012_24.09.11" xfId="506"/>
    <cellStyle name="_инвестиции_Прогноз_2012_24.09.11_ВВП" xfId="507"/>
    <cellStyle name="_инвестиции_Прогноз_2012_24.09.11_Лист1" xfId="508"/>
    <cellStyle name="_инвестиции_Прогноз_2012_24.09.11_Пмин" xfId="509"/>
    <cellStyle name="_индикатор" xfId="510"/>
    <cellStyle name="_Итоги работ за март 2010 года" xfId="511"/>
    <cellStyle name="_кабмин 2010 (2)" xfId="512"/>
    <cellStyle name="_кабмин 2011" xfId="513"/>
    <cellStyle name="_КабМин_Мирзияеву" xfId="514"/>
    <cellStyle name="_Касаначилик январ-март" xfId="515"/>
    <cellStyle name="_Касаначилик январ-март 2" xfId="516"/>
    <cellStyle name="_Касаначилик январ-март_ИП 2014гг_19112013" xfId="517"/>
    <cellStyle name="_Касаначилик январ-март_перечень" xfId="518"/>
    <cellStyle name="_Касаначилик январ-март_Сводная_(Кол-во)" xfId="519"/>
    <cellStyle name="_Касаначилик январ-март_Сводный 2013 (ПСД)" xfId="520"/>
    <cellStyle name="_Кашкадарё" xfId="521"/>
    <cellStyle name="_Кашкадарё 2" xfId="522"/>
    <cellStyle name="_Кашкадарё_1. Промышленность измененная версия" xfId="523"/>
    <cellStyle name="_Кашкадарё_1па" xfId="524"/>
    <cellStyle name="_Кашкадарё_1па_ВВП" xfId="525"/>
    <cellStyle name="_Кашкадарё_1па_Лист1" xfId="526"/>
    <cellStyle name="_Кашкадарё_1па_Пмин" xfId="527"/>
    <cellStyle name="_Кашкадарё_8- 9-10-жадвал" xfId="528"/>
    <cellStyle name="_Кашкадарё_Import_Forecast(last)_12.09.11 (Ismailovu)" xfId="529"/>
    <cellStyle name="_Кашкадарё_Import_Forecast(last)_12.09.11 (Ismailovu)_ВВП" xfId="530"/>
    <cellStyle name="_Кашкадарё_Import_Forecast(last)_12.09.11 (Ismailovu)_Лист1" xfId="531"/>
    <cellStyle name="_Кашкадарё_Import_Forecast(last)_12.09.11 (Ismailovu)_Пмин" xfId="532"/>
    <cellStyle name="_Кашкадарё_АК УНПрод. Макет таблиц дляМЭ 2010-2015гг (31.05.12г)" xfId="533"/>
    <cellStyle name="_Кашкадарё_АК УНПрод. Макет таблиц дляМЭ 2010-2015гг (31.05.12г)_Натур объемы для МЭ согласовано с Шеровым АК УзНГД от14.06.12г" xfId="534"/>
    <cellStyle name="_Кашкадарё_банк вилоят" xfId="535"/>
    <cellStyle name="_Кашкадарё_ВВП пром (2)" xfId="536"/>
    <cellStyle name="_Кашкадарё_ВВП пром (2)_Натур объемы для МЭ согласовано с Шеровым АК УзНГД от14.06.12г" xfId="537"/>
    <cellStyle name="_Кашкадарё_газомекость последний" xfId="538"/>
    <cellStyle name="_Кашкадарё_газомекость последний_Натур объемы для МЭ согласовано с Шеровым АК УзНГД от14.06.12г" xfId="539"/>
    <cellStyle name="_Кашкадарё_Демографик ва мехнат курсаткичлари 1995-2010" xfId="540"/>
    <cellStyle name="_Кашкадарё_Ден масса" xfId="541"/>
    <cellStyle name="_Кашкадарё_Ден масса_ВВП" xfId="542"/>
    <cellStyle name="_Кашкадарё_Ден масса_Лист1" xfId="543"/>
    <cellStyle name="_Кашкадарё_Ден масса_Пмин" xfId="544"/>
    <cellStyle name="_Кашкадарё_инвест-регион" xfId="545"/>
    <cellStyle name="_Кашкадарё_ИП 2014гг_19112013" xfId="546"/>
    <cellStyle name="_Кашкадарё_Карор буйича 31 октябр" xfId="547"/>
    <cellStyle name="_Кашкадарё_Карор буйича охирги" xfId="548"/>
    <cellStyle name="_Кашкадарё_Лист10" xfId="549"/>
    <cellStyle name="_Кашкадарё_Лист2" xfId="550"/>
    <cellStyle name="_Кашкадарё_Лист2_1" xfId="551"/>
    <cellStyle name="_Кашкадарё_Лист2_ВВП" xfId="552"/>
    <cellStyle name="_Кашкадарё_Лист2_Лист1" xfId="553"/>
    <cellStyle name="_Кашкадарё_Лист2_Пмин" xfId="554"/>
    <cellStyle name="_Кашкадарё_Лист7" xfId="555"/>
    <cellStyle name="_Кашкадарё_Лист9" xfId="556"/>
    <cellStyle name="_Кашкадарё_Мощности за 2010-2015 в МЭ" xfId="557"/>
    <cellStyle name="_Кашкадарё_Натур объемы для МЭ согласовано с Шеровым АК УзНГД от14.06.12г" xfId="558"/>
    <cellStyle name="_Кашкадарё_перечень" xfId="559"/>
    <cellStyle name="_Кашкадарё_Прогноз производства до конца 2011 года 20.04.2011г" xfId="560"/>
    <cellStyle name="_Кашкадарё_Прогноз_2012_24.09.11" xfId="561"/>
    <cellStyle name="_Кашкадарё_Прогноз_2012_24.09.11_ВВП" xfId="562"/>
    <cellStyle name="_Кашкадарё_Прогноз_2012_24.09.11_Лист1" xfId="563"/>
    <cellStyle name="_Кашкадарё_Прогноз_2012_24.09.11_Пмин" xfId="564"/>
    <cellStyle name="_Кашкадарё_Промышленность  исправленная мощность" xfId="565"/>
    <cellStyle name="_Кашкадарё_Промышленность Fayz Dekor" xfId="566"/>
    <cellStyle name="_Кашкадарё_Промышленность111111" xfId="567"/>
    <cellStyle name="_Кашкадарё_СВОД жадваллар-2009 6 ой" xfId="568"/>
    <cellStyle name="_Кашкадарё_сводная 1 пар (2)" xfId="569"/>
    <cellStyle name="_Кашкадарё_сводная 1 пар (2)_ВВП" xfId="570"/>
    <cellStyle name="_Кашкадарё_сводная 1 пар (2)_Лист1" xfId="571"/>
    <cellStyle name="_Кашкадарё_сводная 1 пар (2)_Пмин" xfId="572"/>
    <cellStyle name="_Кашкадарё_Сводная 1па (2)" xfId="573"/>
    <cellStyle name="_Кашкадарё_Сводная 1па (2)_ВВП" xfId="574"/>
    <cellStyle name="_Кашкадарё_Сводная 1па (2)_Лист1" xfId="575"/>
    <cellStyle name="_Кашкадарё_Сводная 1па (2)_Пмин" xfId="576"/>
    <cellStyle name="_Кашкадарё_сводная 1пр (2)" xfId="577"/>
    <cellStyle name="_Кашкадарё_сводная 1пр (2)_ВВП" xfId="578"/>
    <cellStyle name="_Кашкадарё_сводная 1пр (2)_Лист1" xfId="579"/>
    <cellStyle name="_Кашкадарё_сводная 1пр (2)_Пмин" xfId="580"/>
    <cellStyle name="_Кашкадарё_Сводная_(Кол-во)" xfId="581"/>
    <cellStyle name="_Кашкадарё_Сводный 2013 (ПСД)" xfId="582"/>
    <cellStyle name="_Кашкадарё_таб.3п для МинЭкон.2012-13г" xfId="583"/>
    <cellStyle name="_Кашкадарё_таб.3п для МинЭкон.2012-13г_Натур объемы для МЭ согласовано с Шеровым АК УзНГД от14.06.12г" xfId="584"/>
    <cellStyle name="_Кашкадарё_ТНП дамир ака" xfId="585"/>
    <cellStyle name="_кишлокка ажратилган кредитлар  NEW" xfId="586"/>
    <cellStyle name="_Книга1" xfId="587"/>
    <cellStyle name="_Книга1 (16)" xfId="588"/>
    <cellStyle name="_Книга1 (50)" xfId="589"/>
    <cellStyle name="_Книга1_пустографки 5611" xfId="590"/>
    <cellStyle name="_Книга1_Расчеты" xfId="591"/>
    <cellStyle name="_Книга10" xfId="592"/>
    <cellStyle name="_Книга2" xfId="593"/>
    <cellStyle name="_Книга2 (2)" xfId="594"/>
    <cellStyle name="_Книга2-1" xfId="595"/>
    <cellStyle name="_Книга3" xfId="596"/>
    <cellStyle name="_Книга3_ВВП" xfId="597"/>
    <cellStyle name="_Книга3_Лист1" xfId="598"/>
    <cellStyle name="_Книга3_Пмин" xfId="599"/>
    <cellStyle name="_Книга3_Прогноз_2012_24.09.11" xfId="600"/>
    <cellStyle name="_Книга3_Прогноз_2012_24.09.11_ВВП" xfId="601"/>
    <cellStyle name="_Книга3_Прогноз_2012_24.09.11_Лист1" xfId="602"/>
    <cellStyle name="_Книга3_Прогноз_2012_24.09.11_Пмин" xfId="603"/>
    <cellStyle name="_Кооперация" xfId="604"/>
    <cellStyle name="_Кооперация 2" xfId="605"/>
    <cellStyle name="_Кооперация_ИП 2014гг_19112013" xfId="606"/>
    <cellStyle name="_Кооперация_перечень" xfId="607"/>
    <cellStyle name="_Кооперация_Сводная_(Кол-во)" xfId="608"/>
    <cellStyle name="_Кооперация_Сводный 2013 (ПСД)" xfId="609"/>
    <cellStyle name="_Копия 2 FS CABLE Case 2 (+ж+т¬ы, ¦¦L¦ ME, 250000+ы, CU8033,1¦т-+-б,¬щ--)" xfId="610"/>
    <cellStyle name="_Копия Для МЭ СВОД" xfId="611"/>
    <cellStyle name="_Копия Иктисод формалари о" xfId="612"/>
    <cellStyle name="_Копия Иктисод формалари о_Заем_181113г." xfId="613"/>
    <cellStyle name="_Копия Иктисод формалари о_Заем_ПСД_171113" xfId="614"/>
    <cellStyle name="_Копия Иктисод формалари о_Заем_ПСД_171113 2" xfId="615"/>
    <cellStyle name="_Копия Иктисод формалари о_Нам дастур 2009-2012 (ўзбек)" xfId="616"/>
    <cellStyle name="_Копия Иктисод формалари о_Прил_2-1,. 2-6 (ввод)-140114 (2)" xfId="617"/>
    <cellStyle name="_Копия Касаначилик3" xfId="618"/>
    <cellStyle name="_Копия Касаначилик3 2" xfId="619"/>
    <cellStyle name="_Копия Касаначилик3_ИП 2014гг_19112013" xfId="620"/>
    <cellStyle name="_Копия Касаначилик3_перечень" xfId="621"/>
    <cellStyle name="_Копия Касаначилик3_Сводная_(Кол-во)" xfId="622"/>
    <cellStyle name="_Копия Касаначилик3_Сводный 2013 (ПСД)" xfId="623"/>
    <cellStyle name="_Лист2" xfId="624"/>
    <cellStyle name="_Лист2_ВВП" xfId="625"/>
    <cellStyle name="_Лист2_Лист1" xfId="626"/>
    <cellStyle name="_Лист2_Пмин" xfId="627"/>
    <cellStyle name="_Локал на 16.11.09 " xfId="628"/>
    <cellStyle name="_Локализация 2000-2009 год" xfId="629"/>
    <cellStyle name="_Локализация на 21 02 09" xfId="630"/>
    <cellStyle name="_Март в Мин эк" xfId="631"/>
    <cellStyle name="_Март в Мин эк 2" xfId="632"/>
    <cellStyle name="_Март в Мин эк_ИП 2014гг_19112013" xfId="633"/>
    <cellStyle name="_Март в Мин эк_перечень" xfId="634"/>
    <cellStyle name="_Март в Мин эк_Сводная_(Кол-во)" xfId="635"/>
    <cellStyle name="_Март в Мин эк_Сводный 2013 (ПСД)" xfId="636"/>
    <cellStyle name="_Март~Май" xfId="637"/>
    <cellStyle name="_МВЭС" xfId="638"/>
    <cellStyle name="_МОЛИЯ даромад-харажат" xfId="639"/>
    <cellStyle name="_МШМ таблица" xfId="640"/>
    <cellStyle name="_нам" xfId="641"/>
    <cellStyle name="_Наманган" xfId="642"/>
    <cellStyle name="_Наманган-1" xfId="643"/>
    <cellStyle name="_Наманган-1 2" xfId="644"/>
    <cellStyle name="_Наманган-1_1. Промышленность измененная версия" xfId="645"/>
    <cellStyle name="_Наманган-1_1па" xfId="646"/>
    <cellStyle name="_Наманган-1_1па_ВВП" xfId="647"/>
    <cellStyle name="_Наманган-1_1па_Лист1" xfId="648"/>
    <cellStyle name="_Наманган-1_1па_Пмин" xfId="649"/>
    <cellStyle name="_Наманган-1_8- 9-10-жадвал" xfId="650"/>
    <cellStyle name="_Наманган-1_Import_Forecast(last)_12.09.11 (Ismailovu)" xfId="651"/>
    <cellStyle name="_Наманган-1_Import_Forecast(last)_12.09.11 (Ismailovu)_ВВП" xfId="652"/>
    <cellStyle name="_Наманган-1_Import_Forecast(last)_12.09.11 (Ismailovu)_Лист1" xfId="653"/>
    <cellStyle name="_Наманган-1_Import_Forecast(last)_12.09.11 (Ismailovu)_Пмин" xfId="654"/>
    <cellStyle name="_Наманган-1_АК УНПрод. Макет таблиц дляМЭ 2010-2015гг (31.05.12г)" xfId="655"/>
    <cellStyle name="_Наманган-1_АК УНПрод. Макет таблиц дляМЭ 2010-2015гг (31.05.12г)_Натур объемы для МЭ согласовано с Шеровым АК УзНГД от14.06.12г" xfId="656"/>
    <cellStyle name="_Наманган-1_банк вилоят" xfId="657"/>
    <cellStyle name="_Наманган-1_ВВП пром (2)" xfId="658"/>
    <cellStyle name="_Наманган-1_ВВП пром (2)_Натур объемы для МЭ согласовано с Шеровым АК УзНГД от14.06.12г" xfId="659"/>
    <cellStyle name="_Наманган-1_газомекость последний" xfId="660"/>
    <cellStyle name="_Наманган-1_газомекость последний_Натур объемы для МЭ согласовано с Шеровым АК УзНГД от14.06.12г" xfId="661"/>
    <cellStyle name="_Наманган-1_Демографик ва мехнат курсаткичлари 1995-2010" xfId="662"/>
    <cellStyle name="_Наманган-1_Ден масса" xfId="663"/>
    <cellStyle name="_Наманган-1_Ден масса_ВВП" xfId="664"/>
    <cellStyle name="_Наманган-1_Ден масса_Лист1" xfId="665"/>
    <cellStyle name="_Наманган-1_Ден масса_Пмин" xfId="666"/>
    <cellStyle name="_Наманган-1_инвест-регион" xfId="667"/>
    <cellStyle name="_Наманган-1_ИП 2014гг_19112013" xfId="668"/>
    <cellStyle name="_Наманган-1_Карор буйича 31 октябр" xfId="669"/>
    <cellStyle name="_Наманган-1_Карор буйича охирги" xfId="670"/>
    <cellStyle name="_Наманган-1_Лист10" xfId="671"/>
    <cellStyle name="_Наманган-1_Лист2" xfId="672"/>
    <cellStyle name="_Наманган-1_Лист2_1" xfId="673"/>
    <cellStyle name="_Наманган-1_Лист2_ВВП" xfId="674"/>
    <cellStyle name="_Наманган-1_Лист2_Лист1" xfId="675"/>
    <cellStyle name="_Наманган-1_Лист2_Пмин" xfId="676"/>
    <cellStyle name="_Наманган-1_Лист7" xfId="677"/>
    <cellStyle name="_Наманган-1_Лист9" xfId="678"/>
    <cellStyle name="_Наманган-1_Мощности за 2010-2015 в МЭ" xfId="679"/>
    <cellStyle name="_Наманган-1_Натур объемы для МЭ согласовано с Шеровым АК УзНГД от14.06.12г" xfId="680"/>
    <cellStyle name="_Наманган-1_перечень" xfId="681"/>
    <cellStyle name="_Наманган-1_Прогноз производства до конца 2011 года 20.04.2011г" xfId="682"/>
    <cellStyle name="_Наманган-1_Прогноз_2012_24.09.11" xfId="683"/>
    <cellStyle name="_Наманган-1_Прогноз_2012_24.09.11_ВВП" xfId="684"/>
    <cellStyle name="_Наманган-1_Прогноз_2012_24.09.11_Лист1" xfId="685"/>
    <cellStyle name="_Наманган-1_Прогноз_2012_24.09.11_Пмин" xfId="686"/>
    <cellStyle name="_Наманган-1_Промышленность  исправленная мощность" xfId="687"/>
    <cellStyle name="_Наманган-1_Промышленность Fayz Dekor" xfId="688"/>
    <cellStyle name="_Наманган-1_Промышленность111111" xfId="689"/>
    <cellStyle name="_Наманган-1_СВОД жадваллар-2009 6 ой" xfId="690"/>
    <cellStyle name="_Наманган-1_сводная 1 пар (2)" xfId="691"/>
    <cellStyle name="_Наманган-1_сводная 1 пар (2)_ВВП" xfId="692"/>
    <cellStyle name="_Наманган-1_сводная 1 пар (2)_Лист1" xfId="693"/>
    <cellStyle name="_Наманган-1_сводная 1 пар (2)_Пмин" xfId="694"/>
    <cellStyle name="_Наманган-1_Сводная 1па (2)" xfId="695"/>
    <cellStyle name="_Наманган-1_Сводная 1па (2)_ВВП" xfId="696"/>
    <cellStyle name="_Наманган-1_Сводная 1па (2)_Лист1" xfId="697"/>
    <cellStyle name="_Наманган-1_Сводная 1па (2)_Пмин" xfId="698"/>
    <cellStyle name="_Наманган-1_сводная 1пр (2)" xfId="699"/>
    <cellStyle name="_Наманган-1_сводная 1пр (2)_ВВП" xfId="700"/>
    <cellStyle name="_Наманган-1_сводная 1пр (2)_Лист1" xfId="701"/>
    <cellStyle name="_Наманган-1_сводная 1пр (2)_Пмин" xfId="702"/>
    <cellStyle name="_Наманган-1_Сводная_(Кол-во)" xfId="703"/>
    <cellStyle name="_Наманган-1_Сводный 2013 (ПСД)" xfId="704"/>
    <cellStyle name="_Наманган-1_таб.3п для МинЭкон.2012-13г" xfId="705"/>
    <cellStyle name="_Наманган-1_таб.3п для МинЭкон.2012-13г_Натур объемы для МЭ согласовано с Шеровым АК УзНГД от14.06.12г" xfId="706"/>
    <cellStyle name="_Наманган-1_ТНП дамир ака" xfId="707"/>
    <cellStyle name="_ок 26,04,05. макс.цена" xfId="708"/>
    <cellStyle name="_Остатки Улугбек UzDY" xfId="709"/>
    <cellStyle name="_Отчеты на 26.02.2010г" xfId="710"/>
    <cellStyle name="_Отчеты на 26.02.2010г 2" xfId="711"/>
    <cellStyle name="_Отчеты на 26.02.2010г_ИП 2014гг_19112013" xfId="712"/>
    <cellStyle name="_Отчеты на 26.02.2010г_перечень" xfId="713"/>
    <cellStyle name="_Отчеты на 26.02.2010г_Сводная_(Кол-во)" xfId="714"/>
    <cellStyle name="_Отчеты на 26.02.2010г_Сводный 2013 (ПСД)" xfId="715"/>
    <cellStyle name="_Перечень для локализации" xfId="716"/>
    <cellStyle name="_ПП-1050 формы" xfId="717"/>
    <cellStyle name="_приложение _6 (пос-й)" xfId="718"/>
    <cellStyle name="_приложение _6 (пос-й) 2" xfId="719"/>
    <cellStyle name="_приложение _6 (пос-й)_Задание на 9 месяцев бюджет" xfId="720"/>
    <cellStyle name="_приложение _6 (пос-й)_Задание на 9 месяцев бюджет 2" xfId="721"/>
    <cellStyle name="_приложение _6 (пос-й)_Задание на 9 месяцев бюджет_ИП 2014гг_19112013" xfId="722"/>
    <cellStyle name="_приложение _6 (пос-й)_Задание на 9 месяцев бюджет_перечень" xfId="723"/>
    <cellStyle name="_приложение _6 (пос-й)_Задание на 9 месяцев бюджет_Сводная_(Кол-во)" xfId="724"/>
    <cellStyle name="_приложение _6 (пос-й)_Задание на 9 месяцев бюджет_Сводный 2013 (ПСД)" xfId="725"/>
    <cellStyle name="_приложение _6 (пос-й)_прил 2-12" xfId="726"/>
    <cellStyle name="_приложение _6 (пос-й)_прил 2-7" xfId="727"/>
    <cellStyle name="_приложение _6 (пос-й)_приложения 1-12" xfId="728"/>
    <cellStyle name="_приложение _6 (пос-й)_приложения к протоколу 21 04 12г" xfId="729"/>
    <cellStyle name="_Приложение №4" xfId="730"/>
    <cellStyle name="_Приложения 1-4" xfId="731"/>
    <cellStyle name="_Приложения к протоколу посл2" xfId="732"/>
    <cellStyle name="_Приложения1,2 к постановлению" xfId="733"/>
    <cellStyle name="_Прогн-НРМ-2010-2013-макет" xfId="734"/>
    <cellStyle name="_Прогн-НРМ-2010-2013-макет_3. Экспорт-импорт" xfId="735"/>
    <cellStyle name="_Прогн-НРМ-2010-2013-макет_3. Экспорт-импорт1" xfId="736"/>
    <cellStyle name="_Прогноз 2009 год 2" xfId="737"/>
    <cellStyle name="_Прогноз 2009 год 2 2" xfId="738"/>
    <cellStyle name="_Прогноз 2009 год 2_6 прил." xfId="739"/>
    <cellStyle name="_Прогноз 2009 год 2_Заем_181113г." xfId="740"/>
    <cellStyle name="_Прогноз 2009 год 2_Заем_ПСД_171113" xfId="741"/>
    <cellStyle name="_Прогноз 2009 год 2_Заем_ПСД_171113 2" xfId="742"/>
    <cellStyle name="_Прогноз 2009 год 2_Кашкад 01.05.13" xfId="743"/>
    <cellStyle name="_Прогноз 2009 год 2_Кашкад 01.05.13 2" xfId="744"/>
    <cellStyle name="_Прогноз 2009 год 2_Прил_2-1,. 2-6 (ввод)-140114 (2)" xfId="745"/>
    <cellStyle name="_Прогноз 2009 год 2_Сирдарё 01-05-13" xfId="746"/>
    <cellStyle name="_Прогноз 2009 год 2_Сирдарё 01-05-13 2" xfId="747"/>
    <cellStyle name="_прогноз производства" xfId="748"/>
    <cellStyle name="_Прогноз производства до конца 2011 года 20.04.2011г" xfId="749"/>
    <cellStyle name="_Программа локализации vs MFER2(150109)" xfId="750"/>
    <cellStyle name="_Проекты Книга2-1" xfId="751"/>
    <cellStyle name="_ПСБ-ПР~1" xfId="752"/>
    <cellStyle name="_пустографки 5611" xfId="753"/>
    <cellStyle name="_Рассмотрительные" xfId="754"/>
    <cellStyle name="_Рассмотрительные 26.01.2009 АП" xfId="755"/>
    <cellStyle name="_Рассмотрительные ПЛ 2010" xfId="756"/>
    <cellStyle name="_Расчеты" xfId="757"/>
    <cellStyle name="_Роспись КОММ" xfId="758"/>
    <cellStyle name="_Самар_анд" xfId="759"/>
    <cellStyle name="_Самар_анд 2" xfId="760"/>
    <cellStyle name="_Самар_анд_1. Промышленность измененная версия" xfId="761"/>
    <cellStyle name="_Самар_анд_1па" xfId="762"/>
    <cellStyle name="_Самар_анд_1па_ВВП" xfId="763"/>
    <cellStyle name="_Самар_анд_1па_Лист1" xfId="764"/>
    <cellStyle name="_Самар_анд_1па_Пмин" xfId="765"/>
    <cellStyle name="_Самар_анд_8- 9-10-жадвал" xfId="766"/>
    <cellStyle name="_Самар_анд_Import_Forecast(last)_12.09.11 (Ismailovu)" xfId="767"/>
    <cellStyle name="_Самар_анд_Import_Forecast(last)_12.09.11 (Ismailovu)_ВВП" xfId="768"/>
    <cellStyle name="_Самар_анд_Import_Forecast(last)_12.09.11 (Ismailovu)_Лист1" xfId="769"/>
    <cellStyle name="_Самар_анд_Import_Forecast(last)_12.09.11 (Ismailovu)_Пмин" xfId="770"/>
    <cellStyle name="_Самар_анд_АК УНПрод. Макет таблиц дляМЭ 2010-2015гг (31.05.12г)" xfId="771"/>
    <cellStyle name="_Самар_анд_АК УНПрод. Макет таблиц дляМЭ 2010-2015гг (31.05.12г)_Натур объемы для МЭ согласовано с Шеровым АК УзНГД от14.06.12г" xfId="772"/>
    <cellStyle name="_Самар_анд_банк вилоят" xfId="773"/>
    <cellStyle name="_Самар_анд_ВВП пром (2)" xfId="774"/>
    <cellStyle name="_Самар_анд_ВВП пром (2)_Натур объемы для МЭ согласовано с Шеровым АК УзНГД от14.06.12г" xfId="775"/>
    <cellStyle name="_Самар_анд_газомекость последний" xfId="776"/>
    <cellStyle name="_Самар_анд_газомекость последний_Натур объемы для МЭ согласовано с Шеровым АК УзНГД от14.06.12г" xfId="777"/>
    <cellStyle name="_Самар_анд_Демографик ва мехнат курсаткичлари 1995-2010" xfId="778"/>
    <cellStyle name="_Самар_анд_Ден масса" xfId="779"/>
    <cellStyle name="_Самар_анд_Ден масса_ВВП" xfId="780"/>
    <cellStyle name="_Самар_анд_Ден масса_Лист1" xfId="781"/>
    <cellStyle name="_Самар_анд_Ден масса_Пмин" xfId="782"/>
    <cellStyle name="_Самар_анд_инвест-регион" xfId="783"/>
    <cellStyle name="_Самар_анд_ИП 2014гг_19112013" xfId="784"/>
    <cellStyle name="_Самар_анд_Карор буйича 31 октябр" xfId="785"/>
    <cellStyle name="_Самар_анд_Карор буйича охирги" xfId="786"/>
    <cellStyle name="_Самар_анд_Лист10" xfId="787"/>
    <cellStyle name="_Самар_анд_Лист2" xfId="788"/>
    <cellStyle name="_Самар_анд_Лист2_1" xfId="789"/>
    <cellStyle name="_Самар_анд_Лист2_ВВП" xfId="790"/>
    <cellStyle name="_Самар_анд_Лист2_Лист1" xfId="791"/>
    <cellStyle name="_Самар_анд_Лист2_Пмин" xfId="792"/>
    <cellStyle name="_Самар_анд_Лист7" xfId="793"/>
    <cellStyle name="_Самар_анд_Лист9" xfId="794"/>
    <cellStyle name="_Самар_анд_Мощности за 2010-2015 в МЭ" xfId="795"/>
    <cellStyle name="_Самар_анд_Натур объемы для МЭ согласовано с Шеровым АК УзНГД от14.06.12г" xfId="796"/>
    <cellStyle name="_Самар_анд_перечень" xfId="797"/>
    <cellStyle name="_Самар_анд_Прогноз производства до конца 2011 года 20.04.2011г" xfId="798"/>
    <cellStyle name="_Самар_анд_Прогноз_2012_24.09.11" xfId="799"/>
    <cellStyle name="_Самар_анд_Прогноз_2012_24.09.11_ВВП" xfId="800"/>
    <cellStyle name="_Самар_анд_Прогноз_2012_24.09.11_Лист1" xfId="801"/>
    <cellStyle name="_Самар_анд_Прогноз_2012_24.09.11_Пмин" xfId="802"/>
    <cellStyle name="_Самар_анд_Промышленность  исправленная мощность" xfId="803"/>
    <cellStyle name="_Самар_анд_Промышленность Fayz Dekor" xfId="804"/>
    <cellStyle name="_Самар_анд_Промышленность111111" xfId="805"/>
    <cellStyle name="_Самар_анд_СВОД жадваллар-2009 6 ой" xfId="806"/>
    <cellStyle name="_Самар_анд_сводная 1 пар (2)" xfId="807"/>
    <cellStyle name="_Самар_анд_сводная 1 пар (2)_ВВП" xfId="808"/>
    <cellStyle name="_Самар_анд_сводная 1 пар (2)_Лист1" xfId="809"/>
    <cellStyle name="_Самар_анд_сводная 1 пар (2)_Пмин" xfId="810"/>
    <cellStyle name="_Самар_анд_Сводная 1па (2)" xfId="811"/>
    <cellStyle name="_Самар_анд_Сводная 1па (2)_ВВП" xfId="812"/>
    <cellStyle name="_Самар_анд_Сводная 1па (2)_Лист1" xfId="813"/>
    <cellStyle name="_Самар_анд_Сводная 1па (2)_Пмин" xfId="814"/>
    <cellStyle name="_Самар_анд_сводная 1пр (2)" xfId="815"/>
    <cellStyle name="_Самар_анд_сводная 1пр (2)_ВВП" xfId="816"/>
    <cellStyle name="_Самар_анд_сводная 1пр (2)_Лист1" xfId="817"/>
    <cellStyle name="_Самар_анд_сводная 1пр (2)_Пмин" xfId="818"/>
    <cellStyle name="_Самар_анд_Сводная_(Кол-во)" xfId="819"/>
    <cellStyle name="_Самар_анд_Сводный 2013 (ПСД)" xfId="820"/>
    <cellStyle name="_Самар_анд_таб.3п для МинЭкон.2012-13г" xfId="821"/>
    <cellStyle name="_Самар_анд_таб.3п для МинЭкон.2012-13г_Натур объемы для МЭ согласовано с Шеровым АК УзНГД от14.06.12г" xfId="822"/>
    <cellStyle name="_Самар_анд_ТНП дамир ака" xfId="823"/>
    <cellStyle name="_САМАРКАНД 2008-ДАСТУР" xfId="824"/>
    <cellStyle name="_Сводка 2010год." xfId="825"/>
    <cellStyle name="_сводная 1 пар (2)" xfId="826"/>
    <cellStyle name="_сводная 1 пар (2)_ВВП" xfId="827"/>
    <cellStyle name="_сводная 1 пар (2)_Лист1" xfId="828"/>
    <cellStyle name="_сводная 1 пар (2)_Пмин" xfId="829"/>
    <cellStyle name="_Сводная 1па (2)" xfId="830"/>
    <cellStyle name="_Сводная 1па (2)_ВВП" xfId="831"/>
    <cellStyle name="_Сводная 1па (2)_Лист1" xfId="832"/>
    <cellStyle name="_Сводная 1па (2)_Пмин" xfId="833"/>
    <cellStyle name="_сводная 1пр (2)" xfId="834"/>
    <cellStyle name="_сводная 1пр (2)_ВВП" xfId="835"/>
    <cellStyle name="_сводная 1пр (2)_Лист1" xfId="836"/>
    <cellStyle name="_сводная 1пр (2)_Пмин" xfId="837"/>
    <cellStyle name="_Сирдарё" xfId="838"/>
    <cellStyle name="_Сирдарё 2" xfId="839"/>
    <cellStyle name="_Сирдарё_1. Промышленность измененная версия" xfId="840"/>
    <cellStyle name="_Сирдарё_1па" xfId="841"/>
    <cellStyle name="_Сирдарё_1па_ВВП" xfId="842"/>
    <cellStyle name="_Сирдарё_1па_Лист1" xfId="843"/>
    <cellStyle name="_Сирдарё_1па_Пмин" xfId="844"/>
    <cellStyle name="_Сирдарё_8- 9-10-жадвал" xfId="845"/>
    <cellStyle name="_Сирдарё_Import_Forecast(last)_12.09.11 (Ismailovu)" xfId="846"/>
    <cellStyle name="_Сирдарё_Import_Forecast(last)_12.09.11 (Ismailovu)_ВВП" xfId="847"/>
    <cellStyle name="_Сирдарё_Import_Forecast(last)_12.09.11 (Ismailovu)_Лист1" xfId="848"/>
    <cellStyle name="_Сирдарё_Import_Forecast(last)_12.09.11 (Ismailovu)_Пмин" xfId="849"/>
    <cellStyle name="_Сирдарё_АК УНПрод. Макет таблиц дляМЭ 2010-2015гг (31.05.12г)" xfId="850"/>
    <cellStyle name="_Сирдарё_АК УНПрод. Макет таблиц дляМЭ 2010-2015гг (31.05.12г)_Натур объемы для МЭ согласовано с Шеровым АК УзНГД от14.06.12г" xfId="851"/>
    <cellStyle name="_Сирдарё_банк вилоят" xfId="852"/>
    <cellStyle name="_Сирдарё_ВВП пром (2)" xfId="853"/>
    <cellStyle name="_Сирдарё_ВВП пром (2)_Натур объемы для МЭ согласовано с Шеровым АК УзНГД от14.06.12г" xfId="854"/>
    <cellStyle name="_Сирдарё_газомекость последний" xfId="855"/>
    <cellStyle name="_Сирдарё_газомекость последний_Натур объемы для МЭ согласовано с Шеровым АК УзНГД от14.06.12г" xfId="856"/>
    <cellStyle name="_Сирдарё_Демографик ва мехнат курсаткичлари 1995-2010" xfId="857"/>
    <cellStyle name="_Сирдарё_Ден масса" xfId="858"/>
    <cellStyle name="_Сирдарё_Ден масса_ВВП" xfId="859"/>
    <cellStyle name="_Сирдарё_Ден масса_Лист1" xfId="860"/>
    <cellStyle name="_Сирдарё_Ден масса_Пмин" xfId="861"/>
    <cellStyle name="_Сирдарё_инвест-регион" xfId="862"/>
    <cellStyle name="_Сирдарё_ИП 2014гг_19112013" xfId="863"/>
    <cellStyle name="_Сирдарё_Карор буйича 31 октябр" xfId="864"/>
    <cellStyle name="_Сирдарё_Карор буйича охирги" xfId="865"/>
    <cellStyle name="_Сирдарё_Лист10" xfId="866"/>
    <cellStyle name="_Сирдарё_Лист2" xfId="867"/>
    <cellStyle name="_Сирдарё_Лист2_1" xfId="868"/>
    <cellStyle name="_Сирдарё_Лист2_ВВП" xfId="869"/>
    <cellStyle name="_Сирдарё_Лист2_Лист1" xfId="870"/>
    <cellStyle name="_Сирдарё_Лист2_Пмин" xfId="871"/>
    <cellStyle name="_Сирдарё_Лист7" xfId="872"/>
    <cellStyle name="_Сирдарё_Лист9" xfId="873"/>
    <cellStyle name="_Сирдарё_Мощности за 2010-2015 в МЭ" xfId="874"/>
    <cellStyle name="_Сирдарё_Натур объемы для МЭ согласовано с Шеровым АК УзНГД от14.06.12г" xfId="875"/>
    <cellStyle name="_Сирдарё_перечень" xfId="876"/>
    <cellStyle name="_Сирдарё_Прогноз производства до конца 2011 года 20.04.2011г" xfId="877"/>
    <cellStyle name="_Сирдарё_Прогноз_2012_24.09.11" xfId="878"/>
    <cellStyle name="_Сирдарё_Прогноз_2012_24.09.11_ВВП" xfId="879"/>
    <cellStyle name="_Сирдарё_Прогноз_2012_24.09.11_Лист1" xfId="880"/>
    <cellStyle name="_Сирдарё_Прогноз_2012_24.09.11_Пмин" xfId="881"/>
    <cellStyle name="_Сирдарё_Промышленность  исправленная мощность" xfId="882"/>
    <cellStyle name="_Сирдарё_Промышленность Fayz Dekor" xfId="883"/>
    <cellStyle name="_Сирдарё_Промышленность111111" xfId="884"/>
    <cellStyle name="_Сирдарё_СВОД жадваллар-2009 6 ой" xfId="885"/>
    <cellStyle name="_Сирдарё_сводная 1 пар (2)" xfId="886"/>
    <cellStyle name="_Сирдарё_сводная 1 пар (2)_ВВП" xfId="887"/>
    <cellStyle name="_Сирдарё_сводная 1 пар (2)_Лист1" xfId="888"/>
    <cellStyle name="_Сирдарё_сводная 1 пар (2)_Пмин" xfId="889"/>
    <cellStyle name="_Сирдарё_Сводная 1па (2)" xfId="890"/>
    <cellStyle name="_Сирдарё_Сводная 1па (2)_ВВП" xfId="891"/>
    <cellStyle name="_Сирдарё_Сводная 1па (2)_Лист1" xfId="892"/>
    <cellStyle name="_Сирдарё_Сводная 1па (2)_Пмин" xfId="893"/>
    <cellStyle name="_Сирдарё_сводная 1пр (2)" xfId="894"/>
    <cellStyle name="_Сирдарё_сводная 1пр (2)_ВВП" xfId="895"/>
    <cellStyle name="_Сирдарё_сводная 1пр (2)_Лист1" xfId="896"/>
    <cellStyle name="_Сирдарё_сводная 1пр (2)_Пмин" xfId="897"/>
    <cellStyle name="_Сирдарё_Сводная_(Кол-во)" xfId="898"/>
    <cellStyle name="_Сирдарё_Сводный 2013 (ПСД)" xfId="899"/>
    <cellStyle name="_Сирдарё_таб.3п для МинЭкон.2012-13г" xfId="900"/>
    <cellStyle name="_Сирдарё_таб.3п для МинЭкон.2012-13г_Натур объемы для МЭ согласовано с Шеровым АК УзНГД от14.06.12г" xfId="901"/>
    <cellStyle name="_Сирдарё_ТНП дамир ака" xfId="902"/>
    <cellStyle name="_соц раз Азиз" xfId="903"/>
    <cellStyle name="_СПИСОК тулик" xfId="904"/>
    <cellStyle name="_сранение м200-м150" xfId="905"/>
    <cellStyle name="_Сурхондарё " xfId="906"/>
    <cellStyle name="_Сурхондарё  2" xfId="907"/>
    <cellStyle name="_Сурхондарё _1. Промышленность измененная версия" xfId="908"/>
    <cellStyle name="_Сурхондарё _1па" xfId="909"/>
    <cellStyle name="_Сурхондарё _1па_ВВП" xfId="910"/>
    <cellStyle name="_Сурхондарё _1па_Лист1" xfId="911"/>
    <cellStyle name="_Сурхондарё _1па_Пмин" xfId="912"/>
    <cellStyle name="_Сурхондарё _8- 9-10-жадвал" xfId="913"/>
    <cellStyle name="_Сурхондарё _Import_Forecast(last)_12.09.11 (Ismailovu)" xfId="914"/>
    <cellStyle name="_Сурхондарё _Import_Forecast(last)_12.09.11 (Ismailovu)_ВВП" xfId="915"/>
    <cellStyle name="_Сурхондарё _Import_Forecast(last)_12.09.11 (Ismailovu)_Лист1" xfId="916"/>
    <cellStyle name="_Сурхондарё _Import_Forecast(last)_12.09.11 (Ismailovu)_Пмин" xfId="917"/>
    <cellStyle name="_Сурхондарё _АК УНПрод. Макет таблиц дляМЭ 2010-2015гг (31.05.12г)" xfId="918"/>
    <cellStyle name="_Сурхондарё _АК УНПрод. Макет таблиц дляМЭ 2010-2015гг (31.05.12г)_Натур объемы для МЭ согласовано с Шеровым АК УзНГД от14.06.12г" xfId="919"/>
    <cellStyle name="_Сурхондарё _банк вилоят" xfId="920"/>
    <cellStyle name="_Сурхондарё _ВВП пром (2)" xfId="921"/>
    <cellStyle name="_Сурхондарё _ВВП пром (2)_Натур объемы для МЭ согласовано с Шеровым АК УзНГД от14.06.12г" xfId="922"/>
    <cellStyle name="_Сурхондарё _газомекость последний" xfId="923"/>
    <cellStyle name="_Сурхондарё _газомекость последний_Натур объемы для МЭ согласовано с Шеровым АК УзНГД от14.06.12г" xfId="924"/>
    <cellStyle name="_Сурхондарё _Демографик ва мехнат курсаткичлари 1995-2010" xfId="925"/>
    <cellStyle name="_Сурхондарё _Ден масса" xfId="926"/>
    <cellStyle name="_Сурхондарё _Ден масса_ВВП" xfId="927"/>
    <cellStyle name="_Сурхондарё _Ден масса_Лист1" xfId="928"/>
    <cellStyle name="_Сурхондарё _Ден масса_Пмин" xfId="929"/>
    <cellStyle name="_Сурхондарё _инвест-регион" xfId="930"/>
    <cellStyle name="_Сурхондарё _ИП 2014гг_19112013" xfId="931"/>
    <cellStyle name="_Сурхондарё _Карор буйича 31 октябр" xfId="932"/>
    <cellStyle name="_Сурхондарё _Карор буйича охирги" xfId="933"/>
    <cellStyle name="_Сурхондарё _Лист10" xfId="934"/>
    <cellStyle name="_Сурхондарё _Лист2" xfId="935"/>
    <cellStyle name="_Сурхондарё _Лист2_1" xfId="936"/>
    <cellStyle name="_Сурхондарё _Лист2_ВВП" xfId="937"/>
    <cellStyle name="_Сурхондарё _Лист2_Лист1" xfId="938"/>
    <cellStyle name="_Сурхондарё _Лист2_Пмин" xfId="939"/>
    <cellStyle name="_Сурхондарё _Лист7" xfId="940"/>
    <cellStyle name="_Сурхондарё _Лист9" xfId="941"/>
    <cellStyle name="_Сурхондарё _Мощности за 2010-2015 в МЭ" xfId="942"/>
    <cellStyle name="_Сурхондарё _Натур объемы для МЭ согласовано с Шеровым АК УзНГД от14.06.12г" xfId="943"/>
    <cellStyle name="_Сурхондарё _перечень" xfId="944"/>
    <cellStyle name="_Сурхондарё _Прогноз производства до конца 2011 года 20.04.2011г" xfId="945"/>
    <cellStyle name="_Сурхондарё _Прогноз_2012_24.09.11" xfId="946"/>
    <cellStyle name="_Сурхондарё _Прогноз_2012_24.09.11_ВВП" xfId="947"/>
    <cellStyle name="_Сурхондарё _Прогноз_2012_24.09.11_Лист1" xfId="948"/>
    <cellStyle name="_Сурхондарё _Прогноз_2012_24.09.11_Пмин" xfId="949"/>
    <cellStyle name="_Сурхондарё _Промышленность  исправленная мощность" xfId="950"/>
    <cellStyle name="_Сурхондарё _Промышленность Fayz Dekor" xfId="951"/>
    <cellStyle name="_Сурхондарё _Промышленность111111" xfId="952"/>
    <cellStyle name="_Сурхондарё _СВОД жадваллар-2009 6 ой" xfId="953"/>
    <cellStyle name="_Сурхондарё _сводная 1 пар (2)" xfId="954"/>
    <cellStyle name="_Сурхондарё _сводная 1 пар (2)_ВВП" xfId="955"/>
    <cellStyle name="_Сурхондарё _сводная 1 пар (2)_Лист1" xfId="956"/>
    <cellStyle name="_Сурхондарё _сводная 1 пар (2)_Пмин" xfId="957"/>
    <cellStyle name="_Сурхондарё _Сводная 1па (2)" xfId="958"/>
    <cellStyle name="_Сурхондарё _Сводная 1па (2)_ВВП" xfId="959"/>
    <cellStyle name="_Сурхондарё _Сводная 1па (2)_Лист1" xfId="960"/>
    <cellStyle name="_Сурхондарё _Сводная 1па (2)_Пмин" xfId="961"/>
    <cellStyle name="_Сурхондарё _сводная 1пр (2)" xfId="962"/>
    <cellStyle name="_Сурхондарё _сводная 1пр (2)_ВВП" xfId="963"/>
    <cellStyle name="_Сурхондарё _сводная 1пр (2)_Лист1" xfId="964"/>
    <cellStyle name="_Сурхондарё _сводная 1пр (2)_Пмин" xfId="965"/>
    <cellStyle name="_Сурхондарё _Сводная_(Кол-во)" xfId="966"/>
    <cellStyle name="_Сурхондарё _Сводный 2013 (ПСД)" xfId="967"/>
    <cellStyle name="_Сурхондарё _таб.3п для МинЭкон.2012-13г" xfId="968"/>
    <cellStyle name="_Сурхондарё _таб.3п для МинЭкон.2012-13г_Натур объемы для МЭ согласовано с Шеровым АК УзНГД от14.06.12г" xfId="969"/>
    <cellStyle name="_Сурхондарё _ТНП дамир ака" xfId="970"/>
    <cellStyle name="_Сурхондарё 2008 йил ДАСТУР 13.12.07" xfId="971"/>
    <cellStyle name="_Т12" xfId="972"/>
    <cellStyle name="_Т12 2" xfId="973"/>
    <cellStyle name="_Т12_ИП 2014гг_19112013" xfId="974"/>
    <cellStyle name="_Т12_перечень" xfId="975"/>
    <cellStyle name="_Т12_Сводная_(Кол-во)" xfId="976"/>
    <cellStyle name="_Т12_Сводный 2013 (ПСД)" xfId="977"/>
    <cellStyle name="_Таблица 6 (Локализация)" xfId="978"/>
    <cellStyle name="_таблицы к изменению" xfId="979"/>
    <cellStyle name="_таблицы к изменению_ВВП" xfId="980"/>
    <cellStyle name="_таблицы к изменению_Лист1" xfId="981"/>
    <cellStyle name="_таблицы к изменению_Пмин" xfId="982"/>
    <cellStyle name="_таблицы к изменению_Прогноз_2012_24.09.11" xfId="983"/>
    <cellStyle name="_таблицы к изменению_Прогноз_2012_24.09.11_ВВП" xfId="984"/>
    <cellStyle name="_таблицы к изменению_Прогноз_2012_24.09.11_Лист1" xfId="985"/>
    <cellStyle name="_таблицы к изменению_Прогноз_2012_24.09.11_Пмин" xfId="986"/>
    <cellStyle name="_Тошкент в." xfId="987"/>
    <cellStyle name="_ТЭО" xfId="988"/>
    <cellStyle name="_Факторный анализ" xfId="989"/>
    <cellStyle name="_факторы" xfId="990"/>
    <cellStyle name="_Фаолият" xfId="991"/>
    <cellStyle name="_Фаолият 2" xfId="992"/>
    <cellStyle name="_Фаолият_?ишло? тарра?иёти 82 банд тўли?" xfId="993"/>
    <cellStyle name="_Фаолият_?ишло? тарра?иёти 82 банд тўли?_ВВП" xfId="994"/>
    <cellStyle name="_Фаолият_?ишло? тарра?иёти 82 банд тўли?_Лист1" xfId="995"/>
    <cellStyle name="_Фаолият_?ишло? тарра?иёти 82 банд тўли?_Пмин" xfId="996"/>
    <cellStyle name="_Фаолият_1. Промышленность измененная версия" xfId="997"/>
    <cellStyle name="_Фаолият_1па" xfId="998"/>
    <cellStyle name="_Фаолият_1па_ВВП" xfId="999"/>
    <cellStyle name="_Фаолият_1па_Лист1" xfId="1000"/>
    <cellStyle name="_Фаолият_1па_Пмин" xfId="1001"/>
    <cellStyle name="_Фаолият_4. Сельское хозяйство +" xfId="1002"/>
    <cellStyle name="_Фаолият_8- 9-10-жадвал" xfId="1003"/>
    <cellStyle name="_Фаолият_II. Мониторинг янв-фев 09" xfId="1004"/>
    <cellStyle name="_Фаолият_II. Мониторинг янв-фев 09 2" xfId="1005"/>
    <cellStyle name="_Фаолият_II. Мониторинг янв-фев 09_ИП 2014гг_19112013" xfId="1006"/>
    <cellStyle name="_Фаолият_II. Мониторинг янв-фев 09_перечень" xfId="1007"/>
    <cellStyle name="_Фаолият_II. Мониторинг янв-фев 09_Сводная_(Кол-во)" xfId="1008"/>
    <cellStyle name="_Фаолият_II. Мониторинг янв-фев 09_Сводный 2013 (ПСД)" xfId="1009"/>
    <cellStyle name="_Фаолият_Import_Forecast(last)_12.09.11 (Ismailovu)" xfId="1010"/>
    <cellStyle name="_Фаолият_Import_Forecast(last)_12.09.11 (Ismailovu)_ВВП" xfId="1011"/>
    <cellStyle name="_Фаолият_Import_Forecast(last)_12.09.11 (Ismailovu)_Лист1" xfId="1012"/>
    <cellStyle name="_Фаолият_Import_Forecast(last)_12.09.11 (Ismailovu)_Пмин" xfId="1013"/>
    <cellStyle name="_Фаолият_АК УНПрод. Макет таблиц дляМЭ 2010-2015гг (31.05.12г)" xfId="1014"/>
    <cellStyle name="_Фаолият_АК УНПрод. Макет таблиц дляМЭ 2010-2015гг (31.05.12г)_Натур объемы для МЭ согласовано с Шеровым АК УзНГД от14.06.12г" xfId="1015"/>
    <cellStyle name="_Фаолият_банк вилоят" xfId="1016"/>
    <cellStyle name="_Фаолият_ВВП пром (2)" xfId="1017"/>
    <cellStyle name="_Фаолият_ВВП пром (2)_Натур объемы для МЭ согласовано с Шеровым АК УзНГД от14.06.12г" xfId="1018"/>
    <cellStyle name="_Фаолият_вес  16ж мониторинг" xfId="1019"/>
    <cellStyle name="_Фаолият_газомекость последний" xfId="1020"/>
    <cellStyle name="_Фаолият_газомекость последний_Натур объемы для МЭ согласовано с Шеровым АК УзНГД от14.06.12г" xfId="1021"/>
    <cellStyle name="_Фаолият_Демографик ва мехнат курсаткичлари 1995-2010" xfId="1022"/>
    <cellStyle name="_Фаолият_Ден масса" xfId="1023"/>
    <cellStyle name="_Фаолият_Ден масса_ВВП" xfId="1024"/>
    <cellStyle name="_Фаолият_Ден масса_Лист1" xfId="1025"/>
    <cellStyle name="_Фаолият_Ден масса_Пмин" xfId="1026"/>
    <cellStyle name="_Фаолият_инвест-регион" xfId="1027"/>
    <cellStyle name="_Фаолият_ИП 2014гг_19112013" xfId="1028"/>
    <cellStyle name="_Фаолият_Карор буйича 31 октябр" xfId="1029"/>
    <cellStyle name="_Фаолият_Карор буйича охирги" xfId="1030"/>
    <cellStyle name="_Фаолият_қишлоқ таррақиёти 82 банд тўлиқ" xfId="1031"/>
    <cellStyle name="_Фаолият_қишлоқ таррақиёти 82 банд тўлиқ_2 Приложение №1 к Постановлению" xfId="1032"/>
    <cellStyle name="_Фаолият_қишлоқ таррақиёти 82 банд тўлиқ_2 Приложение №1 к Постановлению_Натур объемы для МЭ согласовано с Шеровым АК УзНГД от14.06.12г" xfId="1033"/>
    <cellStyle name="_Фаолият_қишлоқ таррақиёти 82 банд тўлиқ_2 Приложения к постановлению" xfId="1034"/>
    <cellStyle name="_Фаолият_қишлоқ таррақиёти 82 банд тўлиқ_2 Приложения к постановлению_Натур объемы для МЭ согласовано с Шеровым АК УзНГД от14.06.12г" xfId="1035"/>
    <cellStyle name="_Фаолият_қишлоқ таррақиёти 82 банд тўлиқ_3 Приложение №2 к Постановлению" xfId="1036"/>
    <cellStyle name="_Фаолият_қишлоқ таррақиёти 82 банд тўлиқ_3 Приложение №2 к Постановлению_Натур объемы для МЭ согласовано с Шеровым АК УзНГД от14.06.12г" xfId="1037"/>
    <cellStyle name="_Фаолият_қишлоқ таррақиёти 82 банд тўлиқ_ВВП" xfId="1038"/>
    <cellStyle name="_Фаолият_қишлоқ таррақиёти 82 банд тўлиқ_газомекость последний" xfId="1039"/>
    <cellStyle name="_Фаолият_қишлоқ таррақиёти 82 банд тўлиқ_газомекость последний_Натур объемы для МЭ согласовано с Шеровым АК УзНГД от14.06.12г" xfId="1040"/>
    <cellStyle name="_Фаолият_қишлоқ таррақиёти 82 банд тўлиқ_Копия 2 Приложение _1 к Постановлению" xfId="1041"/>
    <cellStyle name="_Фаолият_қишлоқ таррақиёти 82 банд тўлиқ_Копия 2 Приложение _1 к Постановлению_Натур объемы для МЭ согласовано с Шеровым АК УзНГД от14.06.12г" xfId="1042"/>
    <cellStyle name="_Фаолият_қишлоқ таррақиёти 82 банд тўлиқ_Лист1" xfId="1043"/>
    <cellStyle name="_Фаолият_қишлоқ таррақиёти 82 банд тўлиқ_Макет таблиц Минэкон" xfId="1044"/>
    <cellStyle name="_Фаолият_қишлоқ таррақиёти 82 банд тўлиқ_Макет таблиц Минэкон_Натур объемы для МЭ согласовано с Шеровым АК УзНГД от14.06.12г" xfId="1045"/>
    <cellStyle name="_Фаолият_қишлоқ таррақиёти 82 банд тўлиқ_Натур объемы для МЭ согласовано с Шеровым АК УзНГД от14.06.12г" xfId="1046"/>
    <cellStyle name="_Фаолият_қишлоқ таррақиёти 82 банд тўлиқ_Пмин" xfId="1047"/>
    <cellStyle name="_Фаолият_қишлоқ таррақиёти 82 банд тўлиқ_Приложение 1" xfId="1048"/>
    <cellStyle name="_Фаолият_қишлоқ таррақиёти 82 банд тўлиқ_Приложение 1_Натур объемы для МЭ согласовано с Шеровым АК УзНГД от14.06.12г" xfId="1049"/>
    <cellStyle name="_Фаолият_қишлоқ таррақиёти 82 банд тўлиқ_Приложения к ПП" xfId="1050"/>
    <cellStyle name="_Фаолият_қишлоқ таррақиёти 82 банд тўлиқ_Приложения к ПП_Натур объемы для МЭ согласовано с Шеровым АК УзНГД от14.06.12г" xfId="1051"/>
    <cellStyle name="_Фаолият_қишлоқ таррақиёти 82 банд тўлиқ_Рассмот.таблица-экономия в деньгах-1" xfId="1052"/>
    <cellStyle name="_Фаолият_қишлоқ таррақиёти 82 банд тўлиқ_Рассмот.таблица-экономия в деньгах-1_Натур объемы для МЭ согласовано с Шеровым АК УзНГД от14.06.12г" xfId="1053"/>
    <cellStyle name="_Фаолият_Лист10" xfId="1054"/>
    <cellStyle name="_Фаолият_Лист2" xfId="1055"/>
    <cellStyle name="_Фаолият_Лист2_1" xfId="1056"/>
    <cellStyle name="_Фаолият_Лист2_ВВП" xfId="1057"/>
    <cellStyle name="_Фаолият_Лист2_Лист1" xfId="1058"/>
    <cellStyle name="_Фаолият_Лист2_Пмин" xfId="1059"/>
    <cellStyle name="_Фаолият_Лист7" xfId="1060"/>
    <cellStyle name="_Фаолият_Лист9" xfId="1061"/>
    <cellStyle name="_Фаолият_Мощности за 2010-2015 в МЭ" xfId="1062"/>
    <cellStyle name="_Фаолият_Натур объемы для МЭ согласовано с Шеровым АК УзНГД от14.06.12г" xfId="1063"/>
    <cellStyle name="_Фаолият_перечень" xfId="1064"/>
    <cellStyle name="_Фаолият_Прогноз производства до конца 2011 года 20.04.2011г" xfId="1065"/>
    <cellStyle name="_Фаолият_Прогноз_2012_24.09.11" xfId="1066"/>
    <cellStyle name="_Фаолият_Прогноз_2012_24.09.11_ВВП" xfId="1067"/>
    <cellStyle name="_Фаолият_Прогноз_2012_24.09.11_Лист1" xfId="1068"/>
    <cellStyle name="_Фаолият_Прогноз_2012_24.09.11_Пмин" xfId="1069"/>
    <cellStyle name="_Фаолият_Пром жадвалллар 6 ой" xfId="1070"/>
    <cellStyle name="_Фаолият_Промышленность  исправленная мощность" xfId="1071"/>
    <cellStyle name="_Фаолият_Промышленность Fayz Dekor" xfId="1072"/>
    <cellStyle name="_Фаолият_Промышленность111111" xfId="1073"/>
    <cellStyle name="_Фаолият_СВОД жадваллар-2009 6 ой" xfId="1074"/>
    <cellStyle name="_Фаолият_сводная 1 пар (2)" xfId="1075"/>
    <cellStyle name="_Фаолият_сводная 1 пар (2)_ВВП" xfId="1076"/>
    <cellStyle name="_Фаолият_сводная 1 пар (2)_Лист1" xfId="1077"/>
    <cellStyle name="_Фаолият_сводная 1 пар (2)_Пмин" xfId="1078"/>
    <cellStyle name="_Фаолият_Сводная 1па (2)" xfId="1079"/>
    <cellStyle name="_Фаолият_Сводная 1па (2)_ВВП" xfId="1080"/>
    <cellStyle name="_Фаолият_Сводная 1па (2)_Лист1" xfId="1081"/>
    <cellStyle name="_Фаолият_Сводная 1па (2)_Пмин" xfId="1082"/>
    <cellStyle name="_Фаолият_сводная 1пр (2)" xfId="1083"/>
    <cellStyle name="_Фаолият_сводная 1пр (2)_ВВП" xfId="1084"/>
    <cellStyle name="_Фаолият_сводная 1пр (2)_Лист1" xfId="1085"/>
    <cellStyle name="_Фаолият_сводная 1пр (2)_Пмин" xfId="1086"/>
    <cellStyle name="_Фаолият_Сводная_(Кол-во)" xfId="1087"/>
    <cellStyle name="_Фаолият_Сводный 2013 (ПСД)" xfId="1088"/>
    <cellStyle name="_Фаолият_таб.3п для МинЭкон.2012-13г" xfId="1089"/>
    <cellStyle name="_Фаолият_таб.3п для МинЭкон.2012-13г_Натур объемы для МЭ согласовано с Шеровым АК УзНГД от14.06.12г" xfId="1090"/>
    <cellStyle name="_Фаолият_ТНП дамир ака" xfId="1091"/>
    <cellStyle name="_Фаолият_ЯИЎ-сервис" xfId="1092"/>
    <cellStyle name="_Фаолият_ЯИЎ-сервис_2 Приложение №1 к Постановлению" xfId="1093"/>
    <cellStyle name="_Фаолият_ЯИЎ-сервис_2 Приложение №1 к Постановлению_Натур объемы для МЭ согласовано с Шеровым АК УзНГД от14.06.12г" xfId="1094"/>
    <cellStyle name="_Фаолият_ЯИЎ-сервис_2 Приложения к постановлению" xfId="1095"/>
    <cellStyle name="_Фаолият_ЯИЎ-сервис_2 Приложения к постановлению_Натур объемы для МЭ согласовано с Шеровым АК УзНГД от14.06.12г" xfId="1096"/>
    <cellStyle name="_Фаолият_ЯИЎ-сервис_3 Приложение №2 к Постановлению" xfId="1097"/>
    <cellStyle name="_Фаолият_ЯИЎ-сервис_3 Приложение №2 к Постановлению_Натур объемы для МЭ согласовано с Шеровым АК УзНГД от14.06.12г" xfId="1098"/>
    <cellStyle name="_Фаолият_ЯИЎ-сервис_ВВП" xfId="1099"/>
    <cellStyle name="_Фаолият_ЯИЎ-сервис_газомекость последний" xfId="1100"/>
    <cellStyle name="_Фаолият_ЯИЎ-сервис_газомекость последний_Натур объемы для МЭ согласовано с Шеровым АК УзНГД от14.06.12г" xfId="1101"/>
    <cellStyle name="_Фаолият_ЯИЎ-сервис_Копия 2 Приложение _1 к Постановлению" xfId="1102"/>
    <cellStyle name="_Фаолият_ЯИЎ-сервис_Копия 2 Приложение _1 к Постановлению_Натур объемы для МЭ согласовано с Шеровым АК УзНГД от14.06.12г" xfId="1103"/>
    <cellStyle name="_Фаолият_ЯИЎ-сервис_Лист1" xfId="1104"/>
    <cellStyle name="_Фаолият_ЯИЎ-сервис_Макет таблиц Минэкон" xfId="1105"/>
    <cellStyle name="_Фаолият_ЯИЎ-сервис_Макет таблиц Минэкон_Натур объемы для МЭ согласовано с Шеровым АК УзНГД от14.06.12г" xfId="1106"/>
    <cellStyle name="_Фаолият_ЯИЎ-сервис_Натур объемы для МЭ согласовано с Шеровым АК УзНГД от14.06.12г" xfId="1107"/>
    <cellStyle name="_Фаолият_ЯИЎ-сервис_Пмин" xfId="1108"/>
    <cellStyle name="_Фаолият_ЯИЎ-сервис_Приложение 1" xfId="1109"/>
    <cellStyle name="_Фаолият_ЯИЎ-сервис_Приложение 1_Натур объемы для МЭ согласовано с Шеровым АК УзНГД от14.06.12г" xfId="1110"/>
    <cellStyle name="_Фаолият_ЯИЎ-сервис_Приложения к ПП" xfId="1111"/>
    <cellStyle name="_Фаолият_ЯИЎ-сервис_Приложения к ПП_Натур объемы для МЭ согласовано с Шеровым АК УзНГД от14.06.12г" xfId="1112"/>
    <cellStyle name="_Фаолият_ЯИЎ-сервис_Рассмот.таблица-экономия в деньгах-1" xfId="1113"/>
    <cellStyle name="_Фаолият_ЯИЎ-сервис_Рассмот.таблица-экономия в деньгах-1_Натур объемы для МЭ согласовано с Шеровым АК УзНГД от14.06.12г" xfId="1114"/>
    <cellStyle name="_Фарғона" xfId="1115"/>
    <cellStyle name="_ФОНД(10.03.2011)" xfId="1116"/>
    <cellStyle name="_ФОНД(28.02.11)" xfId="1117"/>
    <cellStyle name="_Форма отчетности по КБ локализаци и МТР" xfId="1118"/>
    <cellStyle name="_Формирование 13112009" xfId="1119"/>
    <cellStyle name="_Формирование 13112009 2" xfId="1120"/>
    <cellStyle name="_Формирование 13112009_ИП 2014гг_19112013" xfId="1121"/>
    <cellStyle name="_Формирование 13112009_перечень" xfId="1122"/>
    <cellStyle name="_Формирование 13112009_Сводная_(Кол-во)" xfId="1123"/>
    <cellStyle name="_Формирование 13112009_Сводный 2013 (ПСД)" xfId="1124"/>
    <cellStyle name="_Хоразм" xfId="1125"/>
    <cellStyle name="_Хоразм 2" xfId="1126"/>
    <cellStyle name="_Хоразм вилояти  январ-апрел янги иш уринлари  04.05.2009 йил" xfId="1127"/>
    <cellStyle name="_Хоразм вилояти  январ-апрел янги иш уринлари  04.05.2009 йил_Заем_181113г." xfId="1128"/>
    <cellStyle name="_Хоразм вилояти  январ-апрел янги иш уринлари  04.05.2009 йил_Заем_ПСД_171113" xfId="1129"/>
    <cellStyle name="_Хоразм вилояти  январ-апрел янги иш уринлари  04.05.2009 йил_Заем_ПСД_171113 2" xfId="1130"/>
    <cellStyle name="_Хоразм вилояти  январ-апрел янги иш уринлари  04.05.2009 йил_Прил_2-1,. 2-6 (ввод)-140114 (2)" xfId="1131"/>
    <cellStyle name="_Хоразм вилояти янги иш уринлари" xfId="1132"/>
    <cellStyle name="_Хоразм вилояти янги иш уринлари_Заем_181113г." xfId="1133"/>
    <cellStyle name="_Хоразм вилояти янги иш уринлари_Заем_ПСД_171113" xfId="1134"/>
    <cellStyle name="_Хоразм вилояти янги иш уринлари_Заем_ПСД_171113 2" xfId="1135"/>
    <cellStyle name="_Хоразм вилояти янги иш уринлари_Прил_2-1,. 2-6 (ввод)-140114 (2)" xfId="1136"/>
    <cellStyle name="_Хоразм вилояти янги иш урни январ-июн ойлари" xfId="1137"/>
    <cellStyle name="_Хоразм вилояти янги иш урни январ-июн ойлари_Заем_181113г." xfId="1138"/>
    <cellStyle name="_Хоразм вилояти янги иш урни январ-июн ойлари_Заем_ПСД_171113" xfId="1139"/>
    <cellStyle name="_Хоразм вилояти янги иш урни январ-июн ойлари_Заем_ПСД_171113 2" xfId="1140"/>
    <cellStyle name="_Хоразм вилояти янги иш урни январ-июн ойлари_Прил_2-1,. 2-6 (ввод)-140114 (2)" xfId="1141"/>
    <cellStyle name="_Хоразм_1. Промышленность измененная версия" xfId="1142"/>
    <cellStyle name="_Хоразм_1па" xfId="1143"/>
    <cellStyle name="_Хоразм_1па_ВВП" xfId="1144"/>
    <cellStyle name="_Хоразм_1па_Лист1" xfId="1145"/>
    <cellStyle name="_Хоразм_1па_Пмин" xfId="1146"/>
    <cellStyle name="_Хоразм_8- 9-10-жадвал" xfId="1147"/>
    <cellStyle name="_Хоразм_Import_Forecast(last)_12.09.11 (Ismailovu)" xfId="1148"/>
    <cellStyle name="_Хоразм_Import_Forecast(last)_12.09.11 (Ismailovu)_ВВП" xfId="1149"/>
    <cellStyle name="_Хоразм_Import_Forecast(last)_12.09.11 (Ismailovu)_Лист1" xfId="1150"/>
    <cellStyle name="_Хоразм_Import_Forecast(last)_12.09.11 (Ismailovu)_Пмин" xfId="1151"/>
    <cellStyle name="_Хоразм_АК УНПрод. Макет таблиц дляМЭ 2010-2015гг (31.05.12г)" xfId="1152"/>
    <cellStyle name="_Хоразм_АК УНПрод. Макет таблиц дляМЭ 2010-2015гг (31.05.12г)_Натур объемы для МЭ согласовано с Шеровым АК УзНГД от14.06.12г" xfId="1153"/>
    <cellStyle name="_Хоразм_банк вилоят" xfId="1154"/>
    <cellStyle name="_Хоразм_ВВП пром (2)" xfId="1155"/>
    <cellStyle name="_Хоразм_ВВП пром (2)_Натур объемы для МЭ согласовано с Шеровым АК УзНГД от14.06.12г" xfId="1156"/>
    <cellStyle name="_Хоразм_газомекость последний" xfId="1157"/>
    <cellStyle name="_Хоразм_газомекость последний_Натур объемы для МЭ согласовано с Шеровым АК УзНГД от14.06.12г" xfId="1158"/>
    <cellStyle name="_Хоразм_Демографик ва мехнат курсаткичлари 1995-2010" xfId="1159"/>
    <cellStyle name="_Хоразм_Ден масса" xfId="1160"/>
    <cellStyle name="_Хоразм_Ден масса_ВВП" xfId="1161"/>
    <cellStyle name="_Хоразм_Ден масса_Лист1" xfId="1162"/>
    <cellStyle name="_Хоразм_Ден масса_Пмин" xfId="1163"/>
    <cellStyle name="_Хоразм_инвест-регион" xfId="1164"/>
    <cellStyle name="_Хоразм_ИП 2014гг_19112013" xfId="1165"/>
    <cellStyle name="_Хоразм_Карор буйича 31 октябр" xfId="1166"/>
    <cellStyle name="_Хоразм_Карор буйича охирги" xfId="1167"/>
    <cellStyle name="_Хоразм_Лист10" xfId="1168"/>
    <cellStyle name="_Хоразм_Лист2" xfId="1169"/>
    <cellStyle name="_Хоразм_Лист2_1" xfId="1170"/>
    <cellStyle name="_Хоразм_Лист2_ВВП" xfId="1171"/>
    <cellStyle name="_Хоразм_Лист2_Лист1" xfId="1172"/>
    <cellStyle name="_Хоразм_Лист2_Пмин" xfId="1173"/>
    <cellStyle name="_Хоразм_Лист7" xfId="1174"/>
    <cellStyle name="_Хоразм_Лист9" xfId="1175"/>
    <cellStyle name="_Хоразм_Мощности за 2010-2015 в МЭ" xfId="1176"/>
    <cellStyle name="_Хоразм_Натур объемы для МЭ согласовано с Шеровым АК УзНГД от14.06.12г" xfId="1177"/>
    <cellStyle name="_Хоразм_перечень" xfId="1178"/>
    <cellStyle name="_Хоразм_Прогноз производства до конца 2011 года 20.04.2011г" xfId="1179"/>
    <cellStyle name="_Хоразм_Прогноз_2012_24.09.11" xfId="1180"/>
    <cellStyle name="_Хоразм_Прогноз_2012_24.09.11_ВВП" xfId="1181"/>
    <cellStyle name="_Хоразм_Прогноз_2012_24.09.11_Лист1" xfId="1182"/>
    <cellStyle name="_Хоразм_Прогноз_2012_24.09.11_Пмин" xfId="1183"/>
    <cellStyle name="_Хоразм_Промышленность  исправленная мощность" xfId="1184"/>
    <cellStyle name="_Хоразм_Промышленность Fayz Dekor" xfId="1185"/>
    <cellStyle name="_Хоразм_Промышленность111111" xfId="1186"/>
    <cellStyle name="_Хоразм_СВОД жадваллар-2009 6 ой" xfId="1187"/>
    <cellStyle name="_Хоразм_сводная 1 пар (2)" xfId="1188"/>
    <cellStyle name="_Хоразм_сводная 1 пар (2)_ВВП" xfId="1189"/>
    <cellStyle name="_Хоразм_сводная 1 пар (2)_Лист1" xfId="1190"/>
    <cellStyle name="_Хоразм_сводная 1 пар (2)_Пмин" xfId="1191"/>
    <cellStyle name="_Хоразм_Сводная 1па (2)" xfId="1192"/>
    <cellStyle name="_Хоразм_Сводная 1па (2)_ВВП" xfId="1193"/>
    <cellStyle name="_Хоразм_Сводная 1па (2)_Лист1" xfId="1194"/>
    <cellStyle name="_Хоразм_Сводная 1па (2)_Пмин" xfId="1195"/>
    <cellStyle name="_Хоразм_сводная 1пр (2)" xfId="1196"/>
    <cellStyle name="_Хоразм_сводная 1пр (2)_ВВП" xfId="1197"/>
    <cellStyle name="_Хоразм_сводная 1пр (2)_Лист1" xfId="1198"/>
    <cellStyle name="_Хоразм_сводная 1пр (2)_Пмин" xfId="1199"/>
    <cellStyle name="_Хоразм_Сводная_(Кол-во)" xfId="1200"/>
    <cellStyle name="_Хоразм_Сводный 2013 (ПСД)" xfId="1201"/>
    <cellStyle name="_Хоразм_таб.3п для МинЭкон.2012-13г" xfId="1202"/>
    <cellStyle name="_Хоразм_таб.3п для МинЭкон.2012-13г_Натур объемы для МЭ согласовано с Шеровым АК УзНГД от14.06.12г" xfId="1203"/>
    <cellStyle name="_Хоразм_ТНП дамир ака" xfId="1204"/>
    <cellStyle name="_чора-тадбир свод" xfId="1205"/>
    <cellStyle name="_чора-тадбир свод 2" xfId="1206"/>
    <cellStyle name="_чора-тадбир свод_?ишло? тарра?иёти 82 банд тўли?" xfId="1207"/>
    <cellStyle name="_чора-тадбир свод_?ишло? тарра?иёти 82 банд тўли?_ВВП" xfId="1208"/>
    <cellStyle name="_чора-тадбир свод_?ишло? тарра?иёти 82 банд тўли?_Лист1" xfId="1209"/>
    <cellStyle name="_чора-тадбир свод_?ишло? тарра?иёти 82 банд тўли?_Пмин" xfId="1210"/>
    <cellStyle name="_чора-тадбир свод_1. Промышленность измененная версия" xfId="1211"/>
    <cellStyle name="_чора-тадбир свод_1па" xfId="1212"/>
    <cellStyle name="_чора-тадбир свод_1па_ВВП" xfId="1213"/>
    <cellStyle name="_чора-тадбир свод_1па_Лист1" xfId="1214"/>
    <cellStyle name="_чора-тадбир свод_1па_Пмин" xfId="1215"/>
    <cellStyle name="_чора-тадбир свод_4. Сельское хозяйство +" xfId="1216"/>
    <cellStyle name="_чора-тадбир свод_8- 9-10-жадвал" xfId="1217"/>
    <cellStyle name="_чора-тадбир свод_II. Мониторинг янв-фев 09" xfId="1218"/>
    <cellStyle name="_чора-тадбир свод_II. Мониторинг янв-фев 09 2" xfId="1219"/>
    <cellStyle name="_чора-тадбир свод_II. Мониторинг янв-фев 09_ИП 2014гг_19112013" xfId="1220"/>
    <cellStyle name="_чора-тадбир свод_II. Мониторинг янв-фев 09_перечень" xfId="1221"/>
    <cellStyle name="_чора-тадбир свод_II. Мониторинг янв-фев 09_Сводная_(Кол-во)" xfId="1222"/>
    <cellStyle name="_чора-тадбир свод_II. Мониторинг янв-фев 09_Сводный 2013 (ПСД)" xfId="1223"/>
    <cellStyle name="_чора-тадбир свод_Import_Forecast(last)_12.09.11 (Ismailovu)" xfId="1224"/>
    <cellStyle name="_чора-тадбир свод_Import_Forecast(last)_12.09.11 (Ismailovu)_ВВП" xfId="1225"/>
    <cellStyle name="_чора-тадбир свод_Import_Forecast(last)_12.09.11 (Ismailovu)_Лист1" xfId="1226"/>
    <cellStyle name="_чора-тадбир свод_Import_Forecast(last)_12.09.11 (Ismailovu)_Пмин" xfId="1227"/>
    <cellStyle name="_чора-тадбир свод_АК УНПрод. Макет таблиц дляМЭ 2010-2015гг (31.05.12г)" xfId="1228"/>
    <cellStyle name="_чора-тадбир свод_АК УНПрод. Макет таблиц дляМЭ 2010-2015гг (31.05.12г)_Натур объемы для МЭ согласовано с Шеровым АК УзНГД от14.06.12г" xfId="1229"/>
    <cellStyle name="_чора-тадбир свод_банк вилоят" xfId="1230"/>
    <cellStyle name="_чора-тадбир свод_ВВП пром (2)" xfId="1231"/>
    <cellStyle name="_чора-тадбир свод_ВВП пром (2)_Натур объемы для МЭ согласовано с Шеровым АК УзНГД от14.06.12г" xfId="1232"/>
    <cellStyle name="_чора-тадбир свод_вес  16ж мониторинг" xfId="1233"/>
    <cellStyle name="_чора-тадбир свод_газомекость последний" xfId="1234"/>
    <cellStyle name="_чора-тадбир свод_газомекость последний_Натур объемы для МЭ согласовано с Шеровым АК УзНГД от14.06.12г" xfId="1235"/>
    <cellStyle name="_чора-тадбир свод_Демографик ва мехнат курсаткичлари 1995-2010" xfId="1236"/>
    <cellStyle name="_чора-тадбир свод_Ден масса" xfId="1237"/>
    <cellStyle name="_чора-тадбир свод_Ден масса_ВВП" xfId="1238"/>
    <cellStyle name="_чора-тадбир свод_Ден масса_Лист1" xfId="1239"/>
    <cellStyle name="_чора-тадбир свод_Ден масса_Пмин" xfId="1240"/>
    <cellStyle name="_чора-тадбир свод_инвест-регион" xfId="1241"/>
    <cellStyle name="_чора-тадбир свод_ИП 2014гг_19112013" xfId="1242"/>
    <cellStyle name="_чора-тадбир свод_Карор буйича 31 октябр" xfId="1243"/>
    <cellStyle name="_чора-тадбир свод_Карор буйича охирги" xfId="1244"/>
    <cellStyle name="_чора-тадбир свод_қишлоқ таррақиёти 82 банд тўлиқ" xfId="1245"/>
    <cellStyle name="_чора-тадбир свод_қишлоқ таррақиёти 82 банд тўлиқ_2 Приложение №1 к Постановлению" xfId="1246"/>
    <cellStyle name="_чора-тадбир свод_қишлоқ таррақиёти 82 банд тўлиқ_2 Приложение №1 к Постановлению_Натур объемы для МЭ согласовано с Шеровым АК УзНГД от14.06.12г" xfId="1247"/>
    <cellStyle name="_чора-тадбир свод_қишлоқ таррақиёти 82 банд тўлиқ_2 Приложения к постановлению" xfId="1248"/>
    <cellStyle name="_чора-тадбир свод_қишлоқ таррақиёти 82 банд тўлиқ_2 Приложения к постановлению_Натур объемы для МЭ согласовано с Шеровым АК УзНГД от14.06.12г" xfId="1249"/>
    <cellStyle name="_чора-тадбир свод_қишлоқ таррақиёти 82 банд тўлиқ_3 Приложение №2 к Постановлению" xfId="1250"/>
    <cellStyle name="_чора-тадбир свод_қишлоқ таррақиёти 82 банд тўлиқ_3 Приложение №2 к Постановлению_Натур объемы для МЭ согласовано с Шеровым АК УзНГД от14.06.12г" xfId="1251"/>
    <cellStyle name="_чора-тадбир свод_қишлоқ таррақиёти 82 банд тўлиқ_ВВП" xfId="1252"/>
    <cellStyle name="_чора-тадбир свод_қишлоқ таррақиёти 82 банд тўлиқ_газомекость последний" xfId="1253"/>
    <cellStyle name="_чора-тадбир свод_қишлоқ таррақиёти 82 банд тўлиқ_газомекость последний_Натур объемы для МЭ согласовано с Шеровым АК УзНГД от14.06.12г" xfId="1254"/>
    <cellStyle name="_чора-тадбир свод_қишлоқ таррақиёти 82 банд тўлиқ_Копия 2 Приложение _1 к Постановлению" xfId="1255"/>
    <cellStyle name="_чора-тадбир свод_қишлоқ таррақиёти 82 банд тўлиқ_Копия 2 Приложение _1 к Постановлению_Натур объемы для МЭ согласовано с Шеровым АК УзНГД от14.06.12г" xfId="1256"/>
    <cellStyle name="_чора-тадбир свод_қишлоқ таррақиёти 82 банд тўлиқ_Лист1" xfId="1257"/>
    <cellStyle name="_чора-тадбир свод_қишлоқ таррақиёти 82 банд тўлиқ_Макет таблиц Минэкон" xfId="1258"/>
    <cellStyle name="_чора-тадбир свод_қишлоқ таррақиёти 82 банд тўлиқ_Макет таблиц Минэкон_Натур объемы для МЭ согласовано с Шеровым АК УзНГД от14.06.12г" xfId="1259"/>
    <cellStyle name="_чора-тадбир свод_қишлоқ таррақиёти 82 банд тўлиқ_Натур объемы для МЭ согласовано с Шеровым АК УзНГД от14.06.12г" xfId="1260"/>
    <cellStyle name="_чора-тадбир свод_қишлоқ таррақиёти 82 банд тўлиқ_Пмин" xfId="1261"/>
    <cellStyle name="_чора-тадбир свод_қишлоқ таррақиёти 82 банд тўлиқ_Приложение 1" xfId="1262"/>
    <cellStyle name="_чора-тадбир свод_қишлоқ таррақиёти 82 банд тўлиқ_Приложение 1_Натур объемы для МЭ согласовано с Шеровым АК УзНГД от14.06.12г" xfId="1263"/>
    <cellStyle name="_чора-тадбир свод_қишлоқ таррақиёти 82 банд тўлиқ_Приложения к ПП" xfId="1264"/>
    <cellStyle name="_чора-тадбир свод_қишлоқ таррақиёти 82 банд тўлиқ_Приложения к ПП_Натур объемы для МЭ согласовано с Шеровым АК УзНГД от14.06.12г" xfId="1265"/>
    <cellStyle name="_чора-тадбир свод_қишлоқ таррақиёти 82 банд тўлиқ_Рассмот.таблица-экономия в деньгах-1" xfId="1266"/>
    <cellStyle name="_чора-тадбир свод_қишлоқ таррақиёти 82 банд тўлиқ_Рассмот.таблица-экономия в деньгах-1_Натур объемы для МЭ согласовано с Шеровым АК УзНГД от14.06.12г" xfId="1267"/>
    <cellStyle name="_чора-тадбир свод_Лист10" xfId="1268"/>
    <cellStyle name="_чора-тадбир свод_Лист2" xfId="1269"/>
    <cellStyle name="_чора-тадбир свод_Лист2_1" xfId="1270"/>
    <cellStyle name="_чора-тадбир свод_Лист2_ВВП" xfId="1271"/>
    <cellStyle name="_чора-тадбир свод_Лист2_Лист1" xfId="1272"/>
    <cellStyle name="_чора-тадбир свод_Лист2_Пмин" xfId="1273"/>
    <cellStyle name="_чора-тадбир свод_Лист7" xfId="1274"/>
    <cellStyle name="_чора-тадбир свод_Лист9" xfId="1275"/>
    <cellStyle name="_чора-тадбир свод_Мощности за 2010-2015 в МЭ" xfId="1276"/>
    <cellStyle name="_чора-тадбир свод_Натур объемы для МЭ согласовано с Шеровым АК УзНГД от14.06.12г" xfId="1277"/>
    <cellStyle name="_чора-тадбир свод_перечень" xfId="1278"/>
    <cellStyle name="_чора-тадбир свод_Прогноз производства до конца 2011 года 20.04.2011г" xfId="1279"/>
    <cellStyle name="_чора-тадбир свод_Прогноз_2012_24.09.11" xfId="1280"/>
    <cellStyle name="_чора-тадбир свод_Прогноз_2012_24.09.11_ВВП" xfId="1281"/>
    <cellStyle name="_чора-тадбир свод_Прогноз_2012_24.09.11_Лист1" xfId="1282"/>
    <cellStyle name="_чора-тадбир свод_Прогноз_2012_24.09.11_Пмин" xfId="1283"/>
    <cellStyle name="_чора-тадбир свод_Пром жадвалллар 6 ой" xfId="1284"/>
    <cellStyle name="_чора-тадбир свод_Промышленность  исправленная мощность" xfId="1285"/>
    <cellStyle name="_чора-тадбир свод_Промышленность Fayz Dekor" xfId="1286"/>
    <cellStyle name="_чора-тадбир свод_Промышленность111111" xfId="1287"/>
    <cellStyle name="_чора-тадбир свод_СВОД жадваллар-2009 6 ой" xfId="1288"/>
    <cellStyle name="_чора-тадбир свод_сводная 1 пар (2)" xfId="1289"/>
    <cellStyle name="_чора-тадбир свод_сводная 1 пар (2)_ВВП" xfId="1290"/>
    <cellStyle name="_чора-тадбир свод_сводная 1 пар (2)_Лист1" xfId="1291"/>
    <cellStyle name="_чора-тадбир свод_сводная 1 пар (2)_Пмин" xfId="1292"/>
    <cellStyle name="_чора-тадбир свод_Сводная 1па (2)" xfId="1293"/>
    <cellStyle name="_чора-тадбир свод_Сводная 1па (2)_ВВП" xfId="1294"/>
    <cellStyle name="_чора-тадбир свод_Сводная 1па (2)_Лист1" xfId="1295"/>
    <cellStyle name="_чора-тадбир свод_Сводная 1па (2)_Пмин" xfId="1296"/>
    <cellStyle name="_чора-тадбир свод_сводная 1пр (2)" xfId="1297"/>
    <cellStyle name="_чора-тадбир свод_сводная 1пр (2)_ВВП" xfId="1298"/>
    <cellStyle name="_чора-тадбир свод_сводная 1пр (2)_Лист1" xfId="1299"/>
    <cellStyle name="_чора-тадбир свод_сводная 1пр (2)_Пмин" xfId="1300"/>
    <cellStyle name="_чора-тадбир свод_Сводная_(Кол-во)" xfId="1301"/>
    <cellStyle name="_чора-тадбир свод_Сводный 2013 (ПСД)" xfId="1302"/>
    <cellStyle name="_чора-тадбир свод_таб.3п для МинЭкон.2012-13г" xfId="1303"/>
    <cellStyle name="_чора-тадбир свод_таб.3п для МинЭкон.2012-13г_Натур объемы для МЭ согласовано с Шеровым АК УзНГД от14.06.12г" xfId="1304"/>
    <cellStyle name="_чора-тадбир свод_ТНП дамир ака" xfId="1305"/>
    <cellStyle name="_чора-тадбир свод_ЯИЎ-сервис" xfId="1306"/>
    <cellStyle name="_чора-тадбир свод_ЯИЎ-сервис_2 Приложение №1 к Постановлению" xfId="1307"/>
    <cellStyle name="_чора-тадбир свод_ЯИЎ-сервис_2 Приложение №1 к Постановлению_Натур объемы для МЭ согласовано с Шеровым АК УзНГД от14.06.12г" xfId="1308"/>
    <cellStyle name="_чора-тадбир свод_ЯИЎ-сервис_2 Приложения к постановлению" xfId="1309"/>
    <cellStyle name="_чора-тадбир свод_ЯИЎ-сервис_2 Приложения к постановлению_Натур объемы для МЭ согласовано с Шеровым АК УзНГД от14.06.12г" xfId="1310"/>
    <cellStyle name="_чора-тадбир свод_ЯИЎ-сервис_3 Приложение №2 к Постановлению" xfId="1311"/>
    <cellStyle name="_чора-тадбир свод_ЯИЎ-сервис_3 Приложение №2 к Постановлению_Натур объемы для МЭ согласовано с Шеровым АК УзНГД от14.06.12г" xfId="1312"/>
    <cellStyle name="_чора-тадбир свод_ЯИЎ-сервис_ВВП" xfId="1313"/>
    <cellStyle name="_чора-тадбир свод_ЯИЎ-сервис_газомекость последний" xfId="1314"/>
    <cellStyle name="_чора-тадбир свод_ЯИЎ-сервис_газомекость последний_Натур объемы для МЭ согласовано с Шеровым АК УзНГД от14.06.12г" xfId="1315"/>
    <cellStyle name="_чора-тадбир свод_ЯИЎ-сервис_Копия 2 Приложение _1 к Постановлению" xfId="1316"/>
    <cellStyle name="_чора-тадбир свод_ЯИЎ-сервис_Копия 2 Приложение _1 к Постановлению_Натур объемы для МЭ согласовано с Шеровым АК УзНГД от14.06.12г" xfId="1317"/>
    <cellStyle name="_чора-тадбир свод_ЯИЎ-сервис_Лист1" xfId="1318"/>
    <cellStyle name="_чора-тадбир свод_ЯИЎ-сервис_Макет таблиц Минэкон" xfId="1319"/>
    <cellStyle name="_чора-тадбир свод_ЯИЎ-сервис_Макет таблиц Минэкон_Натур объемы для МЭ согласовано с Шеровым АК УзНГД от14.06.12г" xfId="1320"/>
    <cellStyle name="_чора-тадбир свод_ЯИЎ-сервис_Натур объемы для МЭ согласовано с Шеровым АК УзНГД от14.06.12г" xfId="1321"/>
    <cellStyle name="_чора-тадбир свод_ЯИЎ-сервис_Пмин" xfId="1322"/>
    <cellStyle name="_чора-тадбир свод_ЯИЎ-сервис_Приложение 1" xfId="1323"/>
    <cellStyle name="_чора-тадбир свод_ЯИЎ-сервис_Приложение 1_Натур объемы для МЭ согласовано с Шеровым АК УзНГД от14.06.12г" xfId="1324"/>
    <cellStyle name="_чора-тадбир свод_ЯИЎ-сервис_Приложения к ПП" xfId="1325"/>
    <cellStyle name="_чора-тадбир свод_ЯИЎ-сервис_Приложения к ПП_Натур объемы для МЭ согласовано с Шеровым АК УзНГД от14.06.12г" xfId="1326"/>
    <cellStyle name="_чора-тадбир свод_ЯИЎ-сервис_Рассмот.таблица-экономия в деньгах-1" xfId="1327"/>
    <cellStyle name="_чора-тадбир свод_ЯИЎ-сервис_Рассмот.таблица-экономия в деньгах-1_Натур объемы для МЭ согласовано с Шеровым АК УзНГД от14.06.12г" xfId="1328"/>
    <cellStyle name="_Экcпорт автопром на 25.12.10" xfId="1329"/>
    <cellStyle name="_январь-март в Мин эк" xfId="1330"/>
    <cellStyle name="_январь-март в Мин эк 2" xfId="1331"/>
    <cellStyle name="_январь-март в Мин эк_ИП 2014гг_19112013" xfId="1332"/>
    <cellStyle name="_январь-март в Мин эк_перечень" xfId="1333"/>
    <cellStyle name="_январь-март в Мин эк_Сводная_(Кол-во)" xfId="1334"/>
    <cellStyle name="_январь-март в Мин эк_Сводный 2013 (ПСД)" xfId="1335"/>
    <cellStyle name="_넥시아 MINOR CHANGE 검토" xfId="1336"/>
    <cellStyle name="_법인현황요약" xfId="1337"/>
    <cellStyle name="_비상경영계획(REV.2)" xfId="1338"/>
    <cellStyle name="_상반기 실적전망 (완결9.7)" xfId="1339"/>
    <cellStyle name="_종합-MAN-POWER LOADING" xfId="1340"/>
    <cellStyle name="_종합-MAN-POWER LOADING_ТЭО 195000 БП 2008 1% рент 23% пов цен" xfId="1341"/>
    <cellStyle name="_종합-MAN-POWER LOADING_ТЭО 205000 БП 2008 1% рент 23% пов цен" xfId="1342"/>
    <cellStyle name="_첨부1" xfId="1343"/>
    <cellStyle name="؛ن [0]_³‎´" xfId="1344"/>
    <cellStyle name="؛ن_³‎´" xfId="1345"/>
    <cellStyle name="؟”´ذ_³‎´" xfId="1346"/>
    <cellStyle name="”?ќђќ‘ћ‚›‰" xfId="1347"/>
    <cellStyle name="”?љ‘?ђћ‚ђќќ›‰" xfId="1348"/>
    <cellStyle name="”€ќђќ‘ћ‚›‰" xfId="1349"/>
    <cellStyle name="”€ќђќ‘ћ‚›‰ 2" xfId="1350"/>
    <cellStyle name="”€љ‘€ђћ‚ђќќ›‰" xfId="1351"/>
    <cellStyle name="”€љ‘€ђћ‚ђќќ›‰ 2" xfId="1352"/>
    <cellStyle name="”ќђќ‘ћ‚›‰" xfId="1353"/>
    <cellStyle name="”љ‘ђћ‚ђќќ›‰" xfId="1354"/>
    <cellStyle name="„…ќ…†ќ›‰" xfId="1355"/>
    <cellStyle name="„…ќ…†ќ›‰ 2" xfId="1356"/>
    <cellStyle name="„…ќ…†ќ›‰ 3" xfId="1357"/>
    <cellStyle name="„ђ’ђ" xfId="1358"/>
    <cellStyle name="„ђ’ђ 2" xfId="1359"/>
    <cellStyle name="€’ћѓћ‚›‰" xfId="1360"/>
    <cellStyle name="€’ћѓћ‚›‰ 2" xfId="1361"/>
    <cellStyle name="€’ћѓћ‚›‰ 3" xfId="1362"/>
    <cellStyle name="‡ђѓћ‹ћ‚ћљ1" xfId="1363"/>
    <cellStyle name="‡ђѓћ‹ћ‚ћљ1 2" xfId="1364"/>
    <cellStyle name="‡ђѓћ‹ћ‚ћљ1 3" xfId="1365"/>
    <cellStyle name="‡ђѓћ‹ћ‚ћљ2" xfId="1366"/>
    <cellStyle name="‡ђѓћ‹ћ‚ћљ2 2" xfId="1367"/>
    <cellStyle name="‡ђѓћ‹ћ‚ћљ2 3" xfId="1368"/>
    <cellStyle name="’ћѓћ‚›‰" xfId="1369"/>
    <cellStyle name="" xfId="1370"/>
    <cellStyle name="" xfId="1371"/>
    <cellStyle name="" xfId="1372"/>
    <cellStyle name="" xfId="1373"/>
    <cellStyle name=" 2" xfId="1374"/>
    <cellStyle name=" 2" xfId="1375"/>
    <cellStyle name="_05,06,2007 йилга сводка Дустлик 2" xfId="1376"/>
    <cellStyle name="_05,06,2007 йилга сводка Дустлик 2" xfId="1377"/>
    <cellStyle name="_05,06,2007 йилга сводка Дустлик 2" xfId="1378"/>
    <cellStyle name="_05,06,2007 йилга сводка Дустлик 2" xfId="1379"/>
    <cellStyle name="_1 август 2006 йилдан" xfId="1380"/>
    <cellStyle name="_1 август 2006 йилдан" xfId="1381"/>
    <cellStyle name="_1 август 2006 йилдан" xfId="1382"/>
    <cellStyle name="_1 август 2006 йилдан" xfId="1383"/>
    <cellStyle name="_1 август 2006 йилдан_УХКМ ва БИО форма 01. 02. 09" xfId="1384"/>
    <cellStyle name="_1 август 2006 йилдан_УХКМ ва БИО форма 01. 02. 09" xfId="1385"/>
    <cellStyle name="_1 август 2006 йилдан_УХКМ ва БИО форма 01. 02. 09" xfId="1386"/>
    <cellStyle name="_1 август 2006 йилдан_УХКМ ва БИО форма 01. 02. 09" xfId="1387"/>
    <cellStyle name="_1 августга бешта формани бошкатдан тайёрланди" xfId="1388"/>
    <cellStyle name="_1 августга бешта формани бошкатдан тайёрланди" xfId="1389"/>
    <cellStyle name="_1 августга бешта формани бошкатдан тайёрланди" xfId="1390"/>
    <cellStyle name="_1 августга бешта формани бошкатдан тайёрланди" xfId="1391"/>
    <cellStyle name="_1 августга бешта формани бошкатдан тайёрланди_УХКМ ва БИО форма 01. 02. 09" xfId="1392"/>
    <cellStyle name="_1 августга бешта формани бошкатдан тайёрланди_УХКМ ва БИО форма 01. 02. 09" xfId="1393"/>
    <cellStyle name="_1 августга бешта формани бошкатдан тайёрланди_УХКМ ва БИО форма 01. 02. 09" xfId="1394"/>
    <cellStyle name="_1 августга бешта формани бошкатдан тайёрланди_УХКМ ва БИО форма 01. 02. 09" xfId="1395"/>
    <cellStyle name="_1 кв ФАКТОР" xfId="1396"/>
    <cellStyle name="_1 кв ФАКТОР" xfId="1397"/>
    <cellStyle name="_1 кв ФАКТОР 2" xfId="1398"/>
    <cellStyle name="_1 кв ФАКТОР 2" xfId="1399"/>
    <cellStyle name="_1 кв ФАКТОР 3" xfId="1400"/>
    <cellStyle name="_1 кв ФАКТОР 3" xfId="1401"/>
    <cellStyle name="_1 кв ФАКТОР_Import_Forecast(last)_12.09.11 (Ismailovu)" xfId="1402"/>
    <cellStyle name="_1 кв ФАКТОР_Import_Forecast(last)_12.09.11 (Ismailovu)" xfId="1403"/>
    <cellStyle name="_1 кв ФАКТОР_Ден масса" xfId="1404"/>
    <cellStyle name="_1 кв ФАКТОР_Ден масса" xfId="1405"/>
    <cellStyle name="_1 кв ФАКТОР_Прогноз_2012_24.09.11" xfId="1406"/>
    <cellStyle name="_1 кв ФАКТОР_Прогноз_2012_24.09.11" xfId="1407"/>
    <cellStyle name="_1. Промышленность" xfId="1408"/>
    <cellStyle name="_1. Промышленность" xfId="1409"/>
    <cellStyle name="_1. Промышленность измененная версия" xfId="1410"/>
    <cellStyle name="_1. Промышленность измененная версия" xfId="1411"/>
    <cellStyle name="_1. Промышленность-сиад" xfId="1412"/>
    <cellStyle name="_1. Промышленность-сиад" xfId="1413"/>
    <cellStyle name="_1. Сводная для регионов" xfId="1414"/>
    <cellStyle name="_1.Промышленность" xfId="1415"/>
    <cellStyle name="_1.Промышленность_ВВП пром (2)" xfId="1416"/>
    <cellStyle name="_1.Промышленность_ВВП пром (2)" xfId="1417"/>
    <cellStyle name="_1.Промышленность_ВВП пром (2)_Натур объемы для МЭ согласовано с Шеровым АК УзНГД от14.06.12г" xfId="1418"/>
    <cellStyle name="_1.Промышленность_ВВП пром (2)_Натур объемы для МЭ согласовано с Шеровым АК УзНГД от14.06.12г" xfId="1419"/>
    <cellStyle name="_1.Промышленность_газомекость последний" xfId="1420"/>
    <cellStyle name="_1.Промышленность_газомекость последний" xfId="1421"/>
    <cellStyle name="_1.Промышленность_газомекость последний_Натур объемы для МЭ согласовано с Шеровым АК УзНГД от14.06.12г" xfId="1422"/>
    <cellStyle name="_1.Промышленность_газомекость последний_Натур объемы для МЭ согласовано с Шеровым АК УзНГД от14.06.12г" xfId="1423"/>
    <cellStyle name="_1.Промышленность_прогноз 2013г." xfId="1424"/>
    <cellStyle name="_1.Промышленность_прогноз 2013г." xfId="1425"/>
    <cellStyle name="_1.Промышленность_прогноз 2013г._Промышленность  исправленная мощность" xfId="1426"/>
    <cellStyle name="_1.Промышленность_прогноз 2013г._Промышленность  исправленная мощность" xfId="1427"/>
    <cellStyle name="_1.Промышленность_прогноз 2013г._Промышленность111111" xfId="1428"/>
    <cellStyle name="_1.Промышленность_прогноз 2013г._Промышленность111111" xfId="1429"/>
    <cellStyle name="_1.Промышленность_прогноз 2014г. 30.05.11г." xfId="1430"/>
    <cellStyle name="_1.Промышленность_прогноз 2014г. 30.05.11г." xfId="1431"/>
    <cellStyle name="_1.Промышленность_прогноз 2014г. 30.05.11г._Промышленность  исправленная мощность" xfId="1432"/>
    <cellStyle name="_1.Промышленность_прогноз 2014г. 30.05.11г._Промышленность  исправленная мощность" xfId="1433"/>
    <cellStyle name="_1.Промышленность_прогноз 2014г. 30.05.11г._Промышленность111111" xfId="1434"/>
    <cellStyle name="_1.Промышленность_прогноз 2014г. 30.05.11г._Промышленность111111" xfId="1435"/>
    <cellStyle name="_1.Промышленность_Промышленность  исправленная мощность" xfId="1436"/>
    <cellStyle name="_1.Промышленность_Промышленность  исправленная мощность" xfId="1437"/>
    <cellStyle name="_1.Промышленность_Промышленность111111" xfId="1438"/>
    <cellStyle name="_1.Промышленность_Промышленность111111" xfId="1439"/>
    <cellStyle name="_12.05.06" xfId="1440"/>
    <cellStyle name="_12.05.06" xfId="1441"/>
    <cellStyle name="_12.05.06" xfId="1442"/>
    <cellStyle name="_12.05.06" xfId="1443"/>
    <cellStyle name="_12.05.06_Апрел кр такс иш хаки тулик 5.04.08 МБ га" xfId="1444"/>
    <cellStyle name="_12.05.06_Апрел кр такс иш хаки тулик 5.04.08 МБ га" xfId="1445"/>
    <cellStyle name="_12.05.06_Апрел кр такс иш хаки тулик 5.04.08 МБ га" xfId="1446"/>
    <cellStyle name="_12.05.06_Апрел кр такс иш хаки тулик 5.04.08 МБ га" xfId="1447"/>
    <cellStyle name="_12.05.06_ЛИЗИНГ МОНИТОРИНГИ-1.11.08й русумлар буйича" xfId="1448"/>
    <cellStyle name="_12.05.06_ЛИЗИНГ МОНИТОРИНГИ-1.11.08й русумлар буйича" xfId="1449"/>
    <cellStyle name="_12.05.06_ЛИЗИНГ МОНИТОРИНГИ-1.11.08й русумлар буйича" xfId="1450"/>
    <cellStyle name="_12.05.06_ЛИЗИНГ МОНИТОРИНГИ-1.11.08й русумлар буйича" xfId="1451"/>
    <cellStyle name="_12.05.06_УХКМ ва БИО форма 01. 02. 09" xfId="1452"/>
    <cellStyle name="_12.05.06_УХКМ ва БИО форма 01. 02. 09" xfId="1453"/>
    <cellStyle name="_12.05.06_УХКМ ва БИО форма 01. 02. 09" xfId="1454"/>
    <cellStyle name="_12.05.06_УХКМ ва БИО форма 01. 02. 09" xfId="1455"/>
    <cellStyle name="_15-05-07 га форма" xfId="1456"/>
    <cellStyle name="_15-05-07 га форма" xfId="1457"/>
    <cellStyle name="_15-05-07 га форма" xfId="1458"/>
    <cellStyle name="_15-05-07 га форма" xfId="1459"/>
    <cellStyle name="_15-05-07 га форма_УХКМ ва БИО форма 01. 02. 09" xfId="1460"/>
    <cellStyle name="_15-05-07 га форма_УХКМ ва БИО форма 01. 02. 09" xfId="1461"/>
    <cellStyle name="_15-05-07 га форма_УХКМ ва БИО форма 01. 02. 09" xfId="1462"/>
    <cellStyle name="_15-05-07 га форма_УХКМ ва БИО форма 01. 02. 09" xfId="1463"/>
    <cellStyle name="_17,09,2006" xfId="1464"/>
    <cellStyle name="_17,09,2006" xfId="1465"/>
    <cellStyle name="_17,09,2006" xfId="1466"/>
    <cellStyle name="_17,09,2006" xfId="1467"/>
    <cellStyle name="_17,09,2006_УХКМ ва БИО форма 01. 02. 09" xfId="1468"/>
    <cellStyle name="_17,09,2006_УХКМ ва БИО форма 01. 02. 09" xfId="1469"/>
    <cellStyle name="_17,09,2006_УХКМ ва БИО форма 01. 02. 09" xfId="1470"/>
    <cellStyle name="_17,09,2006_УХКМ ва БИО форма 01. 02. 09" xfId="1471"/>
    <cellStyle name="_18 жадвал сан" xfId="1472"/>
    <cellStyle name="_18 жадвал сан" xfId="1473"/>
    <cellStyle name="_18 жадвал сан_Вилоят СВОД-8" xfId="1474"/>
    <cellStyle name="_18 жадвал сан_Вилоят СВОД-8" xfId="1475"/>
    <cellStyle name="_18 жадвал сан_Карор буйича охирги" xfId="1476"/>
    <cellStyle name="_18 жадвал сан_Карор буйича охирги" xfId="1477"/>
    <cellStyle name="_1q2010" xfId="1478"/>
    <cellStyle name="_1q2010" xfId="1479"/>
    <cellStyle name="_2006 йил хосили учун чиким Счёт фактура" xfId="1480"/>
    <cellStyle name="_2006 йил хосили учун чиким Счёт фактура" xfId="1481"/>
    <cellStyle name="_2006 йил хосили учун чиким Счёт фактура" xfId="1482"/>
    <cellStyle name="_2006 йил хосили учун чиким Счёт фактура" xfId="1483"/>
    <cellStyle name="_2006 йил хосили учун чиким Счёт фактура_Апрел кр такс иш хаки тулик 5.04.08 МБ га" xfId="1484"/>
    <cellStyle name="_2006 йил хосили учун чиким Счёт фактура_Апрел кр такс иш хаки тулик 5.04.08 МБ га" xfId="1485"/>
    <cellStyle name="_2006 йил хосили учун чиким Счёт фактура_Апрел кр такс иш хаки тулик 5.04.08 МБ га" xfId="1486"/>
    <cellStyle name="_2006 йил хосили учун чиким Счёт фактура_Апрел кр такс иш хаки тулик 5.04.08 МБ га" xfId="1487"/>
    <cellStyle name="_2006 йил хосили учун чиким Счёт фактура_ЛИЗИНГ МОНИТОРИНГИ-1.11.08й русумлар буйича" xfId="1488"/>
    <cellStyle name="_2006 йил хосили учун чиким Счёт фактура_ЛИЗИНГ МОНИТОРИНГИ-1.11.08й русумлар буйича" xfId="1489"/>
    <cellStyle name="_2006 йил хосили учун чиким Счёт фактура_ЛИЗИНГ МОНИТОРИНГИ-1.11.08й русумлар буйича" xfId="1490"/>
    <cellStyle name="_2006 йил хосили учун чиким Счёт фактура_ЛИЗИНГ МОНИТОРИНГИ-1.11.08й русумлар буйича" xfId="1491"/>
    <cellStyle name="_2006 йил хосили учун чиким Счёт фактура_УХКМ ва БИО форма 01. 02. 09" xfId="1492"/>
    <cellStyle name="_2006 йил хосили учун чиким Счёт фактура_УХКМ ва БИО форма 01. 02. 09" xfId="1493"/>
    <cellStyle name="_2006 йил хосили учун чиким Счёт фактура_УХКМ ва БИО форма 01. 02. 09" xfId="1494"/>
    <cellStyle name="_2006 йил хосили учун чиким Счёт фактура_УХКМ ва БИО форма 01. 02. 09" xfId="1495"/>
    <cellStyle name="_2007 йил январ чиким котди" xfId="1496"/>
    <cellStyle name="_2007 йил январ чиким котди" xfId="1497"/>
    <cellStyle name="_2007 йил январ чиким котди" xfId="1498"/>
    <cellStyle name="_2007 йил январ чиким котди" xfId="1499"/>
    <cellStyle name="_2007 йил январ чиким котди_УХКМ ва БИО форма 01. 02. 09" xfId="1500"/>
    <cellStyle name="_2007 йил январ чиким котди_УХКМ ва БИО форма 01. 02. 09" xfId="1501"/>
    <cellStyle name="_2007 йил январ чиким котди_УХКМ ва БИО форма 01. 02. 09" xfId="1502"/>
    <cellStyle name="_2007 йил январ чиким котди_УХКМ ва БИО форма 01. 02. 09" xfId="1503"/>
    <cellStyle name="_2п" xfId="1504"/>
    <cellStyle name="_2п" xfId="1505"/>
    <cellStyle name="_2па" xfId="1506"/>
    <cellStyle name="_2па" xfId="1507"/>
    <cellStyle name="_3 Сводка 16,04,07" xfId="1508"/>
    <cellStyle name="_3 Сводка 16,04,07" xfId="1509"/>
    <cellStyle name="_3 Сводка 16,04,07" xfId="1510"/>
    <cellStyle name="_3 Сводка 16,04,07" xfId="1511"/>
    <cellStyle name="_3 Сводка 16,04,07_Апрел кр такс иш хаки тулик 5.04.08 МБ га" xfId="1512"/>
    <cellStyle name="_3 Сводка 16,04,07_Апрел кр такс иш хаки тулик 5.04.08 МБ га" xfId="1513"/>
    <cellStyle name="_3 Сводка 16,04,07_Апрел кр такс иш хаки тулик 5.04.08 МБ га" xfId="1514"/>
    <cellStyle name="_3 Сводка 16,04,07_Апрел кр такс иш хаки тулик 5.04.08 МБ га" xfId="1515"/>
    <cellStyle name="_3 Сводка 16,04,07_ЛИЗИНГ МОНИТОРИНГИ-1.11.08й русумлар буйича" xfId="1516"/>
    <cellStyle name="_3 Сводка 16,04,07_ЛИЗИНГ МОНИТОРИНГИ-1.11.08й русумлар буйича" xfId="1517"/>
    <cellStyle name="_3 Сводка 16,04,07_ЛИЗИНГ МОНИТОРИНГИ-1.11.08й русумлар буйича" xfId="1518"/>
    <cellStyle name="_3 Сводка 16,04,07_ЛИЗИНГ МОНИТОРИНГИ-1.11.08й русумлар буйича" xfId="1519"/>
    <cellStyle name="_3 Сводка 16,04,07_УХКМ ва БИО форма 01. 02. 09" xfId="1520"/>
    <cellStyle name="_3 Сводка 16,04,07_УХКМ ва БИО форма 01. 02. 09" xfId="1521"/>
    <cellStyle name="_3 Сводка 16,04,07_УХКМ ва БИО форма 01. 02. 09" xfId="1522"/>
    <cellStyle name="_3 Сводка 16,04,07_УХКМ ва БИО форма 01. 02. 09" xfId="1523"/>
    <cellStyle name="_4.Инвестиции to" xfId="1524"/>
    <cellStyle name="_4.Инвестиции to" xfId="1525"/>
    <cellStyle name="_4.Инвестиции to_газомекость последний" xfId="1526"/>
    <cellStyle name="_4.Инвестиции to_газомекость последний" xfId="1527"/>
    <cellStyle name="_4.Инвестиции to_газомекость последний_Натур объемы для МЭ согласовано с Шеровым АК УзНГД от14.06.12г" xfId="1528"/>
    <cellStyle name="_4.Инвестиции to_газомекость последний_Натур объемы для МЭ согласовано с Шеровым АК УзНГД от14.06.12г" xfId="1529"/>
    <cellStyle name="_4.Инвестиции to_Промышленность  исправленная мощность" xfId="1530"/>
    <cellStyle name="_4.Инвестиции to_Промышленность  исправленная мощность" xfId="1531"/>
    <cellStyle name="_4.Инвестиции to_Промышленность111111" xfId="1532"/>
    <cellStyle name="_4.Инвестиции to_Промышленность111111" xfId="1533"/>
    <cellStyle name="_8- 9-10-жадвал" xfId="1534"/>
    <cellStyle name="_8- 9-10-жадвал" xfId="1535"/>
    <cellStyle name="_8- 9-10-жадвал 2" xfId="1536"/>
    <cellStyle name="_8- 9-10-жадвал 2" xfId="1537"/>
    <cellStyle name="_8- 9-10-жадвал_ИП 2014гг_19112013" xfId="1538"/>
    <cellStyle name="_8- 9-10-жадвал_ИП 2014гг_19112013" xfId="1539"/>
    <cellStyle name="_8- 9-10-жадвал_перечень" xfId="1540"/>
    <cellStyle name="_8- 9-10-жадвал_перечень" xfId="1541"/>
    <cellStyle name="_8- 9-10-жадвал_Сводная_(Кол-во)" xfId="1542"/>
    <cellStyle name="_8- 9-10-жадвал_Сводная_(Кол-во)" xfId="1543"/>
    <cellStyle name="_8- 9-10-жадвал_Сводный 2013 (ПСД)" xfId="1544"/>
    <cellStyle name="_8- 9-10-жадвал_Сводный 2013 (ПСД)" xfId="1545"/>
    <cellStyle name="_Import_Forecast(last)_12.09.11 (Ismailovu)" xfId="1546"/>
    <cellStyle name="_Import_Forecast(last)_12.09.11 (Ismailovu)" xfId="1547"/>
    <cellStyle name="_MONITOR 08-05-07 Вилоятга" xfId="1548"/>
    <cellStyle name="_MONITOR 08-05-07 Вилоятга" xfId="1549"/>
    <cellStyle name="_MONITOR 08-05-07 Вилоятга" xfId="1550"/>
    <cellStyle name="_MONITOR 08-05-07 Вилоятга" xfId="1551"/>
    <cellStyle name="_MONITOR 08-05-07 Вилоятга_УХКМ ва БИО форма 01. 02. 09" xfId="1552"/>
    <cellStyle name="_MONITOR 08-05-07 Вилоятга_УХКМ ва БИО форма 01. 02. 09" xfId="1553"/>
    <cellStyle name="_MONITOR 08-05-07 Вилоятга_УХКМ ва БИО форма 01. 02. 09" xfId="1554"/>
    <cellStyle name="_MONITOR 08-05-07 Вилоятга_УХКМ ва БИО форма 01. 02. 09" xfId="1555"/>
    <cellStyle name="_MONITOR 15-05-07 ВилоятгаААА" xfId="1556"/>
    <cellStyle name="_MONITOR 15-05-07 ВилоятгаААА" xfId="1557"/>
    <cellStyle name="_MONITOR 15-05-07 ВилоятгаААА" xfId="1558"/>
    <cellStyle name="_MONITOR 15-05-07 ВилоятгаААА" xfId="1559"/>
    <cellStyle name="_MONITOR 15-05-07 ВилоятгаААА_УХКМ ва БИО форма 01. 02. 09" xfId="1560"/>
    <cellStyle name="_MONITOR 15-05-07 ВилоятгаААА_УХКМ ва БИО форма 01. 02. 09" xfId="1561"/>
    <cellStyle name="_MONITOR 15-05-07 ВилоятгаААА_УХКМ ва БИО форма 01. 02. 09" xfId="1562"/>
    <cellStyle name="_MONITOR 15-05-07 ВилоятгаААА_УХКМ ва БИО форма 01. 02. 09" xfId="1563"/>
    <cellStyle name="_MONITOR 17-05-07 Вилоятгааа" xfId="1564"/>
    <cellStyle name="_MONITOR 17-05-07 Вилоятгааа" xfId="1565"/>
    <cellStyle name="_MONITOR 17-05-07 Вилоятгааа" xfId="1566"/>
    <cellStyle name="_MONITOR 17-05-07 Вилоятгааа" xfId="1567"/>
    <cellStyle name="_MONITOR 24-02-07 JJJ Охиргиси" xfId="1568"/>
    <cellStyle name="_MONITOR 24-02-07 JJJ Охиргиси" xfId="1569"/>
    <cellStyle name="_MONITOR 24-02-07 JJJ Охиргиси" xfId="1570"/>
    <cellStyle name="_MONITOR 24-02-07 JJJ Охиргиси" xfId="1571"/>
    <cellStyle name="_MONITOR 24-02-07 JJJ Охиргиси_УХКМ ва БИО форма 01. 02. 09" xfId="1572"/>
    <cellStyle name="_MONITOR 24-02-07 JJJ Охиргиси_УХКМ ва БИО форма 01. 02. 09" xfId="1573"/>
    <cellStyle name="_MONITOR 24-02-07 JJJ Охиргиси_УХКМ ва БИО форма 01. 02. 09" xfId="1574"/>
    <cellStyle name="_MONITOR 24-02-07 JJJ Охиргиси_УХКМ ва БИО форма 01. 02. 09" xfId="1575"/>
    <cellStyle name="_SVOD SHINA" xfId="1576"/>
    <cellStyle name="_SVOD SHINA" xfId="1577"/>
    <cellStyle name="_SVOD SHINA" xfId="1578"/>
    <cellStyle name="_SVOD SHINA" xfId="1579"/>
    <cellStyle name="_SVOD SHINA_УХКМ ва БИО форма 01. 02. 09" xfId="1580"/>
    <cellStyle name="_SVOD SHINA_УХКМ ва БИО форма 01. 02. 09" xfId="1581"/>
    <cellStyle name="_SVOD SHINA_УХКМ ва БИО форма 01. 02. 09" xfId="1582"/>
    <cellStyle name="_SVOD SHINA_УХКМ ва БИО форма 01. 02. 09" xfId="1583"/>
    <cellStyle name="_АК УНПрод. Макет таблиц дляМЭ 2010-2015гг (31.05.12г)" xfId="1584"/>
    <cellStyle name="_АК УНПрод. Макет таблиц дляМЭ 2010-2015гг (31.05.12г)" xfId="1585"/>
    <cellStyle name="_АК УНПрод. Макет таблиц дляМЭ 2010-2015гг (31.05.12г)_Натур объемы для МЭ согласовано с Шеровым АК УзНГД от14.06.12г" xfId="1586"/>
    <cellStyle name="_АК УНПрод. Макет таблиц дляМЭ 2010-2015гг (31.05.12г)_Натур объемы для МЭ согласовано с Шеровым АК УзНГД от14.06.12г" xfId="1587"/>
    <cellStyle name="_АКЧАБОЙ АКАГА 1-озиклантириш фонд" xfId="1588"/>
    <cellStyle name="_АКЧАБОЙ АКАГА 1-озиклантириш фонд" xfId="1589"/>
    <cellStyle name="_АКЧАБОЙ АКАГА 1-озиклантириш фонд" xfId="1590"/>
    <cellStyle name="_АКЧАБОЙ АКАГА 1-озиклантириш фонд" xfId="1591"/>
    <cellStyle name="_Апрел кр такс иш хаки тулик 5.04.08 МБ га" xfId="1592"/>
    <cellStyle name="_Апрел кр такс иш хаки тулик 5.04.08 МБ га" xfId="1593"/>
    <cellStyle name="_Апрел кр такс иш хаки тулик 5.04.08 МБ га" xfId="1594"/>
    <cellStyle name="_Апрел кр такс иш хаки тулик 5.04.08 МБ га" xfId="1595"/>
    <cellStyle name="_Апрел кредитдан тушди 19-04" xfId="1596"/>
    <cellStyle name="_Апрел кредитдан тушди 19-04" xfId="1597"/>
    <cellStyle name="_Апрел кредитдан тушди 19-04" xfId="1598"/>
    <cellStyle name="_Апрел кредитдан тушди 19-04" xfId="1599"/>
    <cellStyle name="_Апрел кредитдан тушди 19-04_Апрел кр такс иш хаки тулик 5.04.08 МБ га" xfId="1600"/>
    <cellStyle name="_Апрел кредитдан тушди 19-04_Апрел кр такс иш хаки тулик 5.04.08 МБ га" xfId="1601"/>
    <cellStyle name="_Апрел-режа-ксхб" xfId="1602"/>
    <cellStyle name="_Апрел-режа-ксхб" xfId="1603"/>
    <cellStyle name="_Апрел-режа-ксхб" xfId="1604"/>
    <cellStyle name="_Апрел-режа-ксхб" xfId="1605"/>
    <cellStyle name="_Апрел-режа-ксхб_Апрел кр такс иш хаки тулик 5.04.08 МБ га" xfId="1606"/>
    <cellStyle name="_Апрел-режа-ксхб_Апрел кр такс иш хаки тулик 5.04.08 МБ га" xfId="1607"/>
    <cellStyle name="_банк вилоят" xfId="1608"/>
    <cellStyle name="_банк вилоят" xfId="1609"/>
    <cellStyle name="_банк вилоят_Вилоят СВОД-8" xfId="1610"/>
    <cellStyle name="_банк вилоят_Вилоят СВОД-8" xfId="1611"/>
    <cellStyle name="_Вахобга галла кредит буйича 30 май" xfId="1612"/>
    <cellStyle name="_Вахобга галла кредит буйича 30 май" xfId="1613"/>
    <cellStyle name="_Вахобга галла кредит буйича 30 май" xfId="1614"/>
    <cellStyle name="_Вахобга галла кредит буйича 30 май" xfId="1615"/>
    <cellStyle name="_Вахобга галла кредит буйича 30 май_Апрел кр такс иш хаки тулик 5.04.08 МБ га" xfId="1616"/>
    <cellStyle name="_Вахобга галла кредит буйича 30 май_Апрел кр такс иш хаки тулик 5.04.08 МБ га" xfId="1617"/>
    <cellStyle name="_ВВП пром (2)" xfId="1618"/>
    <cellStyle name="_ВВП пром (2)" xfId="1619"/>
    <cellStyle name="_Вилоят буйича 9-форма лизинг" xfId="1620"/>
    <cellStyle name="_Вилоят буйича 9-форма лизинг" xfId="1621"/>
    <cellStyle name="_Вилоят буйича 9-форма лизинг" xfId="1622"/>
    <cellStyle name="_Вилоят буйича 9-форма лизинг" xfId="1623"/>
    <cellStyle name="_Вилоят буйича март ойи 2.03.08 факт банкка талаб" xfId="1624"/>
    <cellStyle name="_Вилоят буйича март ойи 2.03.08 факт банкка талаб" xfId="1625"/>
    <cellStyle name="_Вилоят буйича март ойи 2.03.08 факт банкка талаб" xfId="1626"/>
    <cellStyle name="_Вилоят буйича март ойи 2.03.08 факт банкка талаб" xfId="1627"/>
    <cellStyle name="_Вилоят буйича март ойи 2.03.08 факт банкка талаб_Апрел кр такс иш хаки тулик 5.04.08 МБ га" xfId="1628"/>
    <cellStyle name="_Вилоят буйича март ойи 2.03.08 факт банкка талаб_Апрел кр такс иш хаки тулик 5.04.08 МБ га" xfId="1629"/>
    <cellStyle name="_Вилоят охирги мониторинг 18-04-07 кейинги" xfId="1630"/>
    <cellStyle name="_Вилоят охирги мониторинг 18-04-07 кейинги" xfId="1631"/>
    <cellStyle name="_Вилоят охирги мониторинг 18-04-07 кейинги" xfId="1632"/>
    <cellStyle name="_Вилоят охирги мониторинг 18-04-07 кейинги" xfId="1633"/>
    <cellStyle name="_Вилоят охирги мониторинг 18-04-07 кейинги_УХКМ ва БИО форма 01. 02. 09" xfId="1634"/>
    <cellStyle name="_Вилоят охирги мониторинг 18-04-07 кейинги_УХКМ ва БИО форма 01. 02. 09" xfId="1635"/>
    <cellStyle name="_Вилоят охирги мониторинг 18-04-07 кейинги_УХКМ ва БИО форма 01. 02. 09" xfId="1636"/>
    <cellStyle name="_Вилоят охирги мониторинг 18-04-07 кейинги_УХКМ ва БИО форма 01. 02. 09" xfId="1637"/>
    <cellStyle name="_Вилоят охирги мониторинг 20-04-07 кейинги" xfId="1638"/>
    <cellStyle name="_Вилоят охирги мониторинг 20-04-07 кейинги" xfId="1639"/>
    <cellStyle name="_Вилоят охирги мониторинг 20-04-07 кейинги" xfId="1640"/>
    <cellStyle name="_Вилоят охирги мониторинг 20-04-07 кейинги" xfId="1641"/>
    <cellStyle name="_Вилоят охирги мониторинг 20-04-07 кейинги_УХКМ ва БИО форма 01. 02. 09" xfId="1642"/>
    <cellStyle name="_Вилоят охирги мониторинг 20-04-07 кейинги_УХКМ ва БИО форма 01. 02. 09" xfId="1643"/>
    <cellStyle name="_Вилоят охирги мониторинг 20-04-07 кейинги_УХКМ ва БИО форма 01. 02. 09" xfId="1644"/>
    <cellStyle name="_Вилоят охирги мониторинг 20-04-07 кейинги_УХКМ ва БИО форма 01. 02. 09" xfId="1645"/>
    <cellStyle name="_Вилоятга Эканамис маълумотлари" xfId="1646"/>
    <cellStyle name="_Вилоятга Эканамис маълумотлари" xfId="1647"/>
    <cellStyle name="_Вилоятга Эканамис маълумотлари" xfId="1648"/>
    <cellStyle name="_Вилоятга Эканамис маълумотлари" xfId="1649"/>
    <cellStyle name="_Вилоятга Эканамис маълумотлари_УХКМ ва БИО форма 01. 02. 09" xfId="1650"/>
    <cellStyle name="_Вилоятга Эканамис маълумотлари_УХКМ ва БИО форма 01. 02. 09" xfId="1651"/>
    <cellStyle name="_Вилоятга Эканамис маълумотлари_УХКМ ва БИО форма 01. 02. 09" xfId="1652"/>
    <cellStyle name="_Вилоятга Эканамис маълумотлари_УХКМ ва БИО форма 01. 02. 09" xfId="1653"/>
    <cellStyle name="_Вилоят-химия-монитор-камай-21-04-07-агп" xfId="1654"/>
    <cellStyle name="_Вилоят-химия-монитор-камай-21-04-07-агп" xfId="1655"/>
    <cellStyle name="_Вилоят-химия-монитор-камай-21-04-07-агп" xfId="1656"/>
    <cellStyle name="_Вилоят-химия-монитор-камай-21-04-07-агп" xfId="1657"/>
    <cellStyle name="_Вилоят-химия-монитор-камай-21-04-07-агп_УХКМ ва БИО форма 01. 02. 09" xfId="1658"/>
    <cellStyle name="_Вилоят-химия-монитор-камай-21-04-07-агп_УХКМ ва БИО форма 01. 02. 09" xfId="1659"/>
    <cellStyle name="_Вилоят-химия-монитор-камай-21-04-07-агп_УХКМ ва БИО форма 01. 02. 09" xfId="1660"/>
    <cellStyle name="_Вилоят-химия-монитор-камай-21-04-07-агп_УХКМ ва БИО форма 01. 02. 09" xfId="1661"/>
    <cellStyle name="_газомекость последний" xfId="1662"/>
    <cellStyle name="_газомекость последний" xfId="1663"/>
    <cellStyle name="_газомекость последний_Натур объемы для МЭ согласовано с Шеровым АК УзНГД от14.06.12г" xfId="1664"/>
    <cellStyle name="_газомекость последний_Натур объемы для МЭ согласовано с Шеровым АК УзНГД от14.06.12г" xfId="1665"/>
    <cellStyle name="_Галла -2008 (Сентябр,октябр) -00121" xfId="1666"/>
    <cellStyle name="_Галла -2008 (Сентябр,октябр) -00121" xfId="1667"/>
    <cellStyle name="_Галла -2008 (Сентябр,октябр) -00121" xfId="1668"/>
    <cellStyle name="_Галла -2008 (Сентябр,октябр) -00121" xfId="1669"/>
    <cellStyle name="_Галла -2008 (Сентябр,октябр) -00121_Апрел кр такс иш хаки тулик 5.04.08 МБ га" xfId="1670"/>
    <cellStyle name="_Галла -2008 (Сентябр,октябр) -00121_Апрел кр такс иш хаки тулик 5.04.08 МБ га" xfId="1671"/>
    <cellStyle name="_Галла -2008 (Сентябр,октябр) -00138" xfId="1672"/>
    <cellStyle name="_Галла -2008 (Сентябр,октябр) -00138" xfId="1673"/>
    <cellStyle name="_Галла -2008 (Сентябр,октябр) -00138" xfId="1674"/>
    <cellStyle name="_Галла -2008 (Сентябр,октябр) -00138" xfId="1675"/>
    <cellStyle name="_Галла -2008 (Сентябр,октябр) -00138_Апрел кр такс иш хаки тулик 5.04.08 МБ га" xfId="1676"/>
    <cellStyle name="_Галла -2008 (Сентябр,октябр) -00138_Апрел кр такс иш хаки тулик 5.04.08 МБ га" xfId="1677"/>
    <cellStyle name="_Галла -2008 (Сентябр,октябр)-00140" xfId="1678"/>
    <cellStyle name="_Галла -2008 (Сентябр,октябр)-00140" xfId="1679"/>
    <cellStyle name="_Галла -2008 (Сентябр,октябр)-00140" xfId="1680"/>
    <cellStyle name="_Галла -2008 (Сентябр,октябр)-00140" xfId="1681"/>
    <cellStyle name="_Галла -2008 (Сентябр,октябр)-00140_Апрел кр такс иш хаки тулик 5.04.08 МБ га" xfId="1682"/>
    <cellStyle name="_Галла -2008 (Сентябр,октябр)-00140_Апрел кр такс иш хаки тулик 5.04.08 МБ га" xfId="1683"/>
    <cellStyle name="_ГАЛЛА МАРТ (Низом)" xfId="1684"/>
    <cellStyle name="_ГАЛЛА МАРТ (Низом)" xfId="1685"/>
    <cellStyle name="_ГАЛЛА МАРТ (Низом)" xfId="1686"/>
    <cellStyle name="_ГАЛЛА МАРТ (Низом)" xfId="1687"/>
    <cellStyle name="_ГАЛЛА МАРТ (Низом)_УХКМ ва БИО форма 01. 02. 09" xfId="1688"/>
    <cellStyle name="_ГАЛЛА МАРТ (Низом)_УХКМ ва БИО форма 01. 02. 09" xfId="1689"/>
    <cellStyle name="_ГАЛЛА МАРТ (Низом)_УХКМ ва БИО форма 01. 02. 09" xfId="1690"/>
    <cellStyle name="_ГАЛЛА МАРТ (Низом)_УХКМ ва БИО форма 01. 02. 09" xfId="1691"/>
    <cellStyle name="_График буйича сабзавот экиш" xfId="1692"/>
    <cellStyle name="_Демографик ва мехнат курсаткичлари 1995-2010" xfId="1693"/>
    <cellStyle name="_Ден масса" xfId="1694"/>
    <cellStyle name="_Ден масса" xfId="1695"/>
    <cellStyle name="_Дискетга аа" xfId="1696"/>
    <cellStyle name="_Дискетга аа" xfId="1697"/>
    <cellStyle name="_Дискетга аа" xfId="1698"/>
    <cellStyle name="_Дискетга аа" xfId="1699"/>
    <cellStyle name="_Дискетга аа_УХКМ ва БИО форма 01. 02. 09" xfId="1700"/>
    <cellStyle name="_Дискетга аа_УХКМ ва БИО форма 01. 02. 09" xfId="1701"/>
    <cellStyle name="_Дискетга аа_УХКМ ва БИО форма 01. 02. 09" xfId="1702"/>
    <cellStyle name="_Дискетга аа_УХКМ ва БИО форма 01. 02. 09" xfId="1703"/>
    <cellStyle name="_доп. табл по Поручению министра - посл." xfId="1704"/>
    <cellStyle name="_доп. табл по Поручению министра - посл." xfId="1705"/>
    <cellStyle name="_доп. табл по Поручению министра - посл. 2" xfId="1706"/>
    <cellStyle name="_доп. табл по Поручению министра - посл. 2" xfId="1707"/>
    <cellStyle name="_доп. табл по Поручению министра - посл. 3" xfId="1708"/>
    <cellStyle name="_доп. табл по Поручению министра - посл. 3" xfId="1709"/>
    <cellStyle name="_доп. табл по Поручению министра - посл._Import_Forecast(last)_12.09.11 (Ismailovu)" xfId="1710"/>
    <cellStyle name="_доп. табл по Поручению министра - посл._Import_Forecast(last)_12.09.11 (Ismailovu)" xfId="1711"/>
    <cellStyle name="_доп. табл по Поручению министра - посл._Ден масса" xfId="1712"/>
    <cellStyle name="_доп. табл по Поручению министра - посл._Ден масса" xfId="1713"/>
    <cellStyle name="_Дустлик 01,10,06" xfId="1714"/>
    <cellStyle name="_Дустлик 01,10,06" xfId="1715"/>
    <cellStyle name="_Дустлик 01,10,06" xfId="1716"/>
    <cellStyle name="_Дустлик 01,10,06" xfId="1717"/>
    <cellStyle name="_Дустлик 01,10,06_УХКМ ва БИО форма 01. 02. 09" xfId="1718"/>
    <cellStyle name="_Дустлик 01,10,06_УХКМ ва БИО форма 01. 02. 09" xfId="1719"/>
    <cellStyle name="_Дустлик 01,10,06_УХКМ ва БИО форма 01. 02. 09" xfId="1720"/>
    <cellStyle name="_Дустлик 01,10,06_УХКМ ва БИО форма 01. 02. 09" xfId="1721"/>
    <cellStyle name="_Дустлик 13,10,061 га " xfId="1722"/>
    <cellStyle name="_Дустлик 13,10,061 га " xfId="1723"/>
    <cellStyle name="_Дустлик 13,10,061 га " xfId="1724"/>
    <cellStyle name="_Дустлик 13,10,061 га " xfId="1725"/>
    <cellStyle name="_Дустлик 13,10,061 га _УХКМ ва БИО форма 01. 02. 09" xfId="1726"/>
    <cellStyle name="_Дустлик 13,10,061 га _УХКМ ва БИО форма 01. 02. 09" xfId="1727"/>
    <cellStyle name="_Дустлик 13,10,061 га _УХКМ ва БИО форма 01. 02. 09" xfId="1728"/>
    <cellStyle name="_Дустлик 13,10,061 га _УХКМ ва БИО форма 01. 02. 09" xfId="1729"/>
    <cellStyle name="_Дустлик 15,09,06 мониторинг" xfId="1730"/>
    <cellStyle name="_Дустлик 15,09,06 мониторинг" xfId="1731"/>
    <cellStyle name="_Дустлик 15,09,06 мониторинг" xfId="1732"/>
    <cellStyle name="_Дустлик 15,09,06 мониторинг" xfId="1733"/>
    <cellStyle name="_Дустлик 15,09,06 мониторинг_УХКМ ва БИО форма 01. 02. 09" xfId="1734"/>
    <cellStyle name="_Дустлик 15,09,06 мониторинг_УХКМ ва БИО форма 01. 02. 09" xfId="1735"/>
    <cellStyle name="_Дустлик 15,09,06 мониторинг_УХКМ ва БИО форма 01. 02. 09" xfId="1736"/>
    <cellStyle name="_Дустлик 15,09,06 мониторинг_УХКМ ва БИО форма 01. 02. 09" xfId="1737"/>
    <cellStyle name="_Дустлик 2-05-07 мониторинг янг" xfId="1738"/>
    <cellStyle name="_Дустлик 2-05-07 мониторинг янг" xfId="1739"/>
    <cellStyle name="_Дустлик 2-05-07 мониторинг янг" xfId="1740"/>
    <cellStyle name="_Дустлик 2-05-07 мониторинг янг" xfId="1741"/>
    <cellStyle name="_Дустлик 31-05-07 Вилоятга" xfId="1742"/>
    <cellStyle name="_Дустлик 31-05-07 Вилоятга" xfId="1743"/>
    <cellStyle name="_Дустлик 31-05-07 Вилоятга" xfId="1744"/>
    <cellStyle name="_Дустлик 31-05-07 Вилоятга" xfId="1745"/>
    <cellStyle name="_Дустлик 31-05-07 Вилоятга_УХКМ ва БИО форма 01. 02. 09" xfId="1746"/>
    <cellStyle name="_Дустлик 31-05-07 Вилоятга_УХКМ ва БИО форма 01. 02. 09" xfId="1747"/>
    <cellStyle name="_Дустлик 31-05-07 Вилоятга_УХКМ ва БИО форма 01. 02. 09" xfId="1748"/>
    <cellStyle name="_Дустлик 31-05-07 Вилоятга_УХКМ ва БИО форма 01. 02. 09" xfId="1749"/>
    <cellStyle name="_Дустлик анализ 30-07-06" xfId="1750"/>
    <cellStyle name="_Дустлик анализ 30-07-06" xfId="1751"/>
    <cellStyle name="_Дустлик анализ 30-07-06" xfId="1752"/>
    <cellStyle name="_Дустлик анализ 30-07-06" xfId="1753"/>
    <cellStyle name="_Дустлик анализ 30-07-06_УХКМ ва БИО форма 01. 02. 09" xfId="1754"/>
    <cellStyle name="_Дустлик анализ 30-07-06_УХКМ ва БИО форма 01. 02. 09" xfId="1755"/>
    <cellStyle name="_Дустлик анализ 30-07-06_УХКМ ва БИО форма 01. 02. 09" xfId="1756"/>
    <cellStyle name="_Дустлик анализ 30-07-06_УХКМ ва БИО форма 01. 02. 09" xfId="1757"/>
    <cellStyle name="_Дустлик пахта 04-06-07" xfId="1758"/>
    <cellStyle name="_Дустлик пахта 04-06-07" xfId="1759"/>
    <cellStyle name="_Дустлик пахта 04-06-07" xfId="1760"/>
    <cellStyle name="_Дустлик пахта 04-06-07" xfId="1761"/>
    <cellStyle name="_Дустлик пахта 16-06-07" xfId="1762"/>
    <cellStyle name="_Дустлик пахта 16-06-07" xfId="1763"/>
    <cellStyle name="_Дустлик пахта 16-06-07" xfId="1764"/>
    <cellStyle name="_Дустлик пахта 16-06-07" xfId="1765"/>
    <cellStyle name="_Дустлик сводка 08-06-07 й Вилоятга" xfId="1766"/>
    <cellStyle name="_Дустлик сводка 08-06-07 й Вилоятга" xfId="1767"/>
    <cellStyle name="_Дустлик сводка 08-06-07 й Вилоятга" xfId="1768"/>
    <cellStyle name="_Дустлик сводка 08-06-07 й Вилоятга" xfId="1769"/>
    <cellStyle name="_Дустлик сводка 09-06-07 й Вилоятга" xfId="1770"/>
    <cellStyle name="_Дустлик сводка 09-06-07 й Вилоятга" xfId="1771"/>
    <cellStyle name="_Дустлик сводка 09-06-07 й Вилоятга" xfId="1772"/>
    <cellStyle name="_Дустлик сводка 09-06-07 й Вилоятга" xfId="1773"/>
    <cellStyle name="_Дустлик сводка 10-06-07 й Вилоятга" xfId="1774"/>
    <cellStyle name="_Дустлик сводка 10-06-07 й Вилоятга" xfId="1775"/>
    <cellStyle name="_Дустлик сводка 10-06-07 й Вилоятга" xfId="1776"/>
    <cellStyle name="_Дустлик сводка 10-06-07 й Вилоятга" xfId="1777"/>
    <cellStyle name="_Дустлик сводка 1-06-07" xfId="1778"/>
    <cellStyle name="_Дустлик сводка 1-06-07" xfId="1779"/>
    <cellStyle name="_Дустлик сводка 1-06-07" xfId="1780"/>
    <cellStyle name="_Дустлик сводка 1-06-07" xfId="1781"/>
    <cellStyle name="_Дустлик сводка 1-06-07_УХКМ ва БИО форма 01. 02. 09" xfId="1782"/>
    <cellStyle name="_Дустлик сводка 1-06-07_УХКМ ва БИО форма 01. 02. 09" xfId="1783"/>
    <cellStyle name="_Дустлик сводка 1-06-07_УХКМ ва БИО форма 01. 02. 09" xfId="1784"/>
    <cellStyle name="_Дустлик сводка 1-06-07_УХКМ ва БИО форма 01. 02. 09" xfId="1785"/>
    <cellStyle name="_Дустлик сводка 11-06-07 й Вилоятга" xfId="1786"/>
    <cellStyle name="_Дустлик сводка 11-06-07 й Вилоятга" xfId="1787"/>
    <cellStyle name="_Дустлик сводка 11-06-07 й Вилоятга" xfId="1788"/>
    <cellStyle name="_Дустлик сводка 11-06-07 й Вилоятга" xfId="1789"/>
    <cellStyle name="_Дустлик сводка 13-06-07 й Вилоятга" xfId="1790"/>
    <cellStyle name="_Дустлик сводка 13-06-07 й Вилоятга" xfId="1791"/>
    <cellStyle name="_Дустлик сводка 13-06-07 й Вилоятга" xfId="1792"/>
    <cellStyle name="_Дустлик сводка 13-06-07 й Вилоятга" xfId="1793"/>
    <cellStyle name="_Ёпилган форма туланган 13-03-07" xfId="1794"/>
    <cellStyle name="_Ёпилган форма туланган 13-03-07" xfId="1795"/>
    <cellStyle name="_Ёпилган форма туланган 13-03-07" xfId="1796"/>
    <cellStyle name="_Ёпилган форма туланган 13-03-07" xfId="1797"/>
    <cellStyle name="_Ёпилган форма туланган 13-03-07_УХКМ ва БИО форма 01. 02. 09" xfId="1798"/>
    <cellStyle name="_Ёпилган форма туланган 13-03-07_УХКМ ва БИО форма 01. 02. 09" xfId="1799"/>
    <cellStyle name="_Ёпилган форма туланган 13-03-07_УХКМ ва БИО форма 01. 02. 09" xfId="1800"/>
    <cellStyle name="_Ёпилган форма туланган 13-03-07_УХКМ ва БИО форма 01. 02. 09" xfId="1801"/>
    <cellStyle name="_Жадвал" xfId="1802"/>
    <cellStyle name="_Жадвал" xfId="1803"/>
    <cellStyle name="_Жадвал" xfId="1804"/>
    <cellStyle name="_Жадвал" xfId="1805"/>
    <cellStyle name="_Жадвал_Апрел кр такс иш хаки тулик 5.04.08 МБ га" xfId="1806"/>
    <cellStyle name="_Жадвал_Апрел кр такс иш хаки тулик 5.04.08 МБ га" xfId="1807"/>
    <cellStyle name="_Жадвал_Апрел кр такс иш хаки тулик 5.04.08 МБ га" xfId="1808"/>
    <cellStyle name="_Жадвал_Апрел кр такс иш хаки тулик 5.04.08 МБ га" xfId="1809"/>
    <cellStyle name="_Жадвал_ЛИЗИНГ МОНИТОРИНГИ-1.11.08й русумлар буйича" xfId="1810"/>
    <cellStyle name="_Жадвал_ЛИЗИНГ МОНИТОРИНГИ-1.11.08й русумлар буйича" xfId="1811"/>
    <cellStyle name="_Жадвал_ЛИЗИНГ МОНИТОРИНГИ-1.11.08й русумлар буйича" xfId="1812"/>
    <cellStyle name="_Жадвал_ЛИЗИНГ МОНИТОРИНГИ-1.11.08й русумлар буйича" xfId="1813"/>
    <cellStyle name="_Жадвал_УХКМ ва БИО форма 01. 02. 09" xfId="1814"/>
    <cellStyle name="_Жадвал_УХКМ ва БИО форма 01. 02. 09" xfId="1815"/>
    <cellStyle name="_Жадвал_УХКМ ва БИО форма 01. 02. 09" xfId="1816"/>
    <cellStyle name="_Жадвал_УХКМ ва БИО форма 01. 02. 09" xfId="1817"/>
    <cellStyle name="_Жиззах Вилоят СВОД" xfId="1818"/>
    <cellStyle name="_Жиззах тумани" xfId="1819"/>
    <cellStyle name="_Зарбдор туман" xfId="1820"/>
    <cellStyle name="_Зарбдор туман" xfId="1821"/>
    <cellStyle name="_Зарбдор туман" xfId="1822"/>
    <cellStyle name="_Зарбдор туман" xfId="1823"/>
    <cellStyle name="_Зафаробод Кредит1111" xfId="1824"/>
    <cellStyle name="_Зафаробод Кредит1111" xfId="1825"/>
    <cellStyle name="_Зафаробод Кредит1111" xfId="1826"/>
    <cellStyle name="_Зафаробод Кредит1111" xfId="1827"/>
    <cellStyle name="_Зафаробод Кредит1111_Апрел кр такс иш хаки тулик 5.04.08 МБ га" xfId="1828"/>
    <cellStyle name="_Зафаробод Кредит1111_Апрел кр такс иш хаки тулик 5.04.08 МБ га" xfId="1829"/>
    <cellStyle name="_Зафаробод Кредит1111_Апрел кр такс иш хаки тулик 5.04.08 МБ га" xfId="1830"/>
    <cellStyle name="_Зафаробод Кредит1111_Апрел кр такс иш хаки тулик 5.04.08 МБ га" xfId="1831"/>
    <cellStyle name="_Зафаробод Кредит1111_ЛИЗИНГ МОНИТОРИНГИ-1.11.08й русумлар буйича" xfId="1832"/>
    <cellStyle name="_Зафаробод Кредит1111_ЛИЗИНГ МОНИТОРИНГИ-1.11.08й русумлар буйича" xfId="1833"/>
    <cellStyle name="_Зафаробод Кредит1111_ЛИЗИНГ МОНИТОРИНГИ-1.11.08й русумлар буйича" xfId="1834"/>
    <cellStyle name="_Зафаробод Кредит1111_ЛИЗИНГ МОНИТОРИНГИ-1.11.08й русумлар буйича" xfId="1835"/>
    <cellStyle name="_Зафаробод Кредит1111_УХКМ ва БИО форма 01. 02. 09" xfId="1836"/>
    <cellStyle name="_Зафаробод Кредит1111_УХКМ ва БИО форма 01. 02. 09" xfId="1837"/>
    <cellStyle name="_Зафаробод Кредит1111_УХКМ ва БИО форма 01. 02. 09" xfId="1838"/>
    <cellStyle name="_Зафаробод Кредит1111_УХКМ ва БИО форма 01. 02. 09" xfId="1839"/>
    <cellStyle name="_Зафаробод ПТК 1 май" xfId="1840"/>
    <cellStyle name="_Зафаробод ПТК 1 май" xfId="1841"/>
    <cellStyle name="_Зафаробод ПТК 1 май" xfId="1842"/>
    <cellStyle name="_Зафаробод ПТК 1 май" xfId="1843"/>
    <cellStyle name="_Зафаробод ПТК 1 май_Апрел кр такс иш хаки тулик 5.04.08 МБ га" xfId="1844"/>
    <cellStyle name="_Зафаробод ПТК 1 май_Апрел кр такс иш хаки тулик 5.04.08 МБ га" xfId="1845"/>
    <cellStyle name="_Зафаробод-19-олтин" xfId="1846"/>
    <cellStyle name="_Зафаробод-19-олтин" xfId="1847"/>
    <cellStyle name="_Зафаробод-19-олтин" xfId="1848"/>
    <cellStyle name="_Зафаробод-19-олтин" xfId="1849"/>
    <cellStyle name="_Иссикхона 20 апрел" xfId="1850"/>
    <cellStyle name="_Карор буйича 31 октябр" xfId="1851"/>
    <cellStyle name="_Карор буйича 31 октябр_Вилоят СВОД-8" xfId="1852"/>
    <cellStyle name="_Карор буйича 31 октябр_Вилоят СВОД-8" xfId="1853"/>
    <cellStyle name="_Карор буйича охирги" xfId="1854"/>
    <cellStyle name="_Карор буйича охирги" xfId="1855"/>
    <cellStyle name="_Книга1 (47)" xfId="1856"/>
    <cellStyle name="_Книга1 (47)" xfId="1857"/>
    <cellStyle name="_Книга1 (48)" xfId="1858"/>
    <cellStyle name="_Книга1 (48)" xfId="1859"/>
    <cellStyle name="_ЛИЗИНГ МОНИТОРИНГИ-1.11.08й русумлар буйича" xfId="1860"/>
    <cellStyle name="_ЛИЗИНГ МОНИТОРИНГИ-1.11.08й русумлар буйича" xfId="1861"/>
    <cellStyle name="_ЛИЗИНГ МОНИТОРИНГИ-1.11.08й русумлар буйича" xfId="1862"/>
    <cellStyle name="_МАЙ кредит таксимоти 7 май БАНКЛАРГА" xfId="1863"/>
    <cellStyle name="_МАЙ кредит таксимоти 7 май БАНКЛАРГА" xfId="1864"/>
    <cellStyle name="_МАЙ кредит таксимоти 7 май БАНКЛАРГА" xfId="1865"/>
    <cellStyle name="_МАЙ кредит таксимоти 7 май БАНКЛАРГА" xfId="1866"/>
    <cellStyle name="_МАЙ кредит таксимоти 7 май БАНКЛАРГА_Апрел кр такс иш хаки тулик 5.04.08 МБ га" xfId="1867"/>
    <cellStyle name="_МАЙ кредит таксимоти 7 май БАНКЛАРГА_Апрел кр такс иш хаки тулик 5.04.08 МБ га" xfId="1868"/>
    <cellStyle name="_Май ойи кредит 14-05-07" xfId="1869"/>
    <cellStyle name="_Май ойи кредит 14-05-07" xfId="1870"/>
    <cellStyle name="_Май ойи кредит 14-05-07" xfId="1871"/>
    <cellStyle name="_Май ойи кредит 14-05-07" xfId="1872"/>
    <cellStyle name="_Май ойи кредит 15-05-07 Вилоятга" xfId="1873"/>
    <cellStyle name="_Май ойи кредит 15-05-07 Вилоятга" xfId="1874"/>
    <cellStyle name="_Май ойи кредит 15-05-07 Вилоятга" xfId="1875"/>
    <cellStyle name="_Май ойи кредит 15-05-07 Вилоятга" xfId="1876"/>
    <cellStyle name="_Май ойи кредит 23-05-07 Вилоятга" xfId="1877"/>
    <cellStyle name="_Май ойи кредит 23-05-07 Вилоятга" xfId="1878"/>
    <cellStyle name="_Май ойи кредит 23-05-07 Вилоятга" xfId="1879"/>
    <cellStyle name="_Май ойи кредит 23-05-07 Вилоятга" xfId="1880"/>
    <cellStyle name="_Макет мониторинг 2009" xfId="1881"/>
    <cellStyle name="_Макет мониторинг 2009" xfId="1882"/>
    <cellStyle name="_Макет мониторинг 2009_Вилоят СВОД-8" xfId="1883"/>
    <cellStyle name="_Макет мониторинг 2009_Вилоят СВОД-8" xfId="1884"/>
    <cellStyle name="_Макет мониторинг 2009_Карор буйича охирги" xfId="1885"/>
    <cellStyle name="_Макет мониторинг 2009_Карор буйича охирги" xfId="1886"/>
    <cellStyle name="_Март ойи талаби вилоят" xfId="1887"/>
    <cellStyle name="_Март ойи талаби вилоят" xfId="1888"/>
    <cellStyle name="_Март ойи талаби вилоят" xfId="1889"/>
    <cellStyle name="_Март ойи талаби вилоят" xfId="1890"/>
    <cellStyle name="_Март ойига талаб арнасой" xfId="1891"/>
    <cellStyle name="_Март ойига талаб арнасой" xfId="1892"/>
    <cellStyle name="_Март ойига талаб арнасой" xfId="1893"/>
    <cellStyle name="_Март ойига талаб арнасой" xfId="1894"/>
    <cellStyle name="_Март ойига талаб арнасой_УХКМ ва БИО форма 01. 02. 09" xfId="1895"/>
    <cellStyle name="_Март ойига талаб арнасой_УХКМ ва БИО форма 01. 02. 09" xfId="1896"/>
    <cellStyle name="_Март ойига талаб арнасой_УХКМ ва БИО форма 01. 02. 09" xfId="1897"/>
    <cellStyle name="_Март ойига талаб арнасой_УХКМ ва БИО форма 01. 02. 09" xfId="1898"/>
    <cellStyle name="_МАРТ-СВОД-01" xfId="1899"/>
    <cellStyle name="_МАРТ-СВОД-01" xfId="1900"/>
    <cellStyle name="_МАРТ-СВОД-01" xfId="1901"/>
    <cellStyle name="_МАРТ-СВОД-01" xfId="1902"/>
    <cellStyle name="_МВЭС Хусанбой" xfId="1903"/>
    <cellStyle name="_МВЭС Хусанбой" xfId="1904"/>
    <cellStyle name="_МВЭС Хусанбой 2" xfId="1905"/>
    <cellStyle name="_МВЭС Хусанбой 2" xfId="1906"/>
    <cellStyle name="_МВЭС Хусанбой_ИП 2014гг_19112013" xfId="1907"/>
    <cellStyle name="_МВЭС Хусанбой_ИП 2014гг_19112013" xfId="1908"/>
    <cellStyle name="_МВЭС Хусанбой_перечень" xfId="1909"/>
    <cellStyle name="_МВЭС Хусанбой_перечень" xfId="1910"/>
    <cellStyle name="_МВЭС Хусанбой_Сводная_(Кол-во)" xfId="1911"/>
    <cellStyle name="_МВЭС Хусанбой_Сводная_(Кол-во)" xfId="1912"/>
    <cellStyle name="_МВЭС Хусанбой_Сводный 2013 (ПСД)" xfId="1913"/>
    <cellStyle name="_МВЭС Хусанбой_Сводный 2013 (ПСД)" xfId="1914"/>
    <cellStyle name="_МВЭС2" xfId="1915"/>
    <cellStyle name="_МВЭС2" xfId="1916"/>
    <cellStyle name="_МВЭС2 2" xfId="1917"/>
    <cellStyle name="_МВЭС2 2" xfId="1918"/>
    <cellStyle name="_МВЭС2_ИП 2014гг_19112013" xfId="1919"/>
    <cellStyle name="_МВЭС2_ИП 2014гг_19112013" xfId="1920"/>
    <cellStyle name="_МВЭС2_перечень" xfId="1921"/>
    <cellStyle name="_МВЭС2_перечень" xfId="1922"/>
    <cellStyle name="_МВЭС2_Сводная_(Кол-во)" xfId="1923"/>
    <cellStyle name="_МВЭС2_Сводная_(Кол-во)" xfId="1924"/>
    <cellStyle name="_МВЭС2_Сводный 2013 (ПСД)" xfId="1925"/>
    <cellStyle name="_МВЭС2_Сводный 2013 (ПСД)" xfId="1926"/>
    <cellStyle name="_минитех 27 талик" xfId="1927"/>
    <cellStyle name="_Мирзачул 24-10-2007 йил" xfId="1928"/>
    <cellStyle name="_Мирзачул 24-10-2007 йил" xfId="1929"/>
    <cellStyle name="_Мирзачул 24-10-2007 йил" xfId="1930"/>
    <cellStyle name="_Мирзачул 27-10-2007 йил" xfId="1931"/>
    <cellStyle name="_Мирзачул 27-10-2007 йил" xfId="1932"/>
    <cellStyle name="_Мирзачул 27-10-2007 йил" xfId="1933"/>
    <cellStyle name="_Мирзачул 27-10-2007 йил" xfId="1934"/>
    <cellStyle name="_Мирзачул пахта 07-06-07" xfId="1935"/>
    <cellStyle name="_Мирзачул пахта 07-06-07" xfId="1936"/>
    <cellStyle name="_Мирзачул пахта 07-06-07" xfId="1937"/>
    <cellStyle name="_Мирзачул пахта 07-06-07" xfId="1938"/>
    <cellStyle name="_Мирзачул пахта 07-06-07_Апрел кр такс иш хаки тулик 5.04.08 МБ га" xfId="1939"/>
    <cellStyle name="_Мирзачул пахта 07-06-07_Апрел кр такс иш хаки тулик 5.04.08 МБ га" xfId="1940"/>
    <cellStyle name="_Мирзачул пахта 16-06-07" xfId="1941"/>
    <cellStyle name="_Мирзачул пахта 16-06-07" xfId="1942"/>
    <cellStyle name="_Мирзачул пахта 16-06-07" xfId="1943"/>
    <cellStyle name="_Мирзачул пахта 16-06-07" xfId="1944"/>
    <cellStyle name="_Мирзачул-16-11-07" xfId="1945"/>
    <cellStyle name="_Мирзачул-16-11-07" xfId="1946"/>
    <cellStyle name="_Мирзачул-16-11-07" xfId="1947"/>
    <cellStyle name="_Мирзачул-16-11-07" xfId="1948"/>
    <cellStyle name="_Мирзачул-19-олтин" xfId="1949"/>
    <cellStyle name="_Мирзачул-19-олтин" xfId="1950"/>
    <cellStyle name="_Мирзачул-19-олтин" xfId="1951"/>
    <cellStyle name="_Мирзачул-19-олтин" xfId="1952"/>
    <cellStyle name="_Мониторинг 01-05-07 Вилоят" xfId="1953"/>
    <cellStyle name="_Мониторинг 01-05-07 Вилоят" xfId="1954"/>
    <cellStyle name="_Мониторинг 01-05-07 Вилоят" xfId="1955"/>
    <cellStyle name="_Мониторинг 01-05-07 Вилоят" xfId="1956"/>
    <cellStyle name="_Мониторинг 30-04-07 Вилоят" xfId="1957"/>
    <cellStyle name="_Мониторинг 30-04-07 Вилоят" xfId="1958"/>
    <cellStyle name="_Мониторинг 30-04-07 Вилоят" xfId="1959"/>
    <cellStyle name="_Мониторинг 30-04-07 Вилоят" xfId="1960"/>
    <cellStyle name="_Мониторинг 31,08,06" xfId="1961"/>
    <cellStyle name="_Мониторинг 31,08,06" xfId="1962"/>
    <cellStyle name="_Мониторинг 31,08,06" xfId="1963"/>
    <cellStyle name="_Мониторинг 31,08,06" xfId="1964"/>
    <cellStyle name="_Мониторинг 31,08,06_УХКМ ва БИО форма 01. 02. 09" xfId="1965"/>
    <cellStyle name="_Мониторинг 31,08,06_УХКМ ва БИО форма 01. 02. 09" xfId="1966"/>
    <cellStyle name="_Мониторинг 31,08,06_УХКМ ва БИО форма 01. 02. 09" xfId="1967"/>
    <cellStyle name="_Мониторинг 31,08,06_УХКМ ва БИО форма 01. 02. 09" xfId="1968"/>
    <cellStyle name="_Мощности за 2010-2015 в МЭ" xfId="1969"/>
    <cellStyle name="_Мощности за 2010-2015 в МЭ" xfId="1970"/>
    <cellStyle name="_Натур объемы для МЭ согласовано с Шеровым АК УзНГД от14.06.12г" xfId="1971"/>
    <cellStyle name="_Натур объемы для МЭ согласовано с Шеровым АК УзНГД от14.06.12г" xfId="1972"/>
    <cellStyle name="_НРМ-2009-2014" xfId="1973"/>
    <cellStyle name="_НРМ-2009-2014" xfId="1974"/>
    <cellStyle name="_олтингугут" xfId="1975"/>
    <cellStyle name="_олтингугут" xfId="1976"/>
    <cellStyle name="_олтингугут" xfId="1977"/>
    <cellStyle name="_олтингугут" xfId="1978"/>
    <cellStyle name="_олтингугут_УХКМ ва БИО форма 01. 02. 09" xfId="1979"/>
    <cellStyle name="_олтингугут_УХКМ ва БИО форма 01. 02. 09" xfId="1980"/>
    <cellStyle name="_олтингугут_УХКМ ва БИО форма 01. 02. 09" xfId="1981"/>
    <cellStyle name="_олтингугут_УХКМ ва БИО форма 01. 02. 09" xfId="1982"/>
    <cellStyle name="_П+Г-2007 апрел_форма" xfId="1983"/>
    <cellStyle name="_П+Г-2007 апрел_форма" xfId="1984"/>
    <cellStyle name="_П+Г-2007 апрел_форма" xfId="1985"/>
    <cellStyle name="_П+Г-2007 апрел_форма" xfId="1986"/>
    <cellStyle name="_П+Г-2007 апрел_форма_Апрел кр такс иш хаки тулик 5.04.08 МБ га" xfId="1987"/>
    <cellStyle name="_П+Г-2007 апрел_форма_Апрел кр такс иш хаки тулик 5.04.08 МБ га" xfId="1988"/>
    <cellStyle name="_П+Г-2007 МАЙ_18" xfId="1989"/>
    <cellStyle name="_П+Г-2007 МАЙ_18" xfId="1990"/>
    <cellStyle name="_П+Г-2007 МАЙ_18" xfId="1991"/>
    <cellStyle name="_П+Г-2007 МАЙ_18" xfId="1992"/>
    <cellStyle name="_П+Г-2007 МАЙ_18_Апрел кр такс иш хаки тулик 5.04.08 МБ га" xfId="1993"/>
    <cellStyle name="_П+Г-2007 МАЙ_18_Апрел кр такс иш хаки тулик 5.04.08 МБ га" xfId="1994"/>
    <cellStyle name="_П+Г-2007 МАЙ_янги" xfId="1995"/>
    <cellStyle name="_П+Г-2007 МАЙ_янги" xfId="1996"/>
    <cellStyle name="_П+Г-2007 МАЙ_янги" xfId="1997"/>
    <cellStyle name="_П+Г-2007 МАЙ_янги" xfId="1998"/>
    <cellStyle name="_П+Г-2007 МАЙ_янги_Апрел кр такс иш хаки тулик 5.04.08 МБ га" xfId="1999"/>
    <cellStyle name="_П+Г-2007 МАЙ_янги_Апрел кр такс иш хаки тулик 5.04.08 МБ га" xfId="2000"/>
    <cellStyle name="_ПАХТА КРЕДИТ 2008 МАРТ " xfId="2001"/>
    <cellStyle name="_ПАХТА КРЕДИТ 2008 МАРТ " xfId="2002"/>
    <cellStyle name="_ПАХТА КРЕДИТ 2008 МАРТ " xfId="2003"/>
    <cellStyle name="_ПАХТА КРЕДИТ 2008 МАРТ " xfId="2004"/>
    <cellStyle name="_Пахта-2007 апрел кредит" xfId="2005"/>
    <cellStyle name="_Пахта-2007 апрел кредит" xfId="2006"/>
    <cellStyle name="_Пахта-2007 апрел кредит" xfId="2007"/>
    <cellStyle name="_Пахта-2007 апрел кредит" xfId="2008"/>
    <cellStyle name="_Пахта-2007 апрел кредит_Апрел кр такс иш хаки тулик 5.04.08 МБ га" xfId="2009"/>
    <cellStyle name="_Пахта-2007 апрел кредит_Апрел кр такс иш хаки тулик 5.04.08 МБ га" xfId="2010"/>
    <cellStyle name="_Пахта-2007 апрел кредит_Апрел кр такс иш хаки тулик 5.04.08 МБ га" xfId="2011"/>
    <cellStyle name="_Пахта-2007 апрел кредит_Апрел кр такс иш хаки тулик 5.04.08 МБ га" xfId="2012"/>
    <cellStyle name="_Пахта-2007 апрел кредит_ЛИЗИНГ МОНИТОРИНГИ-1.11.08й русумлар буйича" xfId="2013"/>
    <cellStyle name="_Пахта-2007 апрел кредит_ЛИЗИНГ МОНИТОРИНГИ-1.11.08й русумлар буйича" xfId="2014"/>
    <cellStyle name="_Пахта-2007 апрел кредит_ЛИЗИНГ МОНИТОРИНГИ-1.11.08й русумлар буйича" xfId="2015"/>
    <cellStyle name="_Пахта-2007 апрел кредит_ЛИЗИНГ МОНИТОРИНГИ-1.11.08й русумлар буйича" xfId="2016"/>
    <cellStyle name="_Пахта-2007 апрел кредит_УХКМ ва БИО форма 01. 02. 09" xfId="2017"/>
    <cellStyle name="_Пахта-2007 апрел кредит_УХКМ ва БИО форма 01. 02. 09" xfId="2018"/>
    <cellStyle name="_Пахта-2007 апрел кредит_УХКМ ва БИО форма 01. 02. 09" xfId="2019"/>
    <cellStyle name="_Пахта-2007 апрел кредит_УХКМ ва БИО форма 01. 02. 09" xfId="2020"/>
    <cellStyle name="_Пахта-Галла-Апрел-Кредит" xfId="2021"/>
    <cellStyle name="_Пахта-Галла-Апрел-Кредит" xfId="2022"/>
    <cellStyle name="_Пахта-Галла-Апрел-Кредит" xfId="2023"/>
    <cellStyle name="_Пахта-Галла-Апрел-Кредит" xfId="2024"/>
    <cellStyle name="_Пахта-Галла-Апрел-Кредит_Апрел кр такс иш хаки тулик 5.04.08 МБ га" xfId="2025"/>
    <cellStyle name="_Пахта-Галла-Апрел-Кредит_Апрел кр такс иш хаки тулик 5.04.08 МБ га" xfId="2026"/>
    <cellStyle name="_Пахта-Галла-Апрел-Кредит_Апрел кр такс иш хаки тулик 5.04.08 МБ га" xfId="2027"/>
    <cellStyle name="_Пахта-Галла-Апрел-Кредит_Апрел кр такс иш хаки тулик 5.04.08 МБ га" xfId="2028"/>
    <cellStyle name="_Пахта-Галла-Апрел-Кредит_ЛИЗИНГ МОНИТОРИНГИ-1.11.08й русумлар буйича" xfId="2029"/>
    <cellStyle name="_Пахта-Галла-Апрел-Кредит_ЛИЗИНГ МОНИТОРИНГИ-1.11.08й русумлар буйича" xfId="2030"/>
    <cellStyle name="_Пахта-Галла-Апрел-Кредит_ЛИЗИНГ МОНИТОРИНГИ-1.11.08й русумлар буйича" xfId="2031"/>
    <cellStyle name="_Пахта-Галла-Апрел-Кредит_ЛИЗИНГ МОНИТОРИНГИ-1.11.08й русумлар буйича" xfId="2032"/>
    <cellStyle name="_Пахта-Галла-Апрел-Кредит_УХКМ ва БИО форма 01. 02. 09" xfId="2033"/>
    <cellStyle name="_Пахта-Галла-Апрел-Кредит_УХКМ ва БИО форма 01. 02. 09" xfId="2034"/>
    <cellStyle name="_Пахта-Галла-Апрел-Кредит_УХКМ ва БИО форма 01. 02. 09" xfId="2035"/>
    <cellStyle name="_Пахта-Галла-Апрел-Кредит_УХКМ ва БИО форма 01. 02. 09" xfId="2036"/>
    <cellStyle name="_Пахта-Галла-Май-Кредит" xfId="2037"/>
    <cellStyle name="_Пахта-Галла-Май-Кредит" xfId="2038"/>
    <cellStyle name="_Пахта-Галла-Май-Кредит" xfId="2039"/>
    <cellStyle name="_Пахта-Галла-Май-Кредит" xfId="2040"/>
    <cellStyle name="_Пахта-Галла-Май-Кредит_Апрел кр такс иш хаки тулик 5.04.08 МБ га" xfId="2041"/>
    <cellStyle name="_Пахта-Галла-Май-Кредит_Апрел кр такс иш хаки тулик 5.04.08 МБ га" xfId="2042"/>
    <cellStyle name="_Пахта-Галла-Май-Кредит_Апрел кр такс иш хаки тулик 5.04.08 МБ га" xfId="2043"/>
    <cellStyle name="_Пахта-Галла-Май-Кредит_Апрел кр такс иш хаки тулик 5.04.08 МБ га" xfId="2044"/>
    <cellStyle name="_Пахта-Галла-Май-Кредит_ЛИЗИНГ МОНИТОРИНГИ-1.11.08й русумлар буйича" xfId="2045"/>
    <cellStyle name="_Пахта-Галла-Май-Кредит_ЛИЗИНГ МОНИТОРИНГИ-1.11.08й русумлар буйича" xfId="2046"/>
    <cellStyle name="_Пахта-Галла-Май-Кредит_ЛИЗИНГ МОНИТОРИНГИ-1.11.08й русумлар буйича" xfId="2047"/>
    <cellStyle name="_Пахта-Галла-Май-Кредит_ЛИЗИНГ МОНИТОРИНГИ-1.11.08й русумлар буйича" xfId="2048"/>
    <cellStyle name="_Пахта-Галла-Май-Кредит_УХКМ ва БИО форма 01. 02. 09" xfId="2049"/>
    <cellStyle name="_Пахта-Галла-Май-Кредит_УХКМ ва БИО форма 01. 02. 09" xfId="2050"/>
    <cellStyle name="_Пахта-Галла-Май-Кредит_УХКМ ва БИО форма 01. 02. 09" xfId="2051"/>
    <cellStyle name="_Пахта-Галла-Май-Кредит_УХКМ ва БИО форма 01. 02. 09" xfId="2052"/>
    <cellStyle name="_Пахта-Сентябр" xfId="2053"/>
    <cellStyle name="_Пахта-Сентябр" xfId="2054"/>
    <cellStyle name="_Пахта-Сентябр" xfId="2055"/>
    <cellStyle name="_Пахта-Сентябр" xfId="2056"/>
    <cellStyle name="_Пахта-Сентябр_Апрел кр такс иш хаки тулик 5.04.08 МБ га" xfId="2057"/>
    <cellStyle name="_Пахта-Сентябр_Апрел кр такс иш хаки тулик 5.04.08 МБ га" xfId="2058"/>
    <cellStyle name="_ПАХТА-Тех.карта" xfId="2059"/>
    <cellStyle name="_ПАХТА-Тех.карта" xfId="2060"/>
    <cellStyle name="_ПАХТА-Тех.карта" xfId="2061"/>
    <cellStyle name="_ПАХТА-Тех.карта" xfId="2062"/>
    <cellStyle name="_ПАХТА-Тех.карта_УХКМ ва БИО форма 01. 02. 09" xfId="2063"/>
    <cellStyle name="_ПАХТА-Тех.карта_УХКМ ва БИО форма 01. 02. 09" xfId="2064"/>
    <cellStyle name="_ПАХТА-Тех.карта_УХКМ ва БИО форма 01. 02. 09" xfId="2065"/>
    <cellStyle name="_ПАХТА-Тех.карта_УХКМ ва БИО форма 01. 02. 09" xfId="2066"/>
    <cellStyle name="_П-Г-Апрел-2 ЯРМИ" xfId="2067"/>
    <cellStyle name="_П-Г-Апрел-2 ЯРМИ" xfId="2068"/>
    <cellStyle name="_П-Г-Апрел-2 ЯРМИ" xfId="2069"/>
    <cellStyle name="_П-Г-Апрел-2 ЯРМИ" xfId="2070"/>
    <cellStyle name="_П-Г-Апрел-2 ЯРМИ_Апрел кр такс иш хаки тулик 5.04.08 МБ га" xfId="2071"/>
    <cellStyle name="_П-Г-Апрел-2 ЯРМИ_Апрел кр такс иш хаки тулик 5.04.08 МБ га" xfId="2072"/>
    <cellStyle name="_П-Г-Апрел-2 ЯРМИ_Апрел кр такс иш хаки тулик 5.04.08 МБ га" xfId="2073"/>
    <cellStyle name="_П-Г-Апрел-2 ЯРМИ_Апрел кр такс иш хаки тулик 5.04.08 МБ га" xfId="2074"/>
    <cellStyle name="_П-Г-Апрел-2 ЯРМИ_ЛИЗИНГ МОНИТОРИНГИ-1.11.08й русумлар буйича" xfId="2075"/>
    <cellStyle name="_П-Г-Апрел-2 ЯРМИ_ЛИЗИНГ МОНИТОРИНГИ-1.11.08й русумлар буйича" xfId="2076"/>
    <cellStyle name="_П-Г-Апрел-2 ЯРМИ_ЛИЗИНГ МОНИТОРИНГИ-1.11.08й русумлар буйича" xfId="2077"/>
    <cellStyle name="_П-Г-Апрел-2 ЯРМИ_ЛИЗИНГ МОНИТОРИНГИ-1.11.08й русумлар буйича" xfId="2078"/>
    <cellStyle name="_П-Г-Апрел-2 ЯРМИ_УХКМ ва БИО форма 01. 02. 09" xfId="2079"/>
    <cellStyle name="_П-Г-Апрел-2 ЯРМИ_УХКМ ва БИО форма 01. 02. 09" xfId="2080"/>
    <cellStyle name="_П-Г-Апрел-2 ЯРМИ_УХКМ ва БИО форма 01. 02. 09" xfId="2081"/>
    <cellStyle name="_П-Г-Апрел-2 ЯРМИ_УХКМ ва БИО форма 01. 02. 09" xfId="2082"/>
    <cellStyle name="_ПРОГНОЗ  2009  ЙИЛ 22" xfId="2083"/>
    <cellStyle name="_прогноз 2013г." xfId="2084"/>
    <cellStyle name="_прогноз 2013г._Промышленность  исправленная мощность" xfId="2085"/>
    <cellStyle name="_прогноз 2013г._Промышленность  исправленная мощность" xfId="2086"/>
    <cellStyle name="_прогноз 2013г._Промышленность111111" xfId="2087"/>
    <cellStyle name="_прогноз 2013г._Промышленность111111" xfId="2088"/>
    <cellStyle name="_прогноз 2014г. 30.05.11г." xfId="2089"/>
    <cellStyle name="_прогноз 2014г. 30.05.11г." xfId="2090"/>
    <cellStyle name="_прогноз 2014г. 30.05.11г._Промышленность  исправленная мощность" xfId="2091"/>
    <cellStyle name="_прогноз 2014г. 30.05.11г._Промышленность  исправленная мощность" xfId="2092"/>
    <cellStyle name="_прогноз 2014г. 30.05.11г._Промышленность111111" xfId="2093"/>
    <cellStyle name="_прогноз 2014г. 30.05.11г._Промышленность111111" xfId="2094"/>
    <cellStyle name="_Прогноз производства до конца 2011 года 20.04.2011г" xfId="2095"/>
    <cellStyle name="_Прогноз производства до конца 2011 года 20.04.2011г" xfId="2096"/>
    <cellStyle name="_Прогноз_2012_24.09.11" xfId="2097"/>
    <cellStyle name="_Прогноз_2012_24.09.11" xfId="2098"/>
    <cellStyle name="_Промышленность  исправленная мощность" xfId="2099"/>
    <cellStyle name="_Промышленность  исправленная мощность" xfId="2100"/>
    <cellStyle name="_Промышленность Fayz Dekor" xfId="2101"/>
    <cellStyle name="_Промышленность Fayz Dekor" xfId="2102"/>
    <cellStyle name="_Промышленность111111" xfId="2103"/>
    <cellStyle name="_Промышленность111111" xfId="2104"/>
    <cellStyle name="_Режа апрел кредит 19-04-07 гача" xfId="2105"/>
    <cellStyle name="_Режа апрел кредит 19-04-07 гача" xfId="2106"/>
    <cellStyle name="_Режа апрел кредит 19-04-07 гача" xfId="2107"/>
    <cellStyle name="_Режа апрел кредит 19-04-07 гача" xfId="2108"/>
    <cellStyle name="_СВОД Жадваллар 2008-2012й" xfId="2109"/>
    <cellStyle name="_СВОД Жадваллар 2008-2012й" xfId="2110"/>
    <cellStyle name="_СВОД Жадваллар 2008-2012й 2" xfId="2111"/>
    <cellStyle name="_СВОД Жадваллар 2008-2012й 2" xfId="2112"/>
    <cellStyle name="_СВОД Жадваллар 2008-2012й_ИП 2014гг_19112013" xfId="2113"/>
    <cellStyle name="_СВОД Жадваллар 2008-2012й_ИП 2014гг_19112013" xfId="2114"/>
    <cellStyle name="_СВОД Жадваллар 2008-2012й_перечень" xfId="2115"/>
    <cellStyle name="_СВОД Жадваллар 2008-2012й_перечень" xfId="2116"/>
    <cellStyle name="_СВОД Жадваллар 2008-2012й_СВОД Прогноз 2008-2012й" xfId="2117"/>
    <cellStyle name="_СВОД Жадваллар 2008-2012й_СВОД Прогноз 2008-2012й" xfId="2118"/>
    <cellStyle name="_СВОД Жадваллар 2008-2012й_СВОД Прогноз 2008-2012й 2" xfId="2119"/>
    <cellStyle name="_СВОД Жадваллар 2008-2012й_СВОД Прогноз 2008-2012й 2" xfId="2120"/>
    <cellStyle name="_СВОД Жадваллар 2008-2012й_СВОД Прогноз 2008-2012й_ИП 2014гг_19112013" xfId="2121"/>
    <cellStyle name="_СВОД Жадваллар 2008-2012й_СВОД Прогноз 2008-2012й_ИП 2014гг_19112013" xfId="2122"/>
    <cellStyle name="_СВОД Жадваллар 2008-2012й_СВОД Прогноз 2008-2012й_перечень" xfId="2123"/>
    <cellStyle name="_СВОД Жадваллар 2008-2012й_СВОД Прогноз 2008-2012й_перечень" xfId="2124"/>
    <cellStyle name="_СВОД Жадваллар 2008-2012й_СВОД Прогноз 2008-2012й_Сводная_(Кол-во)" xfId="2125"/>
    <cellStyle name="_СВОД Жадваллар 2008-2012й_СВОД Прогноз 2008-2012й_Сводная_(Кол-во)" xfId="2126"/>
    <cellStyle name="_СВОД Жадваллар 2008-2012й_СВОД Прогноз 2008-2012й_Сводный 2013 (ПСД)" xfId="2127"/>
    <cellStyle name="_СВОД Жадваллар 2008-2012й_СВОД Прогноз 2008-2012й_Сводный 2013 (ПСД)" xfId="2128"/>
    <cellStyle name="_СВОД Жадваллар 2008-2012й_Сводная_(Кол-во)" xfId="2129"/>
    <cellStyle name="_СВОД Жадваллар 2008-2012й_Сводная_(Кол-во)" xfId="2130"/>
    <cellStyle name="_СВОД Жадваллар 2008-2012й_Сводный 2013 (ПСД)" xfId="2131"/>
    <cellStyle name="_СВОД Жадваллар 2008-2012й_Сводный 2013 (ПСД)" xfId="2132"/>
    <cellStyle name="_СВОД жадваллар-2009 6 ой" xfId="2133"/>
    <cellStyle name="_СВОД жадваллар-2009 6 ой" xfId="2134"/>
    <cellStyle name="_СВОД Прогноз 2008-2012й" xfId="2135"/>
    <cellStyle name="_СВОД Прогноз 2008-2012й" xfId="2136"/>
    <cellStyle name="_СВОД Прогноз 2008-2012й 2" xfId="2137"/>
    <cellStyle name="_СВОД Прогноз 2008-2012й 2" xfId="2138"/>
    <cellStyle name="_СВОД Прогноз 2008-2012й_ИП 2014гг_19112013" xfId="2139"/>
    <cellStyle name="_СВОД Прогноз 2008-2012й_ИП 2014гг_19112013" xfId="2140"/>
    <cellStyle name="_СВОД Прогноз 2008-2012й_перечень" xfId="2141"/>
    <cellStyle name="_СВОД Прогноз 2008-2012й_перечень" xfId="2142"/>
    <cellStyle name="_СВОД Прогноз 2008-2012й_Сводная_(Кол-во)" xfId="2143"/>
    <cellStyle name="_СВОД Прогноз 2008-2012й_Сводная_(Кол-во)" xfId="2144"/>
    <cellStyle name="_СВОД Прогноз 2008-2012й_Сводный 2013 (ПСД)" xfId="2145"/>
    <cellStyle name="_СВОД Прогноз 2008-2012й_Сводный 2013 (ПСД)" xfId="2146"/>
    <cellStyle name="_Сводная ВЭС" xfId="2147"/>
    <cellStyle name="_Сводная ВЭС" xfId="2148"/>
    <cellStyle name="_Солик_форма_епилган_умумий" xfId="2149"/>
    <cellStyle name="_Солик_форма_епилган_умумий" xfId="2150"/>
    <cellStyle name="_Солик_форма_епилган_умумий" xfId="2151"/>
    <cellStyle name="_Солик_форма_епилган_умумий" xfId="2152"/>
    <cellStyle name="_Солик_форма_умумий" xfId="2153"/>
    <cellStyle name="_Солик_форма_умумий" xfId="2154"/>
    <cellStyle name="_Солик_форма_умумий" xfId="2155"/>
    <cellStyle name="_Солик_форма_умумий" xfId="2156"/>
    <cellStyle name="_С-р , П Б, Х Б ва бошка банк 1,01,06 дан 25,05,06гача" xfId="2157"/>
    <cellStyle name="_С-р , П Б, Х Б ва бошка банк 1,01,06 дан 25,05,06гача" xfId="2158"/>
    <cellStyle name="_С-р , П Б, Х Б ва бошка банк 1,01,06 дан 25,05,06гача" xfId="2159"/>
    <cellStyle name="_С-р , П Б, Х Б ва бошка банк 1,01,06 дан 25,05,06гача" xfId="2160"/>
    <cellStyle name="_С-р , П Б, Х Б ва бошка банк 1,01,06 дан 25,05,06гача_Апрел кр такс иш хаки тулик 5.04.08 МБ га" xfId="2161"/>
    <cellStyle name="_С-р , П Б, Х Б ва бошка банк 1,01,06 дан 25,05,06гача_Апрел кр такс иш хаки тулик 5.04.08 МБ га" xfId="2162"/>
    <cellStyle name="_С-р , П Б, Х Б ва бошка банк 1,01,06 дан 25,05,06гача_ЛИЗИНГ МОНИТОРИНГИ-1.11.08й русумлар буйича" xfId="2163"/>
    <cellStyle name="_С-р , П Б, Х Б ва бошка банк 1,01,06 дан 25,05,06гача_ЛИЗИНГ МОНИТОРИНГИ-1.11.08й русумлар буйича" xfId="2164"/>
    <cellStyle name="_С-р , П Б, Х Б ва бошка банк 1,01,06 дан 25,05,06гача_УХКМ ва БИО форма 01. 02. 09" xfId="2165"/>
    <cellStyle name="_С-р , П Б, Х Б ва бошка банк 1,01,06 дан 25,05,06гача_УХКМ ва БИО форма 01. 02. 09" xfId="2166"/>
    <cellStyle name="_С-р , П Б, Х Б ва бошка банк 1,01,06 дан 25,05,06гача_УХКМ ва БИО форма 01. 02. 09" xfId="2167"/>
    <cellStyle name="_С-р , П Б, Х Б ва бошка банк 1,01,06 дан 25,05,06гача_УХКМ ва БИО форма 01. 02. 09" xfId="2168"/>
    <cellStyle name="_С-р , П Б, Х Б ва бошка банк 1,01,06 дан 25,05,06гача00" xfId="2169"/>
    <cellStyle name="_С-р , П Б, Х Б ва бошка банк 1,01,06 дан 25,05,06гача00" xfId="2170"/>
    <cellStyle name="_С-р , П Б, Х Б ва бошка банк 1,01,06 дан 25,05,06гача00" xfId="2171"/>
    <cellStyle name="_С-р , П Б, Х Б ва бошка банк 1,01,06 дан 25,05,06гача00" xfId="2172"/>
    <cellStyle name="_С-р , П Б, Х Б ва бошка банк 1,01,06 дан 25,05,06гача00_УХКМ ва БИО форма 01. 02. 09" xfId="2173"/>
    <cellStyle name="_С-р , П Б, Х Б ва бошка банк 1,01,06 дан 25,05,06гача00_УХКМ ва БИО форма 01. 02. 09" xfId="2174"/>
    <cellStyle name="_С-р , П Б, Х Б ва бошка банк 1,01,06 дан 25,05,06гача00_УХКМ ва БИО форма 01. 02. 09" xfId="2175"/>
    <cellStyle name="_С-р , П Б, Х Б ва бошка банк 1,01,06 дан 25,05,06гача00_УХКМ ва БИО форма 01. 02. 09" xfId="2176"/>
    <cellStyle name="_таб.3п для МинЭкон.2012-13г" xfId="2177"/>
    <cellStyle name="_таб.3п для МинЭкон.2012-13г" xfId="2178"/>
    <cellStyle name="_ТЕПЛОЭНЕРГО" xfId="2179"/>
    <cellStyle name="_ТНП дамир ака" xfId="2180"/>
    <cellStyle name="_Умум ОК" xfId="2181"/>
    <cellStyle name="_Умум ОК" xfId="2182"/>
    <cellStyle name="_Умум ОК_Факт стат" xfId="2183"/>
    <cellStyle name="_Умум ОК_Факт стат" xfId="2184"/>
    <cellStyle name="_Умум ОК_Факт стат 2" xfId="2185"/>
    <cellStyle name="_Умум ОК_Факт стат 2" xfId="2186"/>
    <cellStyle name="_Умум ОК_Факт стат_ИП 2014гг_19112013" xfId="2187"/>
    <cellStyle name="_Умум ОК_Факт стат_ИП 2014гг_19112013" xfId="2188"/>
    <cellStyle name="_Умум ОК_Факт стат_перечень" xfId="2189"/>
    <cellStyle name="_Умум ОК_Факт стат_перечень" xfId="2190"/>
    <cellStyle name="_Умум ОК_Факт стат_Сводная_(Кол-во)" xfId="2191"/>
    <cellStyle name="_Умум ОК_Факт стат_Сводная_(Кол-во)" xfId="2192"/>
    <cellStyle name="_Умум ОК_Факт стат_Сводный 2013 (ПСД)" xfId="2193"/>
    <cellStyle name="_Умум ОК_Факт стат_Сводный 2013 (ПСД)" xfId="2194"/>
    <cellStyle name="_уточн.Натур объемы для МЭ 2012-2015гг(13.06.12)_от добычи" xfId="2195"/>
    <cellStyle name="_уточн.Натур объемы для МЭ 2012-2015гг(13.06.12)_от добычи" xfId="2196"/>
    <cellStyle name="_УХКМ ва БИО форма 01. 02. 09" xfId="2197"/>
    <cellStyle name="_УХКМ ва БИО форма 01. 02. 09" xfId="2198"/>
    <cellStyle name="_УХКМ ва БИО форма 01. 02. 09" xfId="2199"/>
    <cellStyle name="_Факт 2006 йилга олганлар" xfId="2200"/>
    <cellStyle name="_Факт 2006 йилга олганлар" xfId="2201"/>
    <cellStyle name="_Факт 2006 йилга олганлар" xfId="2202"/>
    <cellStyle name="_Факт 2006 йилга олганлар" xfId="2203"/>
    <cellStyle name="_Факт 2006 йилга олганлар_Апрел кр такс иш хаки тулик 5.04.08 МБ га" xfId="2204"/>
    <cellStyle name="_Факт 2006 йилга олганлар_Апрел кр такс иш хаки тулик 5.04.08 МБ га" xfId="2205"/>
    <cellStyle name="_Факт 2006 йилга олганлар_Апрел кр такс иш хаки тулик 5.04.08 МБ га" xfId="2206"/>
    <cellStyle name="_Факт 2006 йилга олганлар_Апрел кр такс иш хаки тулик 5.04.08 МБ га" xfId="2207"/>
    <cellStyle name="_Факт 2006 йилга олганлар_ЛИЗИНГ МОНИТОРИНГИ-1.11.08й русумлар буйича" xfId="2208"/>
    <cellStyle name="_Факт 2006 йилга олганлар_ЛИЗИНГ МОНИТОРИНГИ-1.11.08й русумлар буйича" xfId="2209"/>
    <cellStyle name="_Факт 2006 йилга олганлар_ЛИЗИНГ МОНИТОРИНГИ-1.11.08й русумлар буйича" xfId="2210"/>
    <cellStyle name="_Факт 2006 йилга олганлар_ЛИЗИНГ МОНИТОРИНГИ-1.11.08й русумлар буйича" xfId="2211"/>
    <cellStyle name="_Факт 2006 йилга олганлар_УХКМ ва БИО форма 01. 02. 09" xfId="2212"/>
    <cellStyle name="_Факт 2006 йилга олганлар_УХКМ ва БИО форма 01. 02. 09" xfId="2213"/>
    <cellStyle name="_Факт 2006 йилга олганлар_УХКМ ва БИО форма 01. 02. 09" xfId="2214"/>
    <cellStyle name="_Факт 2006 йилга олганлар_УХКМ ва БИО форма 01. 02. 09" xfId="2215"/>
    <cellStyle name="_Факт стат" xfId="2216"/>
    <cellStyle name="_Факт стат" xfId="2217"/>
    <cellStyle name="_факторы2011 год" xfId="2218"/>
    <cellStyle name="_факторы2011 год" xfId="2219"/>
    <cellStyle name="_Фарғона" xfId="2220"/>
    <cellStyle name="_Фарғона" xfId="2221"/>
    <cellStyle name="_Химия-11" xfId="2222"/>
    <cellStyle name="_Химия-11" xfId="2223"/>
    <cellStyle name="_Химия-11" xfId="2224"/>
    <cellStyle name="_Химия-11" xfId="2225"/>
    <cellStyle name="_Химия-11_Апрел кр такс иш хаки тулик 5.04.08 МБ га" xfId="2226"/>
    <cellStyle name="_Химия-11_Апрел кр такс иш хаки тулик 5.04.08 МБ га" xfId="2227"/>
    <cellStyle name="_Чиким Апрел ойи котди" xfId="2228"/>
    <cellStyle name="_Чиким Апрел ойи котди" xfId="2229"/>
    <cellStyle name="_Чиким Апрел ойи котди" xfId="2230"/>
    <cellStyle name="_Чиким Апрел ойи котди" xfId="2231"/>
    <cellStyle name="_Чиким Апрел ойи котди_УХКМ ва БИО форма 01. 02. 09" xfId="2232"/>
    <cellStyle name="_Чиким Апрел ойи котди_УХКМ ва БИО форма 01. 02. 09" xfId="2233"/>
    <cellStyle name="_Чиким Апрел ойи котди_УХКМ ва БИО форма 01. 02. 09" xfId="2234"/>
    <cellStyle name="_Чиким Апрел ойи котди_УХКМ ва БИО форма 01. 02. 09" xfId="2235"/>
    <cellStyle name="_Чиким июн" xfId="2236"/>
    <cellStyle name="_Чиким июн" xfId="2237"/>
    <cellStyle name="_Чиким июн" xfId="2238"/>
    <cellStyle name="_Чиким июн" xfId="2239"/>
    <cellStyle name="_Чиким июн_Апрел кр такс иш хаки тулик 5.04.08 МБ га" xfId="2240"/>
    <cellStyle name="_Чиким июн_Апрел кр такс иш хаки тулик 5.04.08 МБ га" xfId="2241"/>
    <cellStyle name="_Чиким июн_Апрел кр такс иш хаки тулик 5.04.08 МБ га" xfId="2242"/>
    <cellStyle name="_Чиким июн_Апрел кр такс иш хаки тулик 5.04.08 МБ га" xfId="2243"/>
    <cellStyle name="_Чиким июн_ЛИЗИНГ МОНИТОРИНГИ-1.11.08й русумлар буйича" xfId="2244"/>
    <cellStyle name="_Чиким июн_ЛИЗИНГ МОНИТОРИНГИ-1.11.08й русумлар буйича" xfId="2245"/>
    <cellStyle name="_Чиким июн_ЛИЗИНГ МОНИТОРИНГИ-1.11.08й русумлар буйича" xfId="2246"/>
    <cellStyle name="_Чиким июн_ЛИЗИНГ МОНИТОРИНГИ-1.11.08й русумлар буйича" xfId="2247"/>
    <cellStyle name="_Чиким июн_УХКМ ва БИО форма 01. 02. 09" xfId="2248"/>
    <cellStyle name="_Чиким июн_УХКМ ва БИО форма 01. 02. 09" xfId="2249"/>
    <cellStyle name="_Чиким июн_УХКМ ва БИО форма 01. 02. 09" xfId="2250"/>
    <cellStyle name="_Чиким июн_УХКМ ва БИО форма 01. 02. 09" xfId="2251"/>
    <cellStyle name="_Энг охирги экипаж-1" xfId="2252"/>
    <cellStyle name="_Энг охирги экипаж-1" xfId="2253"/>
    <cellStyle name="_Энг охирги экипаж-1" xfId="2254"/>
    <cellStyle name="_Энг охирги экипаж-1" xfId="2255"/>
    <cellStyle name="_Энг охирги экипаж-1_УХКМ ва БИО форма 01. 02. 09" xfId="2256"/>
    <cellStyle name="_Энг охирги экипаж-1_УХКМ ва БИО форма 01. 02. 09" xfId="2257"/>
    <cellStyle name="_Энг охирги экипаж-1_УХКМ ва БИО форма 01. 02. 09" xfId="2258"/>
    <cellStyle name="_Энг охирги экипаж-1_УХКМ ва БИО форма 01. 02. 09" xfId="2259"/>
    <cellStyle name="" xfId="2260"/>
    <cellStyle name="" xfId="2261"/>
    <cellStyle name="" xfId="2262"/>
    <cellStyle name="" xfId="2263"/>
    <cellStyle name=" 2" xfId="2264"/>
    <cellStyle name=" 2" xfId="2265"/>
    <cellStyle name="_05,06,2007 йилга сводка Дустлик 2" xfId="2266"/>
    <cellStyle name="_05,06,2007 йилга сводка Дустлик 2" xfId="2267"/>
    <cellStyle name="_05,06,2007 йилга сводка Дустлик 2" xfId="2268"/>
    <cellStyle name="_05,06,2007 йилга сводка Дустлик 2" xfId="2269"/>
    <cellStyle name="_1 август 2006 йилдан" xfId="2270"/>
    <cellStyle name="_1 август 2006 йилдан" xfId="2271"/>
    <cellStyle name="_1 август 2006 йилдан" xfId="2272"/>
    <cellStyle name="_1 август 2006 йилдан" xfId="2273"/>
    <cellStyle name="_1 август 2006 йилдан_УХКМ ва БИО форма 01. 02. 09" xfId="2274"/>
    <cellStyle name="_1 август 2006 йилдан_УХКМ ва БИО форма 01. 02. 09" xfId="2275"/>
    <cellStyle name="_1 август 2006 йилдан_УХКМ ва БИО форма 01. 02. 09" xfId="2276"/>
    <cellStyle name="_1 август 2006 йилдан_УХКМ ва БИО форма 01. 02. 09" xfId="2277"/>
    <cellStyle name="_1 августга бешта формани бошкатдан тайёрланди" xfId="2278"/>
    <cellStyle name="_1 августга бешта формани бошкатдан тайёрланди" xfId="2279"/>
    <cellStyle name="_1 августга бешта формани бошкатдан тайёрланди" xfId="2280"/>
    <cellStyle name="_1 августга бешта формани бошкатдан тайёрланди" xfId="2281"/>
    <cellStyle name="_1 августга бешта формани бошкатдан тайёрланди_УХКМ ва БИО форма 01. 02. 09" xfId="2282"/>
    <cellStyle name="_1 августга бешта формани бошкатдан тайёрланди_УХКМ ва БИО форма 01. 02. 09" xfId="2283"/>
    <cellStyle name="_1 августга бешта формани бошкатдан тайёрланди_УХКМ ва БИО форма 01. 02. 09" xfId="2284"/>
    <cellStyle name="_1 августга бешта формани бошкатдан тайёрланди_УХКМ ва БИО форма 01. 02. 09" xfId="2285"/>
    <cellStyle name="_1 кв ФАКТОР" xfId="2286"/>
    <cellStyle name="_1 кв ФАКТОР" xfId="2287"/>
    <cellStyle name="_1 кв ФАКТОР 2" xfId="2288"/>
    <cellStyle name="_1 кв ФАКТОР 2" xfId="2289"/>
    <cellStyle name="_1 кв ФАКТОР 3" xfId="2290"/>
    <cellStyle name="_1 кв ФАКТОР 3" xfId="2291"/>
    <cellStyle name="_1 кв ФАКТОР_Import_Forecast(last)_12.09.11 (Ismailovu)" xfId="2292"/>
    <cellStyle name="_1 кв ФАКТОР_Import_Forecast(last)_12.09.11 (Ismailovu)" xfId="2293"/>
    <cellStyle name="_1 кв ФАКТОР_Ден масса" xfId="2294"/>
    <cellStyle name="_1 кв ФАКТОР_Ден масса" xfId="2295"/>
    <cellStyle name="_1 кв ФАКТОР_Прогноз_2012_24.09.11" xfId="2296"/>
    <cellStyle name="_1 кв ФАКТОР_Прогноз_2012_24.09.11" xfId="2297"/>
    <cellStyle name="_1. Промышленность" xfId="2298"/>
    <cellStyle name="_1. Промышленность" xfId="2299"/>
    <cellStyle name="_1. Промышленность измененная версия" xfId="2300"/>
    <cellStyle name="_1. Промышленность измененная версия" xfId="2301"/>
    <cellStyle name="_1. Промышленность-сиад" xfId="2302"/>
    <cellStyle name="_1. Промышленность-сиад" xfId="2303"/>
    <cellStyle name="_1. Сводная для регионов" xfId="2304"/>
    <cellStyle name="_1. Сводная для регионов" xfId="2305"/>
    <cellStyle name="_1.Промышленность" xfId="2306"/>
    <cellStyle name="_1.Промышленность" xfId="2307"/>
    <cellStyle name="_1.Промышленность_ВВП пром (2)" xfId="2308"/>
    <cellStyle name="_1.Промышленность_ВВП пром (2)" xfId="2309"/>
    <cellStyle name="_1.Промышленность_ВВП пром (2)_Натур объемы для МЭ согласовано с Шеровым АК УзНГД от14.06.12г" xfId="2310"/>
    <cellStyle name="_1.Промышленность_ВВП пром (2)_Натур объемы для МЭ согласовано с Шеровым АК УзНГД от14.06.12г" xfId="2311"/>
    <cellStyle name="_1.Промышленность_газомекость последний" xfId="2312"/>
    <cellStyle name="_1.Промышленность_газомекость последний" xfId="2313"/>
    <cellStyle name="_1.Промышленность_газомекость последний_Натур объемы для МЭ согласовано с Шеровым АК УзНГД от14.06.12г" xfId="2314"/>
    <cellStyle name="_1.Промышленность_газомекость последний_Натур объемы для МЭ согласовано с Шеровым АК УзНГД от14.06.12г" xfId="2315"/>
    <cellStyle name="_1.Промышленность_прогноз 2013г." xfId="2316"/>
    <cellStyle name="_1.Промышленность_прогноз 2013г." xfId="2317"/>
    <cellStyle name="_1.Промышленность_прогноз 2013г._Промышленность  исправленная мощность" xfId="2318"/>
    <cellStyle name="_1.Промышленность_прогноз 2013г._Промышленность  исправленная мощность" xfId="2319"/>
    <cellStyle name="_1.Промышленность_прогноз 2013г._Промышленность111111" xfId="2320"/>
    <cellStyle name="_1.Промышленность_прогноз 2013г._Промышленность111111" xfId="2321"/>
    <cellStyle name="_1.Промышленность_прогноз 2014г. 30.05.11г." xfId="2322"/>
    <cellStyle name="_1.Промышленность_прогноз 2014г. 30.05.11г." xfId="2323"/>
    <cellStyle name="_1.Промышленность_прогноз 2014г. 30.05.11г._Промышленность  исправленная мощность" xfId="2324"/>
    <cellStyle name="_1.Промышленность_прогноз 2014г. 30.05.11г._Промышленность  исправленная мощность" xfId="2325"/>
    <cellStyle name="_1.Промышленность_прогноз 2014г. 30.05.11г._Промышленность111111" xfId="2326"/>
    <cellStyle name="_1.Промышленность_прогноз 2014г. 30.05.11г._Промышленность111111" xfId="2327"/>
    <cellStyle name="_1.Промышленность_Промышленность  исправленная мощность" xfId="2328"/>
    <cellStyle name="_1.Промышленность_Промышленность  исправленная мощность" xfId="2329"/>
    <cellStyle name="_1.Промышленность_Промышленность111111" xfId="2330"/>
    <cellStyle name="_1.Промышленность_Промышленность111111" xfId="2331"/>
    <cellStyle name="_12.05.06" xfId="2332"/>
    <cellStyle name="_12.05.06" xfId="2333"/>
    <cellStyle name="_12.05.06" xfId="2334"/>
    <cellStyle name="_12.05.06" xfId="2335"/>
    <cellStyle name="_12.05.06_Апрел кр такс иш хаки тулик 5.04.08 МБ га" xfId="2336"/>
    <cellStyle name="_12.05.06_Апрел кр такс иш хаки тулик 5.04.08 МБ га" xfId="2337"/>
    <cellStyle name="_12.05.06_Апрел кр такс иш хаки тулик 5.04.08 МБ га" xfId="2338"/>
    <cellStyle name="_12.05.06_Апрел кр такс иш хаки тулик 5.04.08 МБ га" xfId="2339"/>
    <cellStyle name="_12.05.06_ЛИЗИНГ МОНИТОРИНГИ-1.11.08й русумлар буйича" xfId="2340"/>
    <cellStyle name="_12.05.06_ЛИЗИНГ МОНИТОРИНГИ-1.11.08й русумлар буйича" xfId="2341"/>
    <cellStyle name="_12.05.06_ЛИЗИНГ МОНИТОРИНГИ-1.11.08й русумлар буйича" xfId="2342"/>
    <cellStyle name="_12.05.06_ЛИЗИНГ МОНИТОРИНГИ-1.11.08й русумлар буйича" xfId="2343"/>
    <cellStyle name="_12.05.06_УХКМ ва БИО форма 01. 02. 09" xfId="2344"/>
    <cellStyle name="_12.05.06_УХКМ ва БИО форма 01. 02. 09" xfId="2345"/>
    <cellStyle name="_12.05.06_УХКМ ва БИО форма 01. 02. 09" xfId="2346"/>
    <cellStyle name="_12.05.06_УХКМ ва БИО форма 01. 02. 09" xfId="2347"/>
    <cellStyle name="_15-05-07 га форма" xfId="2348"/>
    <cellStyle name="_15-05-07 га форма" xfId="2349"/>
    <cellStyle name="_15-05-07 га форма" xfId="2350"/>
    <cellStyle name="_15-05-07 га форма" xfId="2351"/>
    <cellStyle name="_15-05-07 га форма_УХКМ ва БИО форма 01. 02. 09" xfId="2352"/>
    <cellStyle name="_15-05-07 га форма_УХКМ ва БИО форма 01. 02. 09" xfId="2353"/>
    <cellStyle name="_15-05-07 га форма_УХКМ ва БИО форма 01. 02. 09" xfId="2354"/>
    <cellStyle name="_15-05-07 га форма_УХКМ ва БИО форма 01. 02. 09" xfId="2355"/>
    <cellStyle name="_17,09,2006" xfId="2356"/>
    <cellStyle name="_17,09,2006" xfId="2357"/>
    <cellStyle name="_17,09,2006" xfId="2358"/>
    <cellStyle name="_17,09,2006" xfId="2359"/>
    <cellStyle name="_17,09,2006_УХКМ ва БИО форма 01. 02. 09" xfId="2360"/>
    <cellStyle name="_17,09,2006_УХКМ ва БИО форма 01. 02. 09" xfId="2361"/>
    <cellStyle name="_17,09,2006_УХКМ ва БИО форма 01. 02. 09" xfId="2362"/>
    <cellStyle name="_17,09,2006_УХКМ ва БИО форма 01. 02. 09" xfId="2363"/>
    <cellStyle name="_18 жадвал сан" xfId="2364"/>
    <cellStyle name="_18 жадвал сан" xfId="2365"/>
    <cellStyle name="_18 жадвал сан_Вилоят СВОД-8" xfId="2366"/>
    <cellStyle name="_18 жадвал сан_Вилоят СВОД-8" xfId="2367"/>
    <cellStyle name="_18 жадвал сан_Карор буйича охирги" xfId="2368"/>
    <cellStyle name="_18 жадвал сан_Карор буйича охирги" xfId="2369"/>
    <cellStyle name="_1q2010" xfId="2370"/>
    <cellStyle name="_1q2010" xfId="2371"/>
    <cellStyle name="_2006 йил хосили учун чиким Счёт фактура" xfId="2372"/>
    <cellStyle name="_2006 йил хосили учун чиким Счёт фактура" xfId="2373"/>
    <cellStyle name="_2006 йил хосили учун чиким Счёт фактура" xfId="2374"/>
    <cellStyle name="_2006 йил хосили учун чиким Счёт фактура" xfId="2375"/>
    <cellStyle name="_2006 йил хосили учун чиким Счёт фактура_Апрел кр такс иш хаки тулик 5.04.08 МБ га" xfId="2376"/>
    <cellStyle name="_2006 йил хосили учун чиким Счёт фактура_Апрел кр такс иш хаки тулик 5.04.08 МБ га" xfId="2377"/>
    <cellStyle name="_2006 йил хосили учун чиким Счёт фактура_Апрел кр такс иш хаки тулик 5.04.08 МБ га" xfId="2378"/>
    <cellStyle name="_2006 йил хосили учун чиким Счёт фактура_Апрел кр такс иш хаки тулик 5.04.08 МБ га" xfId="2379"/>
    <cellStyle name="_2006 йил хосили учун чиким Счёт фактура_ЛИЗИНГ МОНИТОРИНГИ-1.11.08й русумлар буйича" xfId="2380"/>
    <cellStyle name="_2006 йил хосили учун чиким Счёт фактура_ЛИЗИНГ МОНИТОРИНГИ-1.11.08й русумлар буйича" xfId="2381"/>
    <cellStyle name="_2006 йил хосили учун чиким Счёт фактура_ЛИЗИНГ МОНИТОРИНГИ-1.11.08й русумлар буйича" xfId="2382"/>
    <cellStyle name="_2006 йил хосили учун чиким Счёт фактура_ЛИЗИНГ МОНИТОРИНГИ-1.11.08й русумлар буйича" xfId="2383"/>
    <cellStyle name="_2006 йил хосили учун чиким Счёт фактура_УХКМ ва БИО форма 01. 02. 09" xfId="2384"/>
    <cellStyle name="_2006 йил хосили учун чиким Счёт фактура_УХКМ ва БИО форма 01. 02. 09" xfId="2385"/>
    <cellStyle name="_2006 йил хосили учун чиким Счёт фактура_УХКМ ва БИО форма 01. 02. 09" xfId="2386"/>
    <cellStyle name="_2006 йил хосили учун чиким Счёт фактура_УХКМ ва БИО форма 01. 02. 09" xfId="2387"/>
    <cellStyle name="_2007 йил январ чиким котди" xfId="2388"/>
    <cellStyle name="_2007 йил январ чиким котди" xfId="2389"/>
    <cellStyle name="_2007 йил январ чиким котди" xfId="2390"/>
    <cellStyle name="_2007 йил январ чиким котди" xfId="2391"/>
    <cellStyle name="_2007 йил январ чиким котди_УХКМ ва БИО форма 01. 02. 09" xfId="2392"/>
    <cellStyle name="_2007 йил январ чиким котди_УХКМ ва БИО форма 01. 02. 09" xfId="2393"/>
    <cellStyle name="_2007 йил январ чиким котди_УХКМ ва БИО форма 01. 02. 09" xfId="2394"/>
    <cellStyle name="_2007 йил январ чиким котди_УХКМ ва БИО форма 01. 02. 09" xfId="2395"/>
    <cellStyle name="_2п" xfId="2396"/>
    <cellStyle name="_2п" xfId="2397"/>
    <cellStyle name="_2па" xfId="2398"/>
    <cellStyle name="_2па" xfId="2399"/>
    <cellStyle name="_3 Сводка 16,04,07" xfId="2400"/>
    <cellStyle name="_3 Сводка 16,04,07" xfId="2401"/>
    <cellStyle name="_3 Сводка 16,04,07" xfId="2402"/>
    <cellStyle name="_3 Сводка 16,04,07" xfId="2403"/>
    <cellStyle name="_3 Сводка 16,04,07_Апрел кр такс иш хаки тулик 5.04.08 МБ га" xfId="2404"/>
    <cellStyle name="_3 Сводка 16,04,07_Апрел кр такс иш хаки тулик 5.04.08 МБ га" xfId="2405"/>
    <cellStyle name="_3 Сводка 16,04,07_Апрел кр такс иш хаки тулик 5.04.08 МБ га" xfId="2406"/>
    <cellStyle name="_3 Сводка 16,04,07_Апрел кр такс иш хаки тулик 5.04.08 МБ га" xfId="2407"/>
    <cellStyle name="_3 Сводка 16,04,07_ЛИЗИНГ МОНИТОРИНГИ-1.11.08й русумлар буйича" xfId="2408"/>
    <cellStyle name="_3 Сводка 16,04,07_ЛИЗИНГ МОНИТОРИНГИ-1.11.08й русумлар буйича" xfId="2409"/>
    <cellStyle name="_3 Сводка 16,04,07_ЛИЗИНГ МОНИТОРИНГИ-1.11.08й русумлар буйича" xfId="2410"/>
    <cellStyle name="_3 Сводка 16,04,07_ЛИЗИНГ МОНИТОРИНГИ-1.11.08й русумлар буйича" xfId="2411"/>
    <cellStyle name="_3 Сводка 16,04,07_УХКМ ва БИО форма 01. 02. 09" xfId="2412"/>
    <cellStyle name="_3 Сводка 16,04,07_УХКМ ва БИО форма 01. 02. 09" xfId="2413"/>
    <cellStyle name="_3 Сводка 16,04,07_УХКМ ва БИО форма 01. 02. 09" xfId="2414"/>
    <cellStyle name="_3 Сводка 16,04,07_УХКМ ва БИО форма 01. 02. 09" xfId="2415"/>
    <cellStyle name="_4.Инвестиции to" xfId="2416"/>
    <cellStyle name="_4.Инвестиции to" xfId="2417"/>
    <cellStyle name="_4.Инвестиции to_газомекость последний" xfId="2418"/>
    <cellStyle name="_4.Инвестиции to_газомекость последний" xfId="2419"/>
    <cellStyle name="_4.Инвестиции to_газомекость последний_Натур объемы для МЭ согласовано с Шеровым АК УзНГД от14.06.12г" xfId="2420"/>
    <cellStyle name="_4.Инвестиции to_газомекость последний_Натур объемы для МЭ согласовано с Шеровым АК УзНГД от14.06.12г" xfId="2421"/>
    <cellStyle name="_4.Инвестиции to_Промышленность  исправленная мощность" xfId="2422"/>
    <cellStyle name="_4.Инвестиции to_Промышленность  исправленная мощность" xfId="2423"/>
    <cellStyle name="_4.Инвестиции to_Промышленность111111" xfId="2424"/>
    <cellStyle name="_4.Инвестиции to_Промышленность111111" xfId="2425"/>
    <cellStyle name="_8- 9-10-жадвал" xfId="2426"/>
    <cellStyle name="_8- 9-10-жадвал" xfId="2427"/>
    <cellStyle name="_8- 9-10-жадвал 2" xfId="2428"/>
    <cellStyle name="_8- 9-10-жадвал 2" xfId="2429"/>
    <cellStyle name="_8- 9-10-жадвал_ИП 2014гг_19112013" xfId="2430"/>
    <cellStyle name="_8- 9-10-жадвал_ИП 2014гг_19112013" xfId="2431"/>
    <cellStyle name="_8- 9-10-жадвал_перечень" xfId="2432"/>
    <cellStyle name="_8- 9-10-жадвал_перечень" xfId="2433"/>
    <cellStyle name="_8- 9-10-жадвал_Сводная_(Кол-во)" xfId="2434"/>
    <cellStyle name="_8- 9-10-жадвал_Сводная_(Кол-во)" xfId="2435"/>
    <cellStyle name="_8- 9-10-жадвал_Сводный 2013 (ПСД)" xfId="2436"/>
    <cellStyle name="_8- 9-10-жадвал_Сводный 2013 (ПСД)" xfId="2437"/>
    <cellStyle name="_MONITOR 08-05-07 Вилоятга" xfId="2438"/>
    <cellStyle name="_MONITOR 08-05-07 Вилоятга" xfId="2439"/>
    <cellStyle name="_MONITOR 08-05-07 Вилоятга" xfId="2440"/>
    <cellStyle name="_MONITOR 08-05-07 Вилоятга" xfId="2441"/>
    <cellStyle name="_MONITOR 08-05-07 Вилоятга_УХКМ ва БИО форма 01. 02. 09" xfId="2442"/>
    <cellStyle name="_MONITOR 08-05-07 Вилоятга_УХКМ ва БИО форма 01. 02. 09" xfId="2443"/>
    <cellStyle name="_MONITOR 08-05-07 Вилоятга_УХКМ ва БИО форма 01. 02. 09" xfId="2444"/>
    <cellStyle name="_MONITOR 08-05-07 Вилоятга_УХКМ ва БИО форма 01. 02. 09" xfId="2445"/>
    <cellStyle name="_MONITOR 15-05-07 ВилоятгаААА" xfId="2446"/>
    <cellStyle name="_MONITOR 15-05-07 ВилоятгаААА" xfId="2447"/>
    <cellStyle name="_MONITOR 15-05-07 ВилоятгаААА" xfId="2448"/>
    <cellStyle name="_MONITOR 15-05-07 ВилоятгаААА" xfId="2449"/>
    <cellStyle name="_MONITOR 15-05-07 ВилоятгаААА_УХКМ ва БИО форма 01. 02. 09" xfId="2450"/>
    <cellStyle name="_MONITOR 15-05-07 ВилоятгаААА_УХКМ ва БИО форма 01. 02. 09" xfId="2451"/>
    <cellStyle name="_MONITOR 15-05-07 ВилоятгаААА_УХКМ ва БИО форма 01. 02. 09" xfId="2452"/>
    <cellStyle name="_MONITOR 15-05-07 ВилоятгаААА_УХКМ ва БИО форма 01. 02. 09" xfId="2453"/>
    <cellStyle name="_MONITOR 17-05-07 Вилоятгааа" xfId="2454"/>
    <cellStyle name="_MONITOR 17-05-07 Вилоятгааа" xfId="2455"/>
    <cellStyle name="_MONITOR 17-05-07 Вилоятгааа" xfId="2456"/>
    <cellStyle name="_MONITOR 17-05-07 Вилоятгааа" xfId="2457"/>
    <cellStyle name="_MONITOR 24-02-07 JJJ Охиргиси" xfId="2458"/>
    <cellStyle name="_MONITOR 24-02-07 JJJ Охиргиси" xfId="2459"/>
    <cellStyle name="_MONITOR 24-02-07 JJJ Охиргиси" xfId="2460"/>
    <cellStyle name="_MONITOR 24-02-07 JJJ Охиргиси" xfId="2461"/>
    <cellStyle name="_MONITOR 24-02-07 JJJ Охиргиси_УХКМ ва БИО форма 01. 02. 09" xfId="2462"/>
    <cellStyle name="_MONITOR 24-02-07 JJJ Охиргиси_УХКМ ва БИО форма 01. 02. 09" xfId="2463"/>
    <cellStyle name="_MONITOR 24-02-07 JJJ Охиргиси_УХКМ ва БИО форма 01. 02. 09" xfId="2464"/>
    <cellStyle name="_MONITOR 24-02-07 JJJ Охиргиси_УХКМ ва БИО форма 01. 02. 09" xfId="2465"/>
    <cellStyle name="_SVOD SHINA" xfId="2466"/>
    <cellStyle name="_SVOD SHINA" xfId="2467"/>
    <cellStyle name="_SVOD SHINA" xfId="2468"/>
    <cellStyle name="_SVOD SHINA" xfId="2469"/>
    <cellStyle name="_SVOD SHINA_УХКМ ва БИО форма 01. 02. 09" xfId="2470"/>
    <cellStyle name="_SVOD SHINA_УХКМ ва БИО форма 01. 02. 09" xfId="2471"/>
    <cellStyle name="_SVOD SHINA_УХКМ ва БИО форма 01. 02. 09" xfId="2472"/>
    <cellStyle name="_SVOD SHINA_УХКМ ва БИО форма 01. 02. 09" xfId="2473"/>
    <cellStyle name="_АК УНПрод. Макет таблиц дляМЭ 2010-2015гг (31.05.12г)" xfId="2474"/>
    <cellStyle name="_АК УНПрод. Макет таблиц дляМЭ 2010-2015гг (31.05.12г)" xfId="2475"/>
    <cellStyle name="_АК УНПрод. Макет таблиц дляМЭ 2010-2015гг (31.05.12г)_Натур объемы для МЭ согласовано с Шеровым АК УзНГД от14.06.12г" xfId="2476"/>
    <cellStyle name="_АК УНПрод. Макет таблиц дляМЭ 2010-2015гг (31.05.12г)_Натур объемы для МЭ согласовано с Шеровым АК УзНГД от14.06.12г" xfId="2477"/>
    <cellStyle name="_АКЧАБОЙ АКАГА 1-озиклантириш фонд" xfId="2478"/>
    <cellStyle name="_АКЧАБОЙ АКАГА 1-озиклантириш фонд" xfId="2479"/>
    <cellStyle name="_АКЧАБОЙ АКАГА 1-озиклантириш фонд" xfId="2480"/>
    <cellStyle name="_АКЧАБОЙ АКАГА 1-озиклантириш фонд" xfId="2481"/>
    <cellStyle name="_Апрел кр такс иш хаки тулик 5.04.08 МБ га" xfId="2482"/>
    <cellStyle name="_Апрел кр такс иш хаки тулик 5.04.08 МБ га" xfId="2483"/>
    <cellStyle name="_Апрел кр такс иш хаки тулик 5.04.08 МБ га" xfId="2484"/>
    <cellStyle name="_Апрел кр такс иш хаки тулик 5.04.08 МБ га" xfId="2485"/>
    <cellStyle name="_Апрел кредитдан тушди 19-04" xfId="2486"/>
    <cellStyle name="_Апрел кредитдан тушди 19-04" xfId="2487"/>
    <cellStyle name="_Апрел кредитдан тушди 19-04" xfId="2488"/>
    <cellStyle name="_Апрел кредитдан тушди 19-04" xfId="2489"/>
    <cellStyle name="_Апрел кредитдан тушди 19-04_Апрел кр такс иш хаки тулик 5.04.08 МБ га" xfId="2490"/>
    <cellStyle name="_Апрел кредитдан тушди 19-04_Апрел кр такс иш хаки тулик 5.04.08 МБ га" xfId="2491"/>
    <cellStyle name="_Апрел-режа-ксхб" xfId="2492"/>
    <cellStyle name="_Апрел-режа-ксхб" xfId="2493"/>
    <cellStyle name="_Апрел-режа-ксхб" xfId="2494"/>
    <cellStyle name="_Апрел-режа-ксхб" xfId="2495"/>
    <cellStyle name="_Апрел-режа-ксхб_Апрел кр такс иш хаки тулик 5.04.08 МБ га" xfId="2496"/>
    <cellStyle name="_Апрел-режа-ксхб_Апрел кр такс иш хаки тулик 5.04.08 МБ га" xfId="2497"/>
    <cellStyle name="_банк вилоят" xfId="2498"/>
    <cellStyle name="_банк вилоят" xfId="2499"/>
    <cellStyle name="_банк вилоят_Вилоят СВОД-8" xfId="2500"/>
    <cellStyle name="_банк вилоят_Вилоят СВОД-8" xfId="2501"/>
    <cellStyle name="_Вахобга галла кредит буйича 30 май" xfId="2502"/>
    <cellStyle name="_Вахобга галла кредит буйича 30 май" xfId="2503"/>
    <cellStyle name="_Вахобга галла кредит буйича 30 май" xfId="2504"/>
    <cellStyle name="_Вахобга галла кредит буйича 30 май" xfId="2505"/>
    <cellStyle name="_Вахобга галла кредит буйича 30 май_Апрел кр такс иш хаки тулик 5.04.08 МБ га" xfId="2506"/>
    <cellStyle name="_Вахобга галла кредит буйича 30 май_Апрел кр такс иш хаки тулик 5.04.08 МБ га" xfId="2507"/>
    <cellStyle name="_ВВП пром (2)" xfId="2508"/>
    <cellStyle name="_ВВП пром (2)" xfId="2509"/>
    <cellStyle name="_Вилоят буйича 9-форма лизинг" xfId="2510"/>
    <cellStyle name="_Вилоят буйича 9-форма лизинг" xfId="2511"/>
    <cellStyle name="_Вилоят буйича 9-форма лизинг" xfId="2512"/>
    <cellStyle name="_Вилоят буйича 9-форма лизинг" xfId="2513"/>
    <cellStyle name="_Вилоят буйича март ойи 2.03.08 факт банкка талаб" xfId="2514"/>
    <cellStyle name="_Вилоят буйича март ойи 2.03.08 факт банкка талаб" xfId="2515"/>
    <cellStyle name="_Вилоят буйича март ойи 2.03.08 факт банкка талаб" xfId="2516"/>
    <cellStyle name="_Вилоят буйича март ойи 2.03.08 факт банкка талаб" xfId="2517"/>
    <cellStyle name="_Вилоят буйича март ойи 2.03.08 факт банкка талаб_Апрел кр такс иш хаки тулик 5.04.08 МБ га" xfId="2518"/>
    <cellStyle name="_Вилоят буйича март ойи 2.03.08 факт банкка талаб_Апрел кр такс иш хаки тулик 5.04.08 МБ га" xfId="2519"/>
    <cellStyle name="_Вилоят охирги мониторинг 18-04-07 кейинги" xfId="2520"/>
    <cellStyle name="_Вилоят охирги мониторинг 18-04-07 кейинги" xfId="2521"/>
    <cellStyle name="_Вилоят охирги мониторинг 18-04-07 кейинги" xfId="2522"/>
    <cellStyle name="_Вилоят охирги мониторинг 18-04-07 кейинги" xfId="2523"/>
    <cellStyle name="_Вилоят охирги мониторинг 18-04-07 кейинги_УХКМ ва БИО форма 01. 02. 09" xfId="2524"/>
    <cellStyle name="_Вилоят охирги мониторинг 18-04-07 кейинги_УХКМ ва БИО форма 01. 02. 09" xfId="2525"/>
    <cellStyle name="_Вилоят охирги мониторинг 18-04-07 кейинги_УХКМ ва БИО форма 01. 02. 09" xfId="2526"/>
    <cellStyle name="_Вилоят охирги мониторинг 18-04-07 кейинги_УХКМ ва БИО форма 01. 02. 09" xfId="2527"/>
    <cellStyle name="_Вилоят охирги мониторинг 20-04-07 кейинги" xfId="2528"/>
    <cellStyle name="_Вилоят охирги мониторинг 20-04-07 кейинги" xfId="2529"/>
    <cellStyle name="_Вилоят охирги мониторинг 20-04-07 кейинги" xfId="2530"/>
    <cellStyle name="_Вилоят охирги мониторинг 20-04-07 кейинги" xfId="2531"/>
    <cellStyle name="_Вилоят охирги мониторинг 20-04-07 кейинги_УХКМ ва БИО форма 01. 02. 09" xfId="2532"/>
    <cellStyle name="_Вилоят охирги мониторинг 20-04-07 кейинги_УХКМ ва БИО форма 01. 02. 09" xfId="2533"/>
    <cellStyle name="_Вилоят охирги мониторинг 20-04-07 кейинги_УХКМ ва БИО форма 01. 02. 09" xfId="2534"/>
    <cellStyle name="_Вилоят охирги мониторинг 20-04-07 кейинги_УХКМ ва БИО форма 01. 02. 09" xfId="2535"/>
    <cellStyle name="_Вилоятга Эканамис маълумотлари" xfId="2536"/>
    <cellStyle name="_Вилоятга Эканамис маълумотлари" xfId="2537"/>
    <cellStyle name="_Вилоятга Эканамис маълумотлари" xfId="2538"/>
    <cellStyle name="_Вилоятга Эканамис маълумотлари" xfId="2539"/>
    <cellStyle name="_Вилоятга Эканамис маълумотлари_УХКМ ва БИО форма 01. 02. 09" xfId="2540"/>
    <cellStyle name="_Вилоятга Эканамис маълумотлари_УХКМ ва БИО форма 01. 02. 09" xfId="2541"/>
    <cellStyle name="_Вилоятга Эканамис маълумотлари_УХКМ ва БИО форма 01. 02. 09" xfId="2542"/>
    <cellStyle name="_Вилоятга Эканамис маълумотлари_УХКМ ва БИО форма 01. 02. 09" xfId="2543"/>
    <cellStyle name="_Вилоят-химия-монитор-камай-21-04-07-агп" xfId="2544"/>
    <cellStyle name="_Вилоят-химия-монитор-камай-21-04-07-агп" xfId="2545"/>
    <cellStyle name="_Вилоят-химия-монитор-камай-21-04-07-агп" xfId="2546"/>
    <cellStyle name="_Вилоят-химия-монитор-камай-21-04-07-агп" xfId="2547"/>
    <cellStyle name="_Вилоят-химия-монитор-камай-21-04-07-агп_УХКМ ва БИО форма 01. 02. 09" xfId="2548"/>
    <cellStyle name="_Вилоят-химия-монитор-камай-21-04-07-агп_УХКМ ва БИО форма 01. 02. 09" xfId="2549"/>
    <cellStyle name="_Вилоят-химия-монитор-камай-21-04-07-агп_УХКМ ва БИО форма 01. 02. 09" xfId="2550"/>
    <cellStyle name="_Вилоят-химия-монитор-камай-21-04-07-агп_УХКМ ва БИО форма 01. 02. 09" xfId="2551"/>
    <cellStyle name="_газомекость последний" xfId="2552"/>
    <cellStyle name="_газомекость последний" xfId="2553"/>
    <cellStyle name="_газомекость последний_Натур объемы для МЭ согласовано с Шеровым АК УзНГД от14.06.12г" xfId="2554"/>
    <cellStyle name="_газомекость последний_Натур объемы для МЭ согласовано с Шеровым АК УзНГД от14.06.12г" xfId="2555"/>
    <cellStyle name="_Галла -2008 (Сентябр,октябр) -00121" xfId="2556"/>
    <cellStyle name="_Галла -2008 (Сентябр,октябр) -00121" xfId="2557"/>
    <cellStyle name="_Галла -2008 (Сентябр,октябр) -00121" xfId="2558"/>
    <cellStyle name="_Галла -2008 (Сентябр,октябр) -00121" xfId="2559"/>
    <cellStyle name="_Галла -2008 (Сентябр,октябр) -00121_Апрел кр такс иш хаки тулик 5.04.08 МБ га" xfId="2560"/>
    <cellStyle name="_Галла -2008 (Сентябр,октябр) -00121_Апрел кр такс иш хаки тулик 5.04.08 МБ га" xfId="2561"/>
    <cellStyle name="_Галла -2008 (Сентябр,октябр) -00138" xfId="2562"/>
    <cellStyle name="_Галла -2008 (Сентябр,октябр) -00138" xfId="2563"/>
    <cellStyle name="_Галла -2008 (Сентябр,октябр) -00138" xfId="2564"/>
    <cellStyle name="_Галла -2008 (Сентябр,октябр) -00138" xfId="2565"/>
    <cellStyle name="_Галла -2008 (Сентябр,октябр) -00138_Апрел кр такс иш хаки тулик 5.04.08 МБ га" xfId="2566"/>
    <cellStyle name="_Галла -2008 (Сентябр,октябр) -00138_Апрел кр такс иш хаки тулик 5.04.08 МБ га" xfId="2567"/>
    <cellStyle name="_Галла -2008 (Сентябр,октябр)-00140" xfId="2568"/>
    <cellStyle name="_Галла -2008 (Сентябр,октябр)-00140" xfId="2569"/>
    <cellStyle name="_Галла -2008 (Сентябр,октябр)-00140" xfId="2570"/>
    <cellStyle name="_Галла -2008 (Сентябр,октябр)-00140" xfId="2571"/>
    <cellStyle name="_Галла -2008 (Сентябр,октябр)-00140_Апрел кр такс иш хаки тулик 5.04.08 МБ га" xfId="2572"/>
    <cellStyle name="_Галла -2008 (Сентябр,октябр)-00140_Апрел кр такс иш хаки тулик 5.04.08 МБ га" xfId="2573"/>
    <cellStyle name="_ГАЛЛА МАРТ (Низом)" xfId="2574"/>
    <cellStyle name="_ГАЛЛА МАРТ (Низом)" xfId="2575"/>
    <cellStyle name="_ГАЛЛА МАРТ (Низом)" xfId="2576"/>
    <cellStyle name="_ГАЛЛА МАРТ (Низом)" xfId="2577"/>
    <cellStyle name="_ГАЛЛА МАРТ (Низом)_УХКМ ва БИО форма 01. 02. 09" xfId="2578"/>
    <cellStyle name="_ГАЛЛА МАРТ (Низом)_УХКМ ва БИО форма 01. 02. 09" xfId="2579"/>
    <cellStyle name="_ГАЛЛА МАРТ (Низом)_УХКМ ва БИО форма 01. 02. 09" xfId="2580"/>
    <cellStyle name="_ГАЛЛА МАРТ (Низом)_УХКМ ва БИО форма 01. 02. 09" xfId="2581"/>
    <cellStyle name="_График буйича сабзавот экиш" xfId="2582"/>
    <cellStyle name="_График буйича сабзавот экиш" xfId="2583"/>
    <cellStyle name="_Демографик ва мехнат курсаткичлари 1995-2010" xfId="2584"/>
    <cellStyle name="_Демографик ва мехнат курсаткичлари 1995-2010" xfId="2585"/>
    <cellStyle name="_Ден масса" xfId="2586"/>
    <cellStyle name="_Ден масса" xfId="2587"/>
    <cellStyle name="_Дискетга аа" xfId="2588"/>
    <cellStyle name="_Дискетга аа" xfId="2589"/>
    <cellStyle name="_Дискетга аа" xfId="2590"/>
    <cellStyle name="_Дискетга аа" xfId="2591"/>
    <cellStyle name="_Дискетга аа_УХКМ ва БИО форма 01. 02. 09" xfId="2592"/>
    <cellStyle name="_Дискетга аа_УХКМ ва БИО форма 01. 02. 09" xfId="2593"/>
    <cellStyle name="_Дискетга аа_УХКМ ва БИО форма 01. 02. 09" xfId="2594"/>
    <cellStyle name="_Дискетга аа_УХКМ ва БИО форма 01. 02. 09" xfId="2595"/>
    <cellStyle name="_доп. табл по Поручению министра - посл." xfId="2596"/>
    <cellStyle name="_доп. табл по Поручению министра - посл." xfId="2597"/>
    <cellStyle name="_доп. табл по Поручению министра - посл. 2" xfId="2598"/>
    <cellStyle name="_доп. табл по Поручению министра - посл. 2" xfId="2599"/>
    <cellStyle name="_Дустлик 01,10,06" xfId="2600"/>
    <cellStyle name="_Дустлик 01,10,06" xfId="2601"/>
    <cellStyle name="_Дустлик 01,10,06" xfId="2602"/>
    <cellStyle name="_Дустлик 01,10,06" xfId="2603"/>
    <cellStyle name="_Дустлик 01,10,06_УХКМ ва БИО форма 01. 02. 09" xfId="2604"/>
    <cellStyle name="_Дустлик 01,10,06_УХКМ ва БИО форма 01. 02. 09" xfId="2605"/>
    <cellStyle name="_Дустлик 01,10,06_УХКМ ва БИО форма 01. 02. 09" xfId="2606"/>
    <cellStyle name="_Дустлик 01,10,06_УХКМ ва БИО форма 01. 02. 09" xfId="2607"/>
    <cellStyle name="_Дустлик 13,10,061 га " xfId="2608"/>
    <cellStyle name="_Дустлик 13,10,061 га " xfId="2609"/>
    <cellStyle name="_Дустлик 13,10,061 га " xfId="2610"/>
    <cellStyle name="_Дустлик 13,10,061 га " xfId="2611"/>
    <cellStyle name="_Дустлик 13,10,061 га _УХКМ ва БИО форма 01. 02. 09" xfId="2612"/>
    <cellStyle name="_Дустлик 13,10,061 га _УХКМ ва БИО форма 01. 02. 09" xfId="2613"/>
    <cellStyle name="_Дустлик 13,10,061 га _УХКМ ва БИО форма 01. 02. 09" xfId="2614"/>
    <cellStyle name="_Дустлик 13,10,061 га _УХКМ ва БИО форма 01. 02. 09" xfId="2615"/>
    <cellStyle name="_Дустлик 15,09,06 мониторинг" xfId="2616"/>
    <cellStyle name="_Дустлик 15,09,06 мониторинг" xfId="2617"/>
    <cellStyle name="_Дустлик 15,09,06 мониторинг" xfId="2618"/>
    <cellStyle name="_Дустлик 15,09,06 мониторинг" xfId="2619"/>
    <cellStyle name="_Дустлик 15,09,06 мониторинг_УХКМ ва БИО форма 01. 02. 09" xfId="2620"/>
    <cellStyle name="_Дустлик 15,09,06 мониторинг_УХКМ ва БИО форма 01. 02. 09" xfId="2621"/>
    <cellStyle name="_Дустлик 15,09,06 мониторинг_УХКМ ва БИО форма 01. 02. 09" xfId="2622"/>
    <cellStyle name="_Дустлик 15,09,06 мониторинг_УХКМ ва БИО форма 01. 02. 09" xfId="2623"/>
    <cellStyle name="_Дустлик 2-05-07 мониторинг янг" xfId="2624"/>
    <cellStyle name="_Дустлик 2-05-07 мониторинг янг" xfId="2625"/>
    <cellStyle name="_Дустлик 2-05-07 мониторинг янг" xfId="2626"/>
    <cellStyle name="_Дустлик 2-05-07 мониторинг янг" xfId="2627"/>
    <cellStyle name="_Дустлик 31-05-07 Вилоятга" xfId="2628"/>
    <cellStyle name="_Дустлик 31-05-07 Вилоятга" xfId="2629"/>
    <cellStyle name="_Дустлик 31-05-07 Вилоятга" xfId="2630"/>
    <cellStyle name="_Дустлик 31-05-07 Вилоятга" xfId="2631"/>
    <cellStyle name="_Дустлик 31-05-07 Вилоятга_УХКМ ва БИО форма 01. 02. 09" xfId="2632"/>
    <cellStyle name="_Дустлик 31-05-07 Вилоятга_УХКМ ва БИО форма 01. 02. 09" xfId="2633"/>
    <cellStyle name="_Дустлик 31-05-07 Вилоятга_УХКМ ва БИО форма 01. 02. 09" xfId="2634"/>
    <cellStyle name="_Дустлик 31-05-07 Вилоятга_УХКМ ва БИО форма 01. 02. 09" xfId="2635"/>
    <cellStyle name="_Дустлик анализ 30-07-06" xfId="2636"/>
    <cellStyle name="_Дустлик анализ 30-07-06" xfId="2637"/>
    <cellStyle name="_Дустлик анализ 30-07-06" xfId="2638"/>
    <cellStyle name="_Дустлик анализ 30-07-06" xfId="2639"/>
    <cellStyle name="_Дустлик анализ 30-07-06_УХКМ ва БИО форма 01. 02. 09" xfId="2640"/>
    <cellStyle name="_Дустлик анализ 30-07-06_УХКМ ва БИО форма 01. 02. 09" xfId="2641"/>
    <cellStyle name="_Дустлик анализ 30-07-06_УХКМ ва БИО форма 01. 02. 09" xfId="2642"/>
    <cellStyle name="_Дустлик анализ 30-07-06_УХКМ ва БИО форма 01. 02. 09" xfId="2643"/>
    <cellStyle name="_Дустлик пахта 04-06-07" xfId="2644"/>
    <cellStyle name="_Дустлик пахта 04-06-07" xfId="2645"/>
    <cellStyle name="_Дустлик пахта 04-06-07" xfId="2646"/>
    <cellStyle name="_Дустлик пахта 04-06-07" xfId="2647"/>
    <cellStyle name="_Дустлик пахта 16-06-07" xfId="2648"/>
    <cellStyle name="_Дустлик пахта 16-06-07" xfId="2649"/>
    <cellStyle name="_Дустлик пахта 16-06-07" xfId="2650"/>
    <cellStyle name="_Дустлик пахта 16-06-07" xfId="2651"/>
    <cellStyle name="_Дустлик сводка 08-06-07 й Вилоятга" xfId="2652"/>
    <cellStyle name="_Дустлик сводка 08-06-07 й Вилоятга" xfId="2653"/>
    <cellStyle name="_Дустлик сводка 08-06-07 й Вилоятга" xfId="2654"/>
    <cellStyle name="_Дустлик сводка 08-06-07 й Вилоятга" xfId="2655"/>
    <cellStyle name="_Дустлик сводка 09-06-07 й Вилоятга" xfId="2656"/>
    <cellStyle name="_Дустлик сводка 09-06-07 й Вилоятга" xfId="2657"/>
    <cellStyle name="_Дустлик сводка 09-06-07 й Вилоятга" xfId="2658"/>
    <cellStyle name="_Дустлик сводка 09-06-07 й Вилоятга" xfId="2659"/>
    <cellStyle name="_Дустлик сводка 10-06-07 й Вилоятга" xfId="2660"/>
    <cellStyle name="_Дустлик сводка 10-06-07 й Вилоятга" xfId="2661"/>
    <cellStyle name="_Дустлик сводка 10-06-07 й Вилоятга" xfId="2662"/>
    <cellStyle name="_Дустлик сводка 10-06-07 й Вилоятга" xfId="2663"/>
    <cellStyle name="_Дустлик сводка 1-06-07" xfId="2664"/>
    <cellStyle name="_Дустлик сводка 1-06-07" xfId="2665"/>
    <cellStyle name="_Дустлик сводка 1-06-07" xfId="2666"/>
    <cellStyle name="_Дустлик сводка 1-06-07" xfId="2667"/>
    <cellStyle name="_Дустлик сводка 1-06-07_УХКМ ва БИО форма 01. 02. 09" xfId="2668"/>
    <cellStyle name="_Дустлик сводка 1-06-07_УХКМ ва БИО форма 01. 02. 09" xfId="2669"/>
    <cellStyle name="_Дустлик сводка 1-06-07_УХКМ ва БИО форма 01. 02. 09" xfId="2670"/>
    <cellStyle name="_Дустлик сводка 1-06-07_УХКМ ва БИО форма 01. 02. 09" xfId="2671"/>
    <cellStyle name="_Дустлик сводка 11-06-07 й Вилоятга" xfId="2672"/>
    <cellStyle name="_Дустлик сводка 11-06-07 й Вилоятга" xfId="2673"/>
    <cellStyle name="_Дустлик сводка 11-06-07 й Вилоятга" xfId="2674"/>
    <cellStyle name="_Дустлик сводка 11-06-07 й Вилоятга" xfId="2675"/>
    <cellStyle name="_Дустлик сводка 13-06-07 й Вилоятга" xfId="2676"/>
    <cellStyle name="_Дустлик сводка 13-06-07 й Вилоятга" xfId="2677"/>
    <cellStyle name="_Дустлик сводка 13-06-07 й Вилоятга" xfId="2678"/>
    <cellStyle name="_Дустлик сводка 13-06-07 й Вилоятга" xfId="2679"/>
    <cellStyle name="_Ёпилган форма туланган 13-03-07" xfId="2680"/>
    <cellStyle name="_Ёпилган форма туланган 13-03-07" xfId="2681"/>
    <cellStyle name="_Ёпилган форма туланган 13-03-07" xfId="2682"/>
    <cellStyle name="_Ёпилган форма туланган 13-03-07" xfId="2683"/>
    <cellStyle name="_Ёпилган форма туланган 13-03-07_УХКМ ва БИО форма 01. 02. 09" xfId="2684"/>
    <cellStyle name="_Ёпилган форма туланган 13-03-07_УХКМ ва БИО форма 01. 02. 09" xfId="2685"/>
    <cellStyle name="_Ёпилган форма туланган 13-03-07_УХКМ ва БИО форма 01. 02. 09" xfId="2686"/>
    <cellStyle name="_Ёпилган форма туланган 13-03-07_УХКМ ва БИО форма 01. 02. 09" xfId="2687"/>
    <cellStyle name="_Жадвал" xfId="2688"/>
    <cellStyle name="_Жадвал" xfId="2689"/>
    <cellStyle name="_Жадвал" xfId="2690"/>
    <cellStyle name="_Жадвал" xfId="2691"/>
    <cellStyle name="_Жадвал_Апрел кр такс иш хаки тулик 5.04.08 МБ га" xfId="2692"/>
    <cellStyle name="_Жадвал_Апрел кр такс иш хаки тулик 5.04.08 МБ га" xfId="2693"/>
    <cellStyle name="_Жадвал_Апрел кр такс иш хаки тулик 5.04.08 МБ га" xfId="2694"/>
    <cellStyle name="_Жадвал_Апрел кр такс иш хаки тулик 5.04.08 МБ га" xfId="2695"/>
    <cellStyle name="_Жадвал_ЛИЗИНГ МОНИТОРИНГИ-1.11.08й русумлар буйича" xfId="2696"/>
    <cellStyle name="_Жадвал_ЛИЗИНГ МОНИТОРИНГИ-1.11.08й русумлар буйича" xfId="2697"/>
    <cellStyle name="_Жадвал_ЛИЗИНГ МОНИТОРИНГИ-1.11.08й русумлар буйича" xfId="2698"/>
    <cellStyle name="_Жадвал_ЛИЗИНГ МОНИТОРИНГИ-1.11.08й русумлар буйича" xfId="2699"/>
    <cellStyle name="_Жадвал_УХКМ ва БИО форма 01. 02. 09" xfId="2700"/>
    <cellStyle name="_Жадвал_УХКМ ва БИО форма 01. 02. 09" xfId="2701"/>
    <cellStyle name="_Жадвал_УХКМ ва БИО форма 01. 02. 09" xfId="2702"/>
    <cellStyle name="_Жадвал_УХКМ ва БИО форма 01. 02. 09" xfId="2703"/>
    <cellStyle name="_Жиззах Вилоят СВОД" xfId="2704"/>
    <cellStyle name="_Жиззах Вилоят СВОД" xfId="2705"/>
    <cellStyle name="_Жиззах тумани" xfId="2706"/>
    <cellStyle name="_Жиззах тумани" xfId="2707"/>
    <cellStyle name="_Зарбдор туман" xfId="2708"/>
    <cellStyle name="_Зарбдор туман" xfId="2709"/>
    <cellStyle name="_Зарбдор туман" xfId="2710"/>
    <cellStyle name="_Зарбдор туман" xfId="2711"/>
    <cellStyle name="_Зафаробод Кредит1111" xfId="2712"/>
    <cellStyle name="_Зафаробод Кредит1111" xfId="2713"/>
    <cellStyle name="_Зафаробод Кредит1111" xfId="2714"/>
    <cellStyle name="_Зафаробод Кредит1111" xfId="2715"/>
    <cellStyle name="_Зафаробод Кредит1111_Апрел кр такс иш хаки тулик 5.04.08 МБ га" xfId="2716"/>
    <cellStyle name="_Зафаробод Кредит1111_Апрел кр такс иш хаки тулик 5.04.08 МБ га" xfId="2717"/>
    <cellStyle name="_Зафаробод Кредит1111_Апрел кр такс иш хаки тулик 5.04.08 МБ га" xfId="2718"/>
    <cellStyle name="_Зафаробод Кредит1111_Апрел кр такс иш хаки тулик 5.04.08 МБ га" xfId="2719"/>
    <cellStyle name="_Зафаробод Кредит1111_ЛИЗИНГ МОНИТОРИНГИ-1.11.08й русумлар буйича" xfId="2720"/>
    <cellStyle name="_Зафаробод Кредит1111_ЛИЗИНГ МОНИТОРИНГИ-1.11.08й русумлар буйича" xfId="2721"/>
    <cellStyle name="_Зафаробод Кредит1111_ЛИЗИНГ МОНИТОРИНГИ-1.11.08й русумлар буйича" xfId="2722"/>
    <cellStyle name="_Зафаробод Кредит1111_ЛИЗИНГ МОНИТОРИНГИ-1.11.08й русумлар буйича" xfId="2723"/>
    <cellStyle name="_Зафаробод Кредит1111_УХКМ ва БИО форма 01. 02. 09" xfId="2724"/>
    <cellStyle name="_Зафаробод Кредит1111_УХКМ ва БИО форма 01. 02. 09" xfId="2725"/>
    <cellStyle name="_Зафаробод Кредит1111_УХКМ ва БИО форма 01. 02. 09" xfId="2726"/>
    <cellStyle name="_Зафаробод Кредит1111_УХКМ ва БИО форма 01. 02. 09" xfId="2727"/>
    <cellStyle name="_Зафаробод ПТК 1 май" xfId="2728"/>
    <cellStyle name="_Зафаробод ПТК 1 май" xfId="2729"/>
    <cellStyle name="_Зафаробод ПТК 1 май" xfId="2730"/>
    <cellStyle name="_Зафаробод ПТК 1 май" xfId="2731"/>
    <cellStyle name="_Зафаробод ПТК 1 май_Апрел кр такс иш хаки тулик 5.04.08 МБ га" xfId="2732"/>
    <cellStyle name="_Зафаробод ПТК 1 май_Апрел кр такс иш хаки тулик 5.04.08 МБ га" xfId="2733"/>
    <cellStyle name="_Зафаробод-19-олтин" xfId="2734"/>
    <cellStyle name="_Зафаробод-19-олтин" xfId="2735"/>
    <cellStyle name="_Зафаробод-19-олтин" xfId="2736"/>
    <cellStyle name="_Зафаробод-19-олтин" xfId="2737"/>
    <cellStyle name="_Иссикхона 20 апрел" xfId="2738"/>
    <cellStyle name="_Иссикхона 20 апрел" xfId="2739"/>
    <cellStyle name="_Карор буйича 31 октябр" xfId="2740"/>
    <cellStyle name="_Карор буйича 31 октябр" xfId="2741"/>
    <cellStyle name="_Карор буйича 31 октябр_Вилоят СВОД-8" xfId="2742"/>
    <cellStyle name="_Карор буйича 31 октябр_Вилоят СВОД-8" xfId="2743"/>
    <cellStyle name="_Карор буйича охирги" xfId="2744"/>
    <cellStyle name="_Карор буйича охирги" xfId="2745"/>
    <cellStyle name="_Книга1 (47)" xfId="2746"/>
    <cellStyle name="_Книга1 (47)" xfId="2747"/>
    <cellStyle name="_Книга1 (48)" xfId="2748"/>
    <cellStyle name="_Книга1 (48)" xfId="2749"/>
    <cellStyle name="_ЛИЗИНГ МОНИТОРИНГИ-1.11.08й русумлар буйича" xfId="2750"/>
    <cellStyle name="_ЛИЗИНГ МОНИТОРИНГИ-1.11.08й русумлар буйича" xfId="2751"/>
    <cellStyle name="_ЛИЗИНГ МОНИТОРИНГИ-1.11.08й русумлар буйича" xfId="2752"/>
    <cellStyle name="_ЛИЗИНГ МОНИТОРИНГИ-1.11.08й русумлар буйича" xfId="2753"/>
    <cellStyle name="_МАЙ кредит таксимоти 7 май БАНКЛАРГА" xfId="2754"/>
    <cellStyle name="_МАЙ кредит таксимоти 7 май БАНКЛАРГА" xfId="2755"/>
    <cellStyle name="_МАЙ кредит таксимоти 7 май БАНКЛАРГА" xfId="2756"/>
    <cellStyle name="_МАЙ кредит таксимоти 7 май БАНКЛАРГА" xfId="2757"/>
    <cellStyle name="_МАЙ кредит таксимоти 7 май БАНКЛАРГА_Апрел кр такс иш хаки тулик 5.04.08 МБ га" xfId="2758"/>
    <cellStyle name="_МАЙ кредит таксимоти 7 май БАНКЛАРГА_Апрел кр такс иш хаки тулик 5.04.08 МБ га" xfId="2759"/>
    <cellStyle name="_Май ойи кредит 14-05-07" xfId="2760"/>
    <cellStyle name="_Май ойи кредит 14-05-07" xfId="2761"/>
    <cellStyle name="_Май ойи кредит 14-05-07" xfId="2762"/>
    <cellStyle name="_Май ойи кредит 14-05-07" xfId="2763"/>
    <cellStyle name="_Май ойи кредит 15-05-07 Вилоятга" xfId="2764"/>
    <cellStyle name="_Май ойи кредит 15-05-07 Вилоятга" xfId="2765"/>
    <cellStyle name="_Май ойи кредит 15-05-07 Вилоятга" xfId="2766"/>
    <cellStyle name="_Май ойи кредит 15-05-07 Вилоятга" xfId="2767"/>
    <cellStyle name="_Май ойи кредит 23-05-07 Вилоятга" xfId="2768"/>
    <cellStyle name="_Май ойи кредит 23-05-07 Вилоятга" xfId="2769"/>
    <cellStyle name="_Май ойи кредит 23-05-07 Вилоятга" xfId="2770"/>
    <cellStyle name="_Май ойи кредит 23-05-07 Вилоятга" xfId="2771"/>
    <cellStyle name="_Макет мониторинг 2009" xfId="2772"/>
    <cellStyle name="_Макет мониторинг 2009" xfId="2773"/>
    <cellStyle name="_Макет мониторинг 2009_Вилоят СВОД-8" xfId="2774"/>
    <cellStyle name="_Макет мониторинг 2009_Вилоят СВОД-8" xfId="2775"/>
    <cellStyle name="_Макет мониторинг 2009_Карор буйича охирги" xfId="2776"/>
    <cellStyle name="_Макет мониторинг 2009_Карор буйича охирги" xfId="2777"/>
    <cellStyle name="_Март ойи талаби вилоят" xfId="2778"/>
    <cellStyle name="_Март ойи талаби вилоят" xfId="2779"/>
    <cellStyle name="_Март ойи талаби вилоят" xfId="2780"/>
    <cellStyle name="_Март ойи талаби вилоят" xfId="2781"/>
    <cellStyle name="_Март ойига талаб арнасой" xfId="2782"/>
    <cellStyle name="_Март ойига талаб арнасой" xfId="2783"/>
    <cellStyle name="_Март ойига талаб арнасой" xfId="2784"/>
    <cellStyle name="_Март ойига талаб арнасой" xfId="2785"/>
    <cellStyle name="_Март ойига талаб арнасой_УХКМ ва БИО форма 01. 02. 09" xfId="2786"/>
    <cellStyle name="_Март ойига талаб арнасой_УХКМ ва БИО форма 01. 02. 09" xfId="2787"/>
    <cellStyle name="_Март ойига талаб арнасой_УХКМ ва БИО форма 01. 02. 09" xfId="2788"/>
    <cellStyle name="_Март ойига талаб арнасой_УХКМ ва БИО форма 01. 02. 09" xfId="2789"/>
    <cellStyle name="_МАРТ-СВОД-01" xfId="2790"/>
    <cellStyle name="_МАРТ-СВОД-01" xfId="2791"/>
    <cellStyle name="_МАРТ-СВОД-01" xfId="2792"/>
    <cellStyle name="_МАРТ-СВОД-01" xfId="2793"/>
    <cellStyle name="_МВЭС Хусанбой" xfId="2794"/>
    <cellStyle name="_МВЭС Хусанбой" xfId="2795"/>
    <cellStyle name="_МВЭС Хусанбой 2" xfId="2796"/>
    <cellStyle name="_МВЭС Хусанбой 2" xfId="2797"/>
    <cellStyle name="_МВЭС Хусанбой_ИП 2014гг_19112013" xfId="2798"/>
    <cellStyle name="_МВЭС Хусанбой_ИП 2014гг_19112013" xfId="2799"/>
    <cellStyle name="_МВЭС Хусанбой_перечень" xfId="2800"/>
    <cellStyle name="_МВЭС Хусанбой_перечень" xfId="2801"/>
    <cellStyle name="_МВЭС Хусанбой_Сводная_(Кол-во)" xfId="2802"/>
    <cellStyle name="_МВЭС Хусанбой_Сводная_(Кол-во)" xfId="2803"/>
    <cellStyle name="_МВЭС Хусанбой_Сводный 2013 (ПСД)" xfId="2804"/>
    <cellStyle name="_МВЭС Хусанбой_Сводный 2013 (ПСД)" xfId="2805"/>
    <cellStyle name="_МВЭС2" xfId="2806"/>
    <cellStyle name="_МВЭС2" xfId="2807"/>
    <cellStyle name="_МВЭС2 2" xfId="2808"/>
    <cellStyle name="_МВЭС2 2" xfId="2809"/>
    <cellStyle name="_МВЭС2_ИП 2014гг_19112013" xfId="2810"/>
    <cellStyle name="_МВЭС2_ИП 2014гг_19112013" xfId="2811"/>
    <cellStyle name="_МВЭС2_перечень" xfId="2812"/>
    <cellStyle name="_МВЭС2_перечень" xfId="2813"/>
    <cellStyle name="_МВЭС2_Сводная_(Кол-во)" xfId="2814"/>
    <cellStyle name="_МВЭС2_Сводная_(Кол-во)" xfId="2815"/>
    <cellStyle name="_МВЭС2_Сводный 2013 (ПСД)" xfId="2816"/>
    <cellStyle name="_МВЭС2_Сводный 2013 (ПСД)" xfId="2817"/>
    <cellStyle name="_минитех 27 талик" xfId="2818"/>
    <cellStyle name="_минитех 27 талик" xfId="2819"/>
    <cellStyle name="_Минитехнология - 2009" xfId="2820"/>
    <cellStyle name="_Минитехнология - 2009" xfId="2821"/>
    <cellStyle name="_Мирзачул 24-10-2007 йил" xfId="2822"/>
    <cellStyle name="_Мирзачул 24-10-2007 йил" xfId="2823"/>
    <cellStyle name="_Мирзачул 24-10-2007 йил" xfId="2824"/>
    <cellStyle name="_Мирзачул 24-10-2007 йил" xfId="2825"/>
    <cellStyle name="_Мирзачул 27-10-2007 йил" xfId="2826"/>
    <cellStyle name="_Мирзачул 27-10-2007 йил" xfId="2827"/>
    <cellStyle name="_Мирзачул 27-10-2007 йил" xfId="2828"/>
    <cellStyle name="_Мирзачул 27-10-2007 йил" xfId="2829"/>
    <cellStyle name="_Мирзачул пахта 07-06-07" xfId="2830"/>
    <cellStyle name="_Мирзачул пахта 07-06-07" xfId="2831"/>
    <cellStyle name="_Мирзачул пахта 07-06-07" xfId="2832"/>
    <cellStyle name="_Мирзачул пахта 07-06-07" xfId="2833"/>
    <cellStyle name="_Мирзачул пахта 07-06-07_Апрел кр такс иш хаки тулик 5.04.08 МБ га" xfId="2834"/>
    <cellStyle name="_Мирзачул пахта 07-06-07_Апрел кр такс иш хаки тулик 5.04.08 МБ га" xfId="2835"/>
    <cellStyle name="_Мирзачул пахта 16-06-07" xfId="2836"/>
    <cellStyle name="_Мирзачул пахта 16-06-07" xfId="2837"/>
    <cellStyle name="_Мирзачул пахта 16-06-07" xfId="2838"/>
    <cellStyle name="_Мирзачул пахта 16-06-07" xfId="2839"/>
    <cellStyle name="_Мирзачул-16-11-07" xfId="2840"/>
    <cellStyle name="_Мирзачул-16-11-07" xfId="2841"/>
    <cellStyle name="_Мирзачул-16-11-07" xfId="2842"/>
    <cellStyle name="_Мирзачул-16-11-07" xfId="2843"/>
    <cellStyle name="_Мирзачул-19-олтин" xfId="2844"/>
    <cellStyle name="_Мирзачул-19-олтин" xfId="2845"/>
    <cellStyle name="_Мирзачул-19-олтин" xfId="2846"/>
    <cellStyle name="_Мирзачул-19-олтин" xfId="2847"/>
    <cellStyle name="_Мониторинг 01-05-07 Вилоят" xfId="2848"/>
    <cellStyle name="_Мониторинг 01-05-07 Вилоят" xfId="2849"/>
    <cellStyle name="_Мониторинг 01-05-07 Вилоят" xfId="2850"/>
    <cellStyle name="_Мониторинг 01-05-07 Вилоят" xfId="2851"/>
    <cellStyle name="_Мониторинг 30-04-07 Вилоят" xfId="2852"/>
    <cellStyle name="_Мониторинг 30-04-07 Вилоят" xfId="2853"/>
    <cellStyle name="_Мониторинг 30-04-07 Вилоят" xfId="2854"/>
    <cellStyle name="_Мониторинг 30-04-07 Вилоят" xfId="2855"/>
    <cellStyle name="_Мониторинг 31,08,06" xfId="2856"/>
    <cellStyle name="_Мониторинг 31,08,06" xfId="2857"/>
    <cellStyle name="_Мониторинг 31,08,06" xfId="2858"/>
    <cellStyle name="_Мониторинг 31,08,06" xfId="2859"/>
    <cellStyle name="_Мониторинг 31,08,06_УХКМ ва БИО форма 01. 02. 09" xfId="2860"/>
    <cellStyle name="_Мониторинг 31,08,06_УХКМ ва БИО форма 01. 02. 09" xfId="2861"/>
    <cellStyle name="_Мониторинг 31,08,06_УХКМ ва БИО форма 01. 02. 09" xfId="2862"/>
    <cellStyle name="_Мониторинг 31,08,06_УХКМ ва БИО форма 01. 02. 09" xfId="2863"/>
    <cellStyle name="_Мощности за 2010-2015 в МЭ" xfId="2864"/>
    <cellStyle name="_Мощности за 2010-2015 в МЭ" xfId="2865"/>
    <cellStyle name="_Натур объемы для МЭ согласовано с Шеровым АК УзНГД от14.06.12г" xfId="2866"/>
    <cellStyle name="_Натур объемы для МЭ согласовано с Шеровым АК УзНГД от14.06.12г" xfId="2867"/>
    <cellStyle name="_НРМ-2009-2014" xfId="2868"/>
    <cellStyle name="_НРМ-2009-2014" xfId="2869"/>
    <cellStyle name="_олтингугут" xfId="2870"/>
    <cellStyle name="_олтингугут" xfId="2871"/>
    <cellStyle name="_олтингугут" xfId="2872"/>
    <cellStyle name="_олтингугут" xfId="2873"/>
    <cellStyle name="_олтингугут_УХКМ ва БИО форма 01. 02. 09" xfId="2874"/>
    <cellStyle name="_олтингугут_УХКМ ва БИО форма 01. 02. 09" xfId="2875"/>
    <cellStyle name="_олтингугут_УХКМ ва БИО форма 01. 02. 09" xfId="2876"/>
    <cellStyle name="_олтингугут_УХКМ ва БИО форма 01. 02. 09" xfId="2877"/>
    <cellStyle name="_П+Г-2007 апрел_форма" xfId="2878"/>
    <cellStyle name="_П+Г-2007 апрел_форма" xfId="2879"/>
    <cellStyle name="_П+Г-2007 апрел_форма" xfId="2880"/>
    <cellStyle name="_П+Г-2007 апрел_форма" xfId="2881"/>
    <cellStyle name="_П+Г-2007 апрел_форма_Апрел кр такс иш хаки тулик 5.04.08 МБ га" xfId="2882"/>
    <cellStyle name="_П+Г-2007 апрел_форма_Апрел кр такс иш хаки тулик 5.04.08 МБ га" xfId="2883"/>
    <cellStyle name="_П+Г-2007 МАЙ_18" xfId="2884"/>
    <cellStyle name="_П+Г-2007 МАЙ_18" xfId="2885"/>
    <cellStyle name="_П+Г-2007 МАЙ_18" xfId="2886"/>
    <cellStyle name="_П+Г-2007 МАЙ_18" xfId="2887"/>
    <cellStyle name="_П+Г-2007 МАЙ_18_Апрел кр такс иш хаки тулик 5.04.08 МБ га" xfId="2888"/>
    <cellStyle name="_П+Г-2007 МАЙ_18_Апрел кр такс иш хаки тулик 5.04.08 МБ га" xfId="2889"/>
    <cellStyle name="_П+Г-2007 МАЙ_янги" xfId="2890"/>
    <cellStyle name="_П+Г-2007 МАЙ_янги" xfId="2891"/>
    <cellStyle name="_П+Г-2007 МАЙ_янги" xfId="2892"/>
    <cellStyle name="_П+Г-2007 МАЙ_янги" xfId="2893"/>
    <cellStyle name="_П+Г-2007 МАЙ_янги_Апрел кр такс иш хаки тулик 5.04.08 МБ га" xfId="2894"/>
    <cellStyle name="_П+Г-2007 МАЙ_янги_Апрел кр такс иш хаки тулик 5.04.08 МБ га" xfId="2895"/>
    <cellStyle name="_ПАХТА КРЕДИТ 2008 МАРТ " xfId="2896"/>
    <cellStyle name="_ПАХТА КРЕДИТ 2008 МАРТ " xfId="2897"/>
    <cellStyle name="_ПАХТА КРЕДИТ 2008 МАРТ " xfId="2898"/>
    <cellStyle name="_ПАХТА КРЕДИТ 2008 МАРТ " xfId="2899"/>
    <cellStyle name="_Пахта-2007 апрел кредит" xfId="2900"/>
    <cellStyle name="_Пахта-2007 апрел кредит" xfId="2901"/>
    <cellStyle name="_Пахта-2007 апрел кредит" xfId="2902"/>
    <cellStyle name="_Пахта-2007 апрел кредит" xfId="2903"/>
    <cellStyle name="_Пахта-2007 апрел кредит_Апрел кр такс иш хаки тулик 5.04.08 МБ га" xfId="2904"/>
    <cellStyle name="_Пахта-2007 апрел кредит_Апрел кр такс иш хаки тулик 5.04.08 МБ га" xfId="2905"/>
    <cellStyle name="_Пахта-2007 апрел кредит_Апрел кр такс иш хаки тулик 5.04.08 МБ га" xfId="2906"/>
    <cellStyle name="_Пахта-2007 апрел кредит_Апрел кр такс иш хаки тулик 5.04.08 МБ га" xfId="2907"/>
    <cellStyle name="_Пахта-2007 апрел кредит_ЛИЗИНГ МОНИТОРИНГИ-1.11.08й русумлар буйича" xfId="2908"/>
    <cellStyle name="_Пахта-2007 апрел кредит_ЛИЗИНГ МОНИТОРИНГИ-1.11.08й русумлар буйича" xfId="2909"/>
    <cellStyle name="_Пахта-2007 апрел кредит_ЛИЗИНГ МОНИТОРИНГИ-1.11.08й русумлар буйича" xfId="2910"/>
    <cellStyle name="_Пахта-2007 апрел кредит_ЛИЗИНГ МОНИТОРИНГИ-1.11.08й русумлар буйича" xfId="2911"/>
    <cellStyle name="_Пахта-2007 апрел кредит_УХКМ ва БИО форма 01. 02. 09" xfId="2912"/>
    <cellStyle name="_Пахта-2007 апрел кредит_УХКМ ва БИО форма 01. 02. 09" xfId="2913"/>
    <cellStyle name="_Пахта-2007 апрел кредит_УХКМ ва БИО форма 01. 02. 09" xfId="2914"/>
    <cellStyle name="_Пахта-2007 апрел кредит_УХКМ ва БИО форма 01. 02. 09" xfId="2915"/>
    <cellStyle name="_Пахта-Галла-Апрел-Кредит" xfId="2916"/>
    <cellStyle name="_Пахта-Галла-Апрел-Кредит" xfId="2917"/>
    <cellStyle name="_Пахта-Галла-Апрел-Кредит" xfId="2918"/>
    <cellStyle name="_Пахта-Галла-Апрел-Кредит" xfId="2919"/>
    <cellStyle name="_Пахта-Галла-Апрел-Кредит_Апрел кр такс иш хаки тулик 5.04.08 МБ га" xfId="2920"/>
    <cellStyle name="_Пахта-Галла-Апрел-Кредит_Апрел кр такс иш хаки тулик 5.04.08 МБ га" xfId="2921"/>
    <cellStyle name="_Пахта-Галла-Апрел-Кредит_Апрел кр такс иш хаки тулик 5.04.08 МБ га" xfId="2922"/>
    <cellStyle name="_Пахта-Галла-Апрел-Кредит_Апрел кр такс иш хаки тулик 5.04.08 МБ га" xfId="2923"/>
    <cellStyle name="_Пахта-Галла-Апрел-Кредит_ЛИЗИНГ МОНИТОРИНГИ-1.11.08й русумлар буйича" xfId="2924"/>
    <cellStyle name="_Пахта-Галла-Апрел-Кредит_ЛИЗИНГ МОНИТОРИНГИ-1.11.08й русумлар буйича" xfId="2925"/>
    <cellStyle name="_Пахта-Галла-Апрел-Кредит_ЛИЗИНГ МОНИТОРИНГИ-1.11.08й русумлар буйича" xfId="2926"/>
    <cellStyle name="_Пахта-Галла-Апрел-Кредит_ЛИЗИНГ МОНИТОРИНГИ-1.11.08й русумлар буйича" xfId="2927"/>
    <cellStyle name="_Пахта-Галла-Апрел-Кредит_УХКМ ва БИО форма 01. 02. 09" xfId="2928"/>
    <cellStyle name="_Пахта-Галла-Апрел-Кредит_УХКМ ва БИО форма 01. 02. 09" xfId="2929"/>
    <cellStyle name="_Пахта-Галла-Апрел-Кредит_УХКМ ва БИО форма 01. 02. 09" xfId="2930"/>
    <cellStyle name="_Пахта-Галла-Апрел-Кредит_УХКМ ва БИО форма 01. 02. 09" xfId="2931"/>
    <cellStyle name="_Пахта-Галла-Май-Кредит" xfId="2932"/>
    <cellStyle name="_Пахта-Галла-Май-Кредит" xfId="2933"/>
    <cellStyle name="_Пахта-Галла-Май-Кредит" xfId="2934"/>
    <cellStyle name="_Пахта-Галла-Май-Кредит" xfId="2935"/>
    <cellStyle name="_Пахта-Галла-Май-Кредит_Апрел кр такс иш хаки тулик 5.04.08 МБ га" xfId="2936"/>
    <cellStyle name="_Пахта-Галла-Май-Кредит_Апрел кр такс иш хаки тулик 5.04.08 МБ га" xfId="2937"/>
    <cellStyle name="_Пахта-Галла-Май-Кредит_Апрел кр такс иш хаки тулик 5.04.08 МБ га" xfId="2938"/>
    <cellStyle name="_Пахта-Галла-Май-Кредит_Апрел кр такс иш хаки тулик 5.04.08 МБ га" xfId="2939"/>
    <cellStyle name="_Пахта-Галла-Май-Кредит_ЛИЗИНГ МОНИТОРИНГИ-1.11.08й русумлар буйича" xfId="2940"/>
    <cellStyle name="_Пахта-Галла-Май-Кредит_ЛИЗИНГ МОНИТОРИНГИ-1.11.08й русумлар буйича" xfId="2941"/>
    <cellStyle name="_Пахта-Галла-Май-Кредит_ЛИЗИНГ МОНИТОРИНГИ-1.11.08й русумлар буйича" xfId="2942"/>
    <cellStyle name="_Пахта-Галла-Май-Кредит_ЛИЗИНГ МОНИТОРИНГИ-1.11.08й русумлар буйича" xfId="2943"/>
    <cellStyle name="_Пахта-Галла-Май-Кредит_УХКМ ва БИО форма 01. 02. 09" xfId="2944"/>
    <cellStyle name="_Пахта-Галла-Май-Кредит_УХКМ ва БИО форма 01. 02. 09" xfId="2945"/>
    <cellStyle name="_Пахта-Галла-Май-Кредит_УХКМ ва БИО форма 01. 02. 09" xfId="2946"/>
    <cellStyle name="_Пахта-Галла-Май-Кредит_УХКМ ва БИО форма 01. 02. 09" xfId="2947"/>
    <cellStyle name="_Пахта-Сентябр" xfId="2948"/>
    <cellStyle name="_Пахта-Сентябр" xfId="2949"/>
    <cellStyle name="_Пахта-Сентябр" xfId="2950"/>
    <cellStyle name="_Пахта-Сентябр" xfId="2951"/>
    <cellStyle name="_Пахта-Сентябр_Апрел кр такс иш хаки тулик 5.04.08 МБ га" xfId="2952"/>
    <cellStyle name="_Пахта-Сентябр_Апрел кр такс иш хаки тулик 5.04.08 МБ га" xfId="2953"/>
    <cellStyle name="_ПАХТА-Тех.карта" xfId="2954"/>
    <cellStyle name="_ПАХТА-Тех.карта" xfId="2955"/>
    <cellStyle name="_ПАХТА-Тех.карта" xfId="2956"/>
    <cellStyle name="_ПАХТА-Тех.карта" xfId="2957"/>
    <cellStyle name="_ПАХТА-Тех.карта_УХКМ ва БИО форма 01. 02. 09" xfId="2958"/>
    <cellStyle name="_ПАХТА-Тех.карта_УХКМ ва БИО форма 01. 02. 09" xfId="2959"/>
    <cellStyle name="_ПАХТА-Тех.карта_УХКМ ва БИО форма 01. 02. 09" xfId="2960"/>
    <cellStyle name="_ПАХТА-Тех.карта_УХКМ ва БИО форма 01. 02. 09" xfId="2961"/>
    <cellStyle name="_П-Г-Апрел-2 ЯРМИ" xfId="2962"/>
    <cellStyle name="_П-Г-Апрел-2 ЯРМИ" xfId="2963"/>
    <cellStyle name="_П-Г-Апрел-2 ЯРМИ" xfId="2964"/>
    <cellStyle name="_П-Г-Апрел-2 ЯРМИ" xfId="2965"/>
    <cellStyle name="_П-Г-Апрел-2 ЯРМИ_Апрел кр такс иш хаки тулик 5.04.08 МБ га" xfId="2966"/>
    <cellStyle name="_П-Г-Апрел-2 ЯРМИ_Апрел кр такс иш хаки тулик 5.04.08 МБ га" xfId="2967"/>
    <cellStyle name="_П-Г-Апрел-2 ЯРМИ_Апрел кр такс иш хаки тулик 5.04.08 МБ га" xfId="2968"/>
    <cellStyle name="_П-Г-Апрел-2 ЯРМИ_Апрел кр такс иш хаки тулик 5.04.08 МБ га" xfId="2969"/>
    <cellStyle name="_П-Г-Апрел-2 ЯРМИ_ЛИЗИНГ МОНИТОРИНГИ-1.11.08й русумлар буйича" xfId="2970"/>
    <cellStyle name="_П-Г-Апрел-2 ЯРМИ_ЛИЗИНГ МОНИТОРИНГИ-1.11.08й русумлар буйича" xfId="2971"/>
    <cellStyle name="_П-Г-Апрел-2 ЯРМИ_ЛИЗИНГ МОНИТОРИНГИ-1.11.08й русумлар буйича" xfId="2972"/>
    <cellStyle name="_П-Г-Апрел-2 ЯРМИ_ЛИЗИНГ МОНИТОРИНГИ-1.11.08й русумлар буйича" xfId="2973"/>
    <cellStyle name="_П-Г-Апрел-2 ЯРМИ_УХКМ ва БИО форма 01. 02. 09" xfId="2974"/>
    <cellStyle name="_П-Г-Апрел-2 ЯРМИ_УХКМ ва БИО форма 01. 02. 09" xfId="2975"/>
    <cellStyle name="_П-Г-Апрел-2 ЯРМИ_УХКМ ва БИО форма 01. 02. 09" xfId="2976"/>
    <cellStyle name="_П-Г-Апрел-2 ЯРМИ_УХКМ ва БИО форма 01. 02. 09" xfId="2977"/>
    <cellStyle name="_ПРОГНОЗ  2009  ЙИЛ 22" xfId="2978"/>
    <cellStyle name="_ПРОГНОЗ  2009  ЙИЛ 22" xfId="2979"/>
    <cellStyle name="_прогноз 2013г." xfId="2980"/>
    <cellStyle name="_прогноз 2013г." xfId="2981"/>
    <cellStyle name="_прогноз 2013г._Промышленность  исправленная мощность" xfId="2982"/>
    <cellStyle name="_прогноз 2013г._Промышленность  исправленная мощность" xfId="2983"/>
    <cellStyle name="_прогноз 2013г._Промышленность111111" xfId="2984"/>
    <cellStyle name="_прогноз 2013г._Промышленность111111" xfId="2985"/>
    <cellStyle name="_прогноз 2014г. 30.05.11г." xfId="2986"/>
    <cellStyle name="_прогноз 2014г. 30.05.11г." xfId="2987"/>
    <cellStyle name="_прогноз 2014г. 30.05.11г._Промышленность  исправленная мощность" xfId="2988"/>
    <cellStyle name="_прогноз 2014г. 30.05.11г._Промышленность  исправленная мощность" xfId="2989"/>
    <cellStyle name="_прогноз 2014г. 30.05.11г._Промышленность111111" xfId="2990"/>
    <cellStyle name="_прогноз 2014г. 30.05.11г._Промышленность111111" xfId="2991"/>
    <cellStyle name="_Прогноз производства до конца 2011 года 20.04.2011г" xfId="2992"/>
    <cellStyle name="_Прогноз производства до конца 2011 года 20.04.2011г" xfId="2993"/>
    <cellStyle name="_Прогноз_2012_24.09.11" xfId="2994"/>
    <cellStyle name="_Прогноз_2012_24.09.11" xfId="2995"/>
    <cellStyle name="_Пром  - № 1-2" xfId="2996"/>
    <cellStyle name="_Пром  - № 1-2" xfId="2997"/>
    <cellStyle name="_Промышленность  исправленная мощность" xfId="2998"/>
    <cellStyle name="_Промышленность  исправленная мощность" xfId="2999"/>
    <cellStyle name="_Промышленность Fayz Dekor" xfId="3000"/>
    <cellStyle name="_Промышленность Fayz Dekor" xfId="3001"/>
    <cellStyle name="_Промышленность111111" xfId="3002"/>
    <cellStyle name="_Промышленность111111" xfId="3003"/>
    <cellStyle name="_Режа апрел кредит 19-04-07 гача" xfId="3004"/>
    <cellStyle name="_Режа апрел кредит 19-04-07 гача" xfId="3005"/>
    <cellStyle name="_Режа апрел кредит 19-04-07 гача" xfId="3006"/>
    <cellStyle name="_Режа апрел кредит 19-04-07 гача" xfId="3007"/>
    <cellStyle name="_СВОД Жадваллар 2008-2012й" xfId="3008"/>
    <cellStyle name="_СВОД Жадваллар 2008-2012й" xfId="3009"/>
    <cellStyle name="_СВОД Жадваллар 2008-2012й 2" xfId="3010"/>
    <cellStyle name="_СВОД Жадваллар 2008-2012й 2" xfId="3011"/>
    <cellStyle name="_СВОД Жадваллар 2008-2012й_ИП 2014гг_19112013" xfId="3012"/>
    <cellStyle name="_СВОД Жадваллар 2008-2012й_ИП 2014гг_19112013" xfId="3013"/>
    <cellStyle name="_СВОД Жадваллар 2008-2012й_перечень" xfId="3014"/>
    <cellStyle name="_СВОД Жадваллар 2008-2012й_перечень" xfId="3015"/>
    <cellStyle name="_СВОД Жадваллар 2008-2012й_СВОД Прогноз 2008-2012й" xfId="3016"/>
    <cellStyle name="_СВОД Жадваллар 2008-2012й_СВОД Прогноз 2008-2012й" xfId="3017"/>
    <cellStyle name="_СВОД Жадваллар 2008-2012й_СВОД Прогноз 2008-2012й 2" xfId="3018"/>
    <cellStyle name="_СВОД Жадваллар 2008-2012й_СВОД Прогноз 2008-2012й 2" xfId="3019"/>
    <cellStyle name="_СВОД Жадваллар 2008-2012й_СВОД Прогноз 2008-2012й_ИП 2014гг_19112013" xfId="3020"/>
    <cellStyle name="_СВОД Жадваллар 2008-2012й_СВОД Прогноз 2008-2012й_ИП 2014гг_19112013" xfId="3021"/>
    <cellStyle name="_СВОД Жадваллар 2008-2012й_СВОД Прогноз 2008-2012й_перечень" xfId="3022"/>
    <cellStyle name="_СВОД Жадваллар 2008-2012й_СВОД Прогноз 2008-2012й_перечень" xfId="3023"/>
    <cellStyle name="_СВОД Жадваллар 2008-2012й_СВОД Прогноз 2008-2012й_Сводная_(Кол-во)" xfId="3024"/>
    <cellStyle name="_СВОД Жадваллар 2008-2012й_СВОД Прогноз 2008-2012й_Сводная_(Кол-во)" xfId="3025"/>
    <cellStyle name="_СВОД Жадваллар 2008-2012й_СВОД Прогноз 2008-2012й_Сводный 2013 (ПСД)" xfId="3026"/>
    <cellStyle name="_СВОД Жадваллар 2008-2012й_СВОД Прогноз 2008-2012й_Сводный 2013 (ПСД)" xfId="3027"/>
    <cellStyle name="_СВОД Жадваллар 2008-2012й_Сводная_(Кол-во)" xfId="3028"/>
    <cellStyle name="_СВОД Жадваллар 2008-2012й_Сводная_(Кол-во)" xfId="3029"/>
    <cellStyle name="_СВОД Жадваллар 2008-2012й_Сводный 2013 (ПСД)" xfId="3030"/>
    <cellStyle name="_СВОД Жадваллар 2008-2012й_Сводный 2013 (ПСД)" xfId="3031"/>
    <cellStyle name="_СВОД жадваллар-2009 6 ой" xfId="3032"/>
    <cellStyle name="_СВОД жадваллар-2009 6 ой" xfId="3033"/>
    <cellStyle name="_СВОД Прогноз 2008-2012й" xfId="3034"/>
    <cellStyle name="_СВОД Прогноз 2008-2012й" xfId="3035"/>
    <cellStyle name="_СВОД Прогноз 2008-2012й 2" xfId="3036"/>
    <cellStyle name="_СВОД Прогноз 2008-2012й 2" xfId="3037"/>
    <cellStyle name="_СВОД Прогноз 2008-2012й_ИП 2014гг_19112013" xfId="3038"/>
    <cellStyle name="_СВОД Прогноз 2008-2012й_ИП 2014гг_19112013" xfId="3039"/>
    <cellStyle name="_СВОД Прогноз 2008-2012й_перечень" xfId="3040"/>
    <cellStyle name="_СВОД Прогноз 2008-2012й_перечень" xfId="3041"/>
    <cellStyle name="_СВОД Прогноз 2008-2012й_Сводная_(Кол-во)" xfId="3042"/>
    <cellStyle name="_СВОД Прогноз 2008-2012й_Сводная_(Кол-во)" xfId="3043"/>
    <cellStyle name="_СВОД Прогноз 2008-2012й_Сводный 2013 (ПСД)" xfId="3044"/>
    <cellStyle name="_СВОД Прогноз 2008-2012й_Сводный 2013 (ПСД)" xfId="3045"/>
    <cellStyle name="_Солик_форма_епилган_умумий" xfId="3046"/>
    <cellStyle name="_Солик_форма_епилган_умумий" xfId="3047"/>
    <cellStyle name="_Солик_форма_епилган_умумий" xfId="3048"/>
    <cellStyle name="_Солик_форма_епилган_умумий" xfId="3049"/>
    <cellStyle name="_Солик_форма_умумий" xfId="3050"/>
    <cellStyle name="_Солик_форма_умумий" xfId="3051"/>
    <cellStyle name="_Солик_форма_умумий" xfId="3052"/>
    <cellStyle name="_Солик_форма_умумий" xfId="3053"/>
    <cellStyle name="_С-р , П Б, Х Б ва бошка банк 1,01,06 дан 25,05,06гача" xfId="3054"/>
    <cellStyle name="_С-р , П Б, Х Б ва бошка банк 1,01,06 дан 25,05,06гача" xfId="3055"/>
    <cellStyle name="_С-р , П Б, Х Б ва бошка банк 1,01,06 дан 25,05,06гача" xfId="3056"/>
    <cellStyle name="_С-р , П Б, Х Б ва бошка банк 1,01,06 дан 25,05,06гача" xfId="3057"/>
    <cellStyle name="_С-р , П Б, Х Б ва бошка банк 1,01,06 дан 25,05,06гача_Апрел кр такс иш хаки тулик 5.04.08 МБ га" xfId="3058"/>
    <cellStyle name="_С-р , П Б, Х Б ва бошка банк 1,01,06 дан 25,05,06гача_Апрел кр такс иш хаки тулик 5.04.08 МБ га" xfId="3059"/>
    <cellStyle name="_С-р , П Б, Х Б ва бошка банк 1,01,06 дан 25,05,06гача_ЛИЗИНГ МОНИТОРИНГИ-1.11.08й русумлар буйича" xfId="3060"/>
    <cellStyle name="_С-р , П Б, Х Б ва бошка банк 1,01,06 дан 25,05,06гача_ЛИЗИНГ МОНИТОРИНГИ-1.11.08й русумлар буйича" xfId="3061"/>
    <cellStyle name="_С-р , П Б, Х Б ва бошка банк 1,01,06 дан 25,05,06гача_УХКМ ва БИО форма 01. 02. 09" xfId="3062"/>
    <cellStyle name="_С-р , П Б, Х Б ва бошка банк 1,01,06 дан 25,05,06гача_УХКМ ва БИО форма 01. 02. 09" xfId="3063"/>
    <cellStyle name="_С-р , П Б, Х Б ва бошка банк 1,01,06 дан 25,05,06гача_УХКМ ва БИО форма 01. 02. 09" xfId="3064"/>
    <cellStyle name="_С-р , П Б, Х Б ва бошка банк 1,01,06 дан 25,05,06гача_УХКМ ва БИО форма 01. 02. 09" xfId="3065"/>
    <cellStyle name="_С-р , П Б, Х Б ва бошка банк 1,01,06 дан 25,05,06гача00" xfId="3066"/>
    <cellStyle name="_С-р , П Б, Х Б ва бошка банк 1,01,06 дан 25,05,06гача00" xfId="3067"/>
    <cellStyle name="_С-р , П Б, Х Б ва бошка банк 1,01,06 дан 25,05,06гача00" xfId="3068"/>
    <cellStyle name="_С-р , П Б, Х Б ва бошка банк 1,01,06 дан 25,05,06гача00" xfId="3069"/>
    <cellStyle name="_С-р , П Б, Х Б ва бошка банк 1,01,06 дан 25,05,06гача00_УХКМ ва БИО форма 01. 02. 09" xfId="3070"/>
    <cellStyle name="_С-р , П Б, Х Б ва бошка банк 1,01,06 дан 25,05,06гача00_УХКМ ва БИО форма 01. 02. 09" xfId="3071"/>
    <cellStyle name="_С-р , П Б, Х Б ва бошка банк 1,01,06 дан 25,05,06гача00_УХКМ ва БИО форма 01. 02. 09" xfId="3072"/>
    <cellStyle name="_С-р , П Б, Х Б ва бошка банк 1,01,06 дан 25,05,06гача00_УХКМ ва БИО форма 01. 02. 09" xfId="3073"/>
    <cellStyle name="_таб.3п для МинЭкон.2012-13г" xfId="3074"/>
    <cellStyle name="_таб.3п для МинЭкон.2012-13г" xfId="3075"/>
    <cellStyle name="_ТЕПЛОЭНЕРГО" xfId="3076"/>
    <cellStyle name="_ТЕПЛОЭНЕРГО" xfId="3077"/>
    <cellStyle name="_ТНП дамир ака" xfId="3078"/>
    <cellStyle name="_ТНП дамир ака" xfId="3079"/>
    <cellStyle name="_Умум ОК" xfId="3080"/>
    <cellStyle name="_Умум ОК" xfId="3081"/>
    <cellStyle name="_Умум ОК_Факт стат" xfId="3082"/>
    <cellStyle name="_Умум ОК_Факт стат" xfId="3083"/>
    <cellStyle name="_Умум ОК_Факт стат 2" xfId="3084"/>
    <cellStyle name="_Умум ОК_Факт стат 2" xfId="3085"/>
    <cellStyle name="_Умум ОК_Факт стат_ИП 2014гг_19112013" xfId="3086"/>
    <cellStyle name="_Умум ОК_Факт стат_ИП 2014гг_19112013" xfId="3087"/>
    <cellStyle name="_Умум ОК_Факт стат_перечень" xfId="3088"/>
    <cellStyle name="_Умум ОК_Факт стат_перечень" xfId="3089"/>
    <cellStyle name="_Умум ОК_Факт стат_Сводная_(Кол-во)" xfId="3090"/>
    <cellStyle name="_Умум ОК_Факт стат_Сводная_(Кол-во)" xfId="3091"/>
    <cellStyle name="_Умум ОК_Факт стат_Сводный 2013 (ПСД)" xfId="3092"/>
    <cellStyle name="_Умум ОК_Факт стат_Сводный 2013 (ПСД)" xfId="3093"/>
    <cellStyle name="_уточн.Натур объемы для МЭ 2012-2015гг(13.06.12)_от добычи" xfId="3094"/>
    <cellStyle name="_уточн.Натур объемы для МЭ 2012-2015гг(13.06.12)_от добычи" xfId="3095"/>
    <cellStyle name="_УХКМ ва БИО форма 01. 02. 09" xfId="3096"/>
    <cellStyle name="_УХКМ ва БИО форма 01. 02. 09" xfId="3097"/>
    <cellStyle name="_УХКМ ва БИО форма 01. 02. 09" xfId="3098"/>
    <cellStyle name="_УХКМ ва БИО форма 01. 02. 09" xfId="3099"/>
    <cellStyle name="_Факт 2006 йилга олганлар" xfId="3100"/>
    <cellStyle name="_Факт 2006 йилга олганлар" xfId="3101"/>
    <cellStyle name="_Факт 2006 йилга олганлар" xfId="3102"/>
    <cellStyle name="_Факт 2006 йилга олганлар" xfId="3103"/>
    <cellStyle name="_Факт 2006 йилга олганлар_Апрел кр такс иш хаки тулик 5.04.08 МБ га" xfId="3104"/>
    <cellStyle name="_Факт 2006 йилга олганлар_Апрел кр такс иш хаки тулик 5.04.08 МБ га" xfId="3105"/>
    <cellStyle name="_Факт 2006 йилга олганлар_Апрел кр такс иш хаки тулик 5.04.08 МБ га" xfId="3106"/>
    <cellStyle name="_Факт 2006 йилга олганлар_Апрел кр такс иш хаки тулик 5.04.08 МБ га" xfId="3107"/>
    <cellStyle name="_Факт 2006 йилга олганлар_ЛИЗИНГ МОНИТОРИНГИ-1.11.08й русумлар буйича" xfId="3108"/>
    <cellStyle name="_Факт 2006 йилга олганлар_ЛИЗИНГ МОНИТОРИНГИ-1.11.08й русумлар буйича" xfId="3109"/>
    <cellStyle name="_Факт 2006 йилга олганлар_ЛИЗИНГ МОНИТОРИНГИ-1.11.08й русумлар буйича" xfId="3110"/>
    <cellStyle name="_Факт 2006 йилга олганлар_ЛИЗИНГ МОНИТОРИНГИ-1.11.08й русумлар буйича" xfId="3111"/>
    <cellStyle name="_Факт 2006 йилга олганлар_УХКМ ва БИО форма 01. 02. 09" xfId="3112"/>
    <cellStyle name="_Факт 2006 йилга олганлар_УХКМ ва БИО форма 01. 02. 09" xfId="3113"/>
    <cellStyle name="_Факт 2006 йилга олганлар_УХКМ ва БИО форма 01. 02. 09" xfId="3114"/>
    <cellStyle name="_Факт 2006 йилга олганлар_УХКМ ва БИО форма 01. 02. 09" xfId="3115"/>
    <cellStyle name="_Факт стат" xfId="3116"/>
    <cellStyle name="_Факт стат" xfId="3117"/>
    <cellStyle name="_факторы2011 год" xfId="3118"/>
    <cellStyle name="_факторы2011 год" xfId="3119"/>
    <cellStyle name="_Фарғона" xfId="3120"/>
    <cellStyle name="_Фарғона" xfId="3121"/>
    <cellStyle name="_Химия-11" xfId="3122"/>
    <cellStyle name="_Химия-11" xfId="3123"/>
    <cellStyle name="_Химия-11" xfId="3124"/>
    <cellStyle name="_Химия-11" xfId="3125"/>
    <cellStyle name="_Химия-11_Апрел кр такс иш хаки тулик 5.04.08 МБ га" xfId="3126"/>
    <cellStyle name="_Химия-11_Апрел кр такс иш хаки тулик 5.04.08 МБ га" xfId="3127"/>
    <cellStyle name="_Чиким Апрел ойи котди" xfId="3128"/>
    <cellStyle name="_Чиким Апрел ойи котди" xfId="3129"/>
    <cellStyle name="_Чиким Апрел ойи котди" xfId="3130"/>
    <cellStyle name="_Чиким Апрел ойи котди" xfId="3131"/>
    <cellStyle name="_Чиким Апрел ойи котди_УХКМ ва БИО форма 01. 02. 09" xfId="3132"/>
    <cellStyle name="_Чиким Апрел ойи котди_УХКМ ва БИО форма 01. 02. 09" xfId="3133"/>
    <cellStyle name="_Чиким Апрел ойи котди_УХКМ ва БИО форма 01. 02. 09" xfId="3134"/>
    <cellStyle name="_Чиким Апрел ойи котди_УХКМ ва БИО форма 01. 02. 09" xfId="3135"/>
    <cellStyle name="_Чиким июн" xfId="3136"/>
    <cellStyle name="_Чиким июн" xfId="3137"/>
    <cellStyle name="_Чиким июн" xfId="3138"/>
    <cellStyle name="_Чиким июн" xfId="3139"/>
    <cellStyle name="_Чиким июн_Апрел кр такс иш хаки тулик 5.04.08 МБ га" xfId="3140"/>
    <cellStyle name="_Чиким июн_Апрел кр такс иш хаки тулик 5.04.08 МБ га" xfId="3141"/>
    <cellStyle name="_Чиким июн_Апрел кр такс иш хаки тулик 5.04.08 МБ га" xfId="3142"/>
    <cellStyle name="_Чиким июн_Апрел кр такс иш хаки тулик 5.04.08 МБ га" xfId="3143"/>
    <cellStyle name="_Чиким июн_ЛИЗИНГ МОНИТОРИНГИ-1.11.08й русумлар буйича" xfId="3144"/>
    <cellStyle name="_Чиким июн_ЛИЗИНГ МОНИТОРИНГИ-1.11.08й русумлар буйича" xfId="3145"/>
    <cellStyle name="_Чиким июн_ЛИЗИНГ МОНИТОРИНГИ-1.11.08й русумлар буйича" xfId="3146"/>
    <cellStyle name="_Чиким июн_ЛИЗИНГ МОНИТОРИНГИ-1.11.08й русумлар буйича" xfId="3147"/>
    <cellStyle name="_Чиким июн_УХКМ ва БИО форма 01. 02. 09" xfId="3148"/>
    <cellStyle name="_Чиким июн_УХКМ ва БИО форма 01. 02. 09" xfId="3149"/>
    <cellStyle name="_Чиким июн_УХКМ ва БИО форма 01. 02. 09" xfId="3150"/>
    <cellStyle name="_Чиким июн_УХКМ ва БИО форма 01. 02. 09" xfId="3151"/>
    <cellStyle name="_Энг охирги экипаж-1" xfId="3152"/>
    <cellStyle name="_Энг охирги экипаж-1" xfId="3153"/>
    <cellStyle name="_Энг охирги экипаж-1" xfId="3154"/>
    <cellStyle name="_Энг охирги экипаж-1" xfId="3155"/>
    <cellStyle name="_Энг охирги экипаж-1_УХКМ ва БИО форма 01. 02. 09" xfId="3156"/>
    <cellStyle name="_Энг охирги экипаж-1_УХКМ ва БИО форма 01. 02. 09" xfId="3157"/>
    <cellStyle name="_Энг охирги экипаж-1_УХКМ ва БИО форма 01. 02. 09" xfId="3158"/>
    <cellStyle name="_Энг охирги экипаж-1_УХКМ ва БИО форма 01. 02. 09" xfId="3159"/>
    <cellStyle name="" xfId="3160"/>
    <cellStyle name="" xfId="3161"/>
    <cellStyle name=" 2" xfId="3162"/>
    <cellStyle name=" 3" xfId="3163"/>
    <cellStyle name="_05,06,2007 йилга сводка Дустлик 2" xfId="3164"/>
    <cellStyle name="_05,06,2007 йилга сводка Дустлик 2" xfId="3165"/>
    <cellStyle name="_1 август 2006 йилдан" xfId="3166"/>
    <cellStyle name="_1 август 2006 йилдан" xfId="3167"/>
    <cellStyle name="_1 август 2006 йилдан_УХКМ ва БИО форма 01. 02. 09" xfId="3168"/>
    <cellStyle name="_1 август 2006 йилдан_УХКМ ва БИО форма 01. 02. 09" xfId="3169"/>
    <cellStyle name="_1 августга бешта формани бошкатдан тайёрланди" xfId="3170"/>
    <cellStyle name="_1 августга бешта формани бошкатдан тайёрланди" xfId="3171"/>
    <cellStyle name="_1 августга бешта формани бошкатдан тайёрланди_УХКМ ва БИО форма 01. 02. 09" xfId="3172"/>
    <cellStyle name="_1 августга бешта формани бошкатдан тайёрланди_УХКМ ва БИО форма 01. 02. 09" xfId="3173"/>
    <cellStyle name="_1. Сводная для регионов" xfId="3174"/>
    <cellStyle name="_12.05.06" xfId="3175"/>
    <cellStyle name="_12.05.06_Апрел кр такс иш хаки тулик 5.04.08 МБ га" xfId="3176"/>
    <cellStyle name="_12.05.06_Апрел кр такс иш хаки тулик 5.04.08 МБ га" xfId="3177"/>
    <cellStyle name="_12.05.06_ЛИЗИНГ МОНИТОРИНГИ-1.11.08й русумлар буйича" xfId="3178"/>
    <cellStyle name="_12.05.06_ЛИЗИНГ МОНИТОРИНГИ-1.11.08й русумлар буйича" xfId="3179"/>
    <cellStyle name="_12.05.06_УХКМ ва БИО форма 01. 02. 09" xfId="3180"/>
    <cellStyle name="_12.05.06_УХКМ ва БИО форма 01. 02. 09" xfId="3181"/>
    <cellStyle name="_15-05-07 га форма" xfId="3182"/>
    <cellStyle name="_15-05-07 га форма" xfId="3183"/>
    <cellStyle name="_15-05-07 га форма_УХКМ ва БИО форма 01. 02. 09" xfId="3184"/>
    <cellStyle name="_15-05-07 га форма_УХКМ ва БИО форма 01. 02. 09" xfId="3185"/>
    <cellStyle name="_17,09,2006" xfId="3186"/>
    <cellStyle name="_17,09,2006" xfId="3187"/>
    <cellStyle name="_17,09,2006_УХКМ ва БИО форма 01. 02. 09" xfId="3188"/>
    <cellStyle name="_17,09,2006_УХКМ ва БИО форма 01. 02. 09" xfId="3189"/>
    <cellStyle name="_18 жадвал сан" xfId="3190"/>
    <cellStyle name="_2006 йил хосили учун чиким Счёт фактура" xfId="3191"/>
    <cellStyle name="_2006 йил хосили учун чиким Счёт фактура_Апрел кр такс иш хаки тулик 5.04.08 МБ га" xfId="3192"/>
    <cellStyle name="_2006 йил хосили учун чиким Счёт фактура_Апрел кр такс иш хаки тулик 5.04.08 МБ га" xfId="3193"/>
    <cellStyle name="_2006 йил хосили учун чиким Счёт фактура_ЛИЗИНГ МОНИТОРИНГИ-1.11.08й русумлар буйича" xfId="3194"/>
    <cellStyle name="_2006 йил хосили учун чиким Счёт фактура_ЛИЗИНГ МОНИТОРИНГИ-1.11.08й русумлар буйича" xfId="3195"/>
    <cellStyle name="_2006 йил хосили учун чиким Счёт фактура_УХКМ ва БИО форма 01. 02. 09" xfId="3196"/>
    <cellStyle name="_2006 йил хосили учун чиким Счёт фактура_УХКМ ва БИО форма 01. 02. 09" xfId="3197"/>
    <cellStyle name="_2007 йил январ чиким котди" xfId="3198"/>
    <cellStyle name="_2007 йил январ чиким котди" xfId="3199"/>
    <cellStyle name="_2007 йил январ чиким котди_УХКМ ва БИО форма 01. 02. 09" xfId="3200"/>
    <cellStyle name="_2007 йил январ чиким котди_УХКМ ва БИО форма 01. 02. 09" xfId="3201"/>
    <cellStyle name="_3 Сводка 16,04,07" xfId="3202"/>
    <cellStyle name="_3 Сводка 16,04,07" xfId="3203"/>
    <cellStyle name="_3 Сводка 16,04,07_Апрел кр такс иш хаки тулик 5.04.08 МБ га" xfId="3204"/>
    <cellStyle name="_3 Сводка 16,04,07_Апрел кр такс иш хаки тулик 5.04.08 МБ га" xfId="3205"/>
    <cellStyle name="_3 Сводка 16,04,07_ЛИЗИНГ МОНИТОРИНГИ-1.11.08й русумлар буйича" xfId="3206"/>
    <cellStyle name="_3 Сводка 16,04,07_ЛИЗИНГ МОНИТОРИНГИ-1.11.08й русумлар буйича" xfId="3207"/>
    <cellStyle name="_3 Сводка 16,04,07_УХКМ ва БИО форма 01. 02. 09" xfId="3208"/>
    <cellStyle name="_3 Сводка 16,04,07_УХКМ ва БИО форма 01. 02. 09" xfId="3209"/>
    <cellStyle name="_MONITOR 08-05-07 Вилоятга" xfId="3210"/>
    <cellStyle name="_MONITOR 08-05-07 Вилоятга" xfId="3211"/>
    <cellStyle name="_MONITOR 08-05-07 Вилоятга_УХКМ ва БИО форма 01. 02. 09" xfId="3212"/>
    <cellStyle name="_MONITOR 08-05-07 Вилоятга_УХКМ ва БИО форма 01. 02. 09" xfId="3213"/>
    <cellStyle name="_MONITOR 15-05-07 ВилоятгаААА" xfId="3214"/>
    <cellStyle name="_MONITOR 15-05-07 ВилоятгаААА" xfId="3215"/>
    <cellStyle name="_MONITOR 15-05-07 ВилоятгаААА_УХКМ ва БИО форма 01. 02. 09" xfId="3216"/>
    <cellStyle name="_MONITOR 15-05-07 ВилоятгаААА_УХКМ ва БИО форма 01. 02. 09" xfId="3217"/>
    <cellStyle name="_MONITOR 17-05-07 Вилоятгааа" xfId="3218"/>
    <cellStyle name="_MONITOR 17-05-07 Вилоятгааа" xfId="3219"/>
    <cellStyle name="_MONITOR 24-02-07 JJJ Охиргиси" xfId="3220"/>
    <cellStyle name="_MONITOR 24-02-07 JJJ Охиргиси" xfId="3221"/>
    <cellStyle name="_MONITOR 24-02-07 JJJ Охиргиси_УХКМ ва БИО форма 01. 02. 09" xfId="3222"/>
    <cellStyle name="_MONITOR 24-02-07 JJJ Охиргиси_УХКМ ва БИО форма 01. 02. 09" xfId="3223"/>
    <cellStyle name="_SVOD SHINA" xfId="3224"/>
    <cellStyle name="_SVOD SHINA" xfId="3225"/>
    <cellStyle name="_SVOD SHINA_УХКМ ва БИО форма 01. 02. 09" xfId="3226"/>
    <cellStyle name="_SVOD SHINA_УХКМ ва БИО форма 01. 02. 09" xfId="3227"/>
    <cellStyle name="_АКЧАБОЙ АКАГА 1-озиклантириш фонд" xfId="3228"/>
    <cellStyle name="_АКЧАБОЙ АКАГА 1-озиклантириш фонд" xfId="3229"/>
    <cellStyle name="_Апрел кр такс иш хаки тулик 5.04.08 МБ га" xfId="3230"/>
    <cellStyle name="_Апрел кр такс иш хаки тулик 5.04.08 МБ га" xfId="3231"/>
    <cellStyle name="_Апрел кредитдан тушди 19-04" xfId="3232"/>
    <cellStyle name="_Апрел кредитдан тушди 19-04" xfId="3233"/>
    <cellStyle name="_Апрел-режа-ксхб" xfId="3234"/>
    <cellStyle name="_Апрел-режа-ксхб" xfId="3235"/>
    <cellStyle name="_банк вилоят" xfId="3236"/>
    <cellStyle name="_Вахобга галла кредит буйича 30 май" xfId="3237"/>
    <cellStyle name="_Вилоят буйича 9-форма лизинг" xfId="3238"/>
    <cellStyle name="_Вилоят буйича 9-форма лизинг" xfId="3239"/>
    <cellStyle name="_Вилоят буйича март ойи 2.03.08 факт банкка талаб" xfId="3240"/>
    <cellStyle name="_Вилоят буйича март ойи 2.03.08 факт банкка талаб" xfId="3241"/>
    <cellStyle name="_Вилоят охирги мониторинг 18-04-07 кейинги" xfId="3242"/>
    <cellStyle name="_Вилоят охирги мониторинг 18-04-07 кейинги" xfId="3243"/>
    <cellStyle name="_Вилоят охирги мониторинг 18-04-07 кейинги_УХКМ ва БИО форма 01. 02. 09" xfId="3244"/>
    <cellStyle name="_Вилоят охирги мониторинг 18-04-07 кейинги_УХКМ ва БИО форма 01. 02. 09" xfId="3245"/>
    <cellStyle name="_Вилоят охирги мониторинг 20-04-07 кейинги" xfId="3246"/>
    <cellStyle name="_Вилоят охирги мониторинг 20-04-07 кейинги" xfId="3247"/>
    <cellStyle name="_Вилоят охирги мониторинг 20-04-07 кейинги_УХКМ ва БИО форма 01. 02. 09" xfId="3248"/>
    <cellStyle name="_Вилоят охирги мониторинг 20-04-07 кейинги_УХКМ ва БИО форма 01. 02. 09" xfId="3249"/>
    <cellStyle name="_Вилоятга Эканамис маълумотлари" xfId="3250"/>
    <cellStyle name="_Вилоятга Эканамис маълумотлари" xfId="3251"/>
    <cellStyle name="_Вилоятга Эканамис маълумотлари_УХКМ ва БИО форма 01. 02. 09" xfId="3252"/>
    <cellStyle name="_Вилоятга Эканамис маълумотлари_УХКМ ва БИО форма 01. 02. 09" xfId="3253"/>
    <cellStyle name="_Вилоят-химия-монитор-камай-21-04-07-агп" xfId="3254"/>
    <cellStyle name="_Вилоят-химия-монитор-камай-21-04-07-агп" xfId="3255"/>
    <cellStyle name="_Вилоят-химия-монитор-камай-21-04-07-агп_УХКМ ва БИО форма 01. 02. 09" xfId="3256"/>
    <cellStyle name="_Вилоят-химия-монитор-камай-21-04-07-агп_УХКМ ва БИО форма 01. 02. 09" xfId="3257"/>
    <cellStyle name="_Галла -2008 (Сентябр,октябр) -00121" xfId="3258"/>
    <cellStyle name="_Галла -2008 (Сентябр,октябр) -00121" xfId="3259"/>
    <cellStyle name="_Галла -2008 (Сентябр,октябр) -00138" xfId="3260"/>
    <cellStyle name="_Галла -2008 (Сентябр,октябр) -00138" xfId="3261"/>
    <cellStyle name="_Галла -2008 (Сентябр,октябр)-00140" xfId="3262"/>
    <cellStyle name="_Галла -2008 (Сентябр,октябр)-00140" xfId="3263"/>
    <cellStyle name="_ГАЛЛА МАРТ (Низом)" xfId="3264"/>
    <cellStyle name="_ГАЛЛА МАРТ (Низом)" xfId="3265"/>
    <cellStyle name="_ГАЛЛА МАРТ (Низом)_УХКМ ва БИО форма 01. 02. 09" xfId="3266"/>
    <cellStyle name="_ГАЛЛА МАРТ (Низом)_УХКМ ва БИО форма 01. 02. 09" xfId="3267"/>
    <cellStyle name="_График буйича сабзавот экиш" xfId="3268"/>
    <cellStyle name="_Дискетга аа" xfId="3269"/>
    <cellStyle name="_Дискетга аа_УХКМ ва БИО форма 01. 02. 09" xfId="3270"/>
    <cellStyle name="_Дискетга аа_УХКМ ва БИО форма 01. 02. 09" xfId="3271"/>
    <cellStyle name="_Дустлик 01,10,06" xfId="3272"/>
    <cellStyle name="_Дустлик 01,10,06" xfId="3273"/>
    <cellStyle name="_Дустлик 01,10,06_УХКМ ва БИО форма 01. 02. 09" xfId="3274"/>
    <cellStyle name="_Дустлик 01,10,06_УХКМ ва БИО форма 01. 02. 09" xfId="3275"/>
    <cellStyle name="_Дустлик 13,10,061 га " xfId="3276"/>
    <cellStyle name="_Дустлик 13,10,061 га " xfId="3277"/>
    <cellStyle name="_Дустлик 13,10,061 га _УХКМ ва БИО форма 01. 02. 09" xfId="3278"/>
    <cellStyle name="_Дустлик 13,10,061 га _УХКМ ва БИО форма 01. 02. 09" xfId="3279"/>
    <cellStyle name="_Дустлик 15,09,06 мониторинг" xfId="3280"/>
    <cellStyle name="_Дустлик 15,09,06 мониторинг" xfId="3281"/>
    <cellStyle name="_Дустлик 15,09,06 мониторинг_УХКМ ва БИО форма 01. 02. 09" xfId="3282"/>
    <cellStyle name="_Дустлик 15,09,06 мониторинг_УХКМ ва БИО форма 01. 02. 09" xfId="3283"/>
    <cellStyle name="_Дустлик 2-05-07 мониторинг янг" xfId="3284"/>
    <cellStyle name="_Дустлик 2-05-07 мониторинг янг" xfId="3285"/>
    <cellStyle name="_Дустлик 31-05-07 Вилоятга" xfId="3286"/>
    <cellStyle name="_Дустлик 31-05-07 Вилоятга" xfId="3287"/>
    <cellStyle name="_Дустлик 31-05-07 Вилоятга_УХКМ ва БИО форма 01. 02. 09" xfId="3288"/>
    <cellStyle name="_Дустлик 31-05-07 Вилоятга_УХКМ ва БИО форма 01. 02. 09" xfId="3289"/>
    <cellStyle name="_Дустлик анализ 30-07-06" xfId="3290"/>
    <cellStyle name="_Дустлик анализ 30-07-06" xfId="3291"/>
    <cellStyle name="_Дустлик анализ 30-07-06_УХКМ ва БИО форма 01. 02. 09" xfId="3292"/>
    <cellStyle name="_Дустлик анализ 30-07-06_УХКМ ва БИО форма 01. 02. 09" xfId="3293"/>
    <cellStyle name="_Дустлик пахта 04-06-07" xfId="3294"/>
    <cellStyle name="_Дустлик пахта 04-06-07" xfId="3295"/>
    <cellStyle name="_Дустлик пахта 16-06-07" xfId="3296"/>
    <cellStyle name="_Дустлик пахта 16-06-07" xfId="3297"/>
    <cellStyle name="_Дустлик сводка 08-06-07 й Вилоятга" xfId="3298"/>
    <cellStyle name="_Дустлик сводка 08-06-07 й Вилоятга" xfId="3299"/>
    <cellStyle name="_Дустлик сводка 09-06-07 й Вилоятга" xfId="3300"/>
    <cellStyle name="_Дустлик сводка 09-06-07 й Вилоятга" xfId="3301"/>
    <cellStyle name="_Дустлик сводка 10-06-07 й Вилоятга" xfId="3302"/>
    <cellStyle name="_Дустлик сводка 10-06-07 й Вилоятга" xfId="3303"/>
    <cellStyle name="_Дустлик сводка 1-06-07" xfId="3304"/>
    <cellStyle name="_Дустлик сводка 1-06-07" xfId="3305"/>
    <cellStyle name="_Дустлик сводка 1-06-07_УХКМ ва БИО форма 01. 02. 09" xfId="3306"/>
    <cellStyle name="_Дустлик сводка 1-06-07_УХКМ ва БИО форма 01. 02. 09" xfId="3307"/>
    <cellStyle name="_Дустлик сводка 11-06-07 й Вилоятга" xfId="3308"/>
    <cellStyle name="_Дустлик сводка 11-06-07 й Вилоятга" xfId="3309"/>
    <cellStyle name="_Дустлик сводка 13-06-07 й Вилоятга" xfId="3310"/>
    <cellStyle name="_Дустлик сводка 13-06-07 й Вилоятга" xfId="3311"/>
    <cellStyle name="_Ёпилган форма туланган 13-03-07" xfId="3312"/>
    <cellStyle name="_Ёпилган форма туланган 13-03-07" xfId="3313"/>
    <cellStyle name="_Ёпилган форма туланган 13-03-07_УХКМ ва БИО форма 01. 02. 09" xfId="3314"/>
    <cellStyle name="_Ёпилган форма туланган 13-03-07_УХКМ ва БИО форма 01. 02. 09" xfId="3315"/>
    <cellStyle name="_Жадвал" xfId="3316"/>
    <cellStyle name="_Жадвал" xfId="3317"/>
    <cellStyle name="_Жадвал_Апрел кр такс иш хаки тулик 5.04.08 МБ га" xfId="3318"/>
    <cellStyle name="_Жадвал_Апрел кр такс иш хаки тулик 5.04.08 МБ га" xfId="3319"/>
    <cellStyle name="_Жадвал_ЛИЗИНГ МОНИТОРИНГИ-1.11.08й русумлар буйича" xfId="3320"/>
    <cellStyle name="_Жадвал_ЛИЗИНГ МОНИТОРИНГИ-1.11.08й русумлар буйича" xfId="3321"/>
    <cellStyle name="_Жадвал_УХКМ ва БИО форма 01. 02. 09" xfId="3322"/>
    <cellStyle name="_Жадвал_УХКМ ва БИО форма 01. 02. 09" xfId="3323"/>
    <cellStyle name="_Жиззах Вилоят СВОД" xfId="3324"/>
    <cellStyle name="_Зарбдор туман" xfId="3325"/>
    <cellStyle name="_Зафаробод Кредит1111" xfId="3326"/>
    <cellStyle name="_Зафаробод Кредит1111" xfId="3327"/>
    <cellStyle name="_Зафаробод Кредит1111_Апрел кр такс иш хаки тулик 5.04.08 МБ га" xfId="3328"/>
    <cellStyle name="_Зафаробод Кредит1111_Апрел кр такс иш хаки тулик 5.04.08 МБ га" xfId="3329"/>
    <cellStyle name="_Зафаробод Кредит1111_ЛИЗИНГ МОНИТОРИНГИ-1.11.08й русумлар буйича" xfId="3330"/>
    <cellStyle name="_Зафаробод Кредит1111_ЛИЗИНГ МОНИТОРИНГИ-1.11.08й русумлар буйича" xfId="3331"/>
    <cellStyle name="_Зафаробод Кредит1111_УХКМ ва БИО форма 01. 02. 09" xfId="3332"/>
    <cellStyle name="_Зафаробод Кредит1111_УХКМ ва БИО форма 01. 02. 09" xfId="3333"/>
    <cellStyle name="_Зафаробод ПТК 1 май" xfId="3334"/>
    <cellStyle name="_Зафаробод ПТК 1 май" xfId="3335"/>
    <cellStyle name="_Зафаробод-19-олтин" xfId="3336"/>
    <cellStyle name="_Зафаробод-19-олтин" xfId="3337"/>
    <cellStyle name="_Иссикхона 20 апрел" xfId="3338"/>
    <cellStyle name="_ЛИЗИНГ МОНИТОРИНГИ-1.11.08й русумлар буйича" xfId="3339"/>
    <cellStyle name="_МАЙ кредит таксимоти 7 май БАНКЛАРГА" xfId="3340"/>
    <cellStyle name="_МАЙ кредит таксимоти 7 май БАНКЛАРГА" xfId="3341"/>
    <cellStyle name="_Май ойи кредит 14-05-07" xfId="3342"/>
    <cellStyle name="_Май ойи кредит 14-05-07" xfId="3343"/>
    <cellStyle name="_Май ойи кредит 15-05-07 Вилоятга" xfId="3344"/>
    <cellStyle name="_Май ойи кредит 15-05-07 Вилоятга" xfId="3345"/>
    <cellStyle name="_Май ойи кредит 23-05-07 Вилоятга" xfId="3346"/>
    <cellStyle name="_Май ойи кредит 23-05-07 Вилоятга" xfId="3347"/>
    <cellStyle name="_Макет мониторинг 2009" xfId="3348"/>
    <cellStyle name="_Март ойи талаби вилоят" xfId="3349"/>
    <cellStyle name="_Март ойига талаб арнасой" xfId="3350"/>
    <cellStyle name="_Март ойига талаб арнасой" xfId="3351"/>
    <cellStyle name="_Март ойига талаб арнасой_УХКМ ва БИО форма 01. 02. 09" xfId="3352"/>
    <cellStyle name="_Март ойига талаб арнасой_УХКМ ва БИО форма 01. 02. 09" xfId="3353"/>
    <cellStyle name="_МАРТ-СВОД-01" xfId="3354"/>
    <cellStyle name="_МАРТ-СВОД-01" xfId="3355"/>
    <cellStyle name="_МВЭС Хусанбой" xfId="3356"/>
    <cellStyle name="_Мирзачул 24-10-2007 йил" xfId="3357"/>
    <cellStyle name="_Мирзачул 27-10-2007 йил" xfId="3358"/>
    <cellStyle name="_Мирзачул 27-10-2007 йил" xfId="3359"/>
    <cellStyle name="_Мирзачул пахта 07-06-07" xfId="3360"/>
    <cellStyle name="_Мирзачул пахта 07-06-07" xfId="3361"/>
    <cellStyle name="_Мирзачул пахта 16-06-07" xfId="3362"/>
    <cellStyle name="_Мирзачул пахта 16-06-07" xfId="3363"/>
    <cellStyle name="_Мирзачул-16-11-07" xfId="3364"/>
    <cellStyle name="_Мирзачул-16-11-07" xfId="3365"/>
    <cellStyle name="_Мирзачул-19-олтин" xfId="3366"/>
    <cellStyle name="_Мирзачул-19-олтин" xfId="3367"/>
    <cellStyle name="_Мониторинг 01-05-07 Вилоят" xfId="3368"/>
    <cellStyle name="_Мониторинг 01-05-07 Вилоят" xfId="3369"/>
    <cellStyle name="_Мониторинг 30-04-07 Вилоят" xfId="3370"/>
    <cellStyle name="_Мониторинг 30-04-07 Вилоят" xfId="3371"/>
    <cellStyle name="_Мониторинг 31,08,06" xfId="3372"/>
    <cellStyle name="_Мониторинг 31,08,06" xfId="3373"/>
    <cellStyle name="_Мониторинг 31,08,06_УХКМ ва БИО форма 01. 02. 09" xfId="3374"/>
    <cellStyle name="_Мониторинг 31,08,06_УХКМ ва БИО форма 01. 02. 09" xfId="3375"/>
    <cellStyle name="_НРМ-2009-2014" xfId="3376"/>
    <cellStyle name="_олтингугут" xfId="3377"/>
    <cellStyle name="_олтингугут_УХКМ ва БИО форма 01. 02. 09" xfId="3378"/>
    <cellStyle name="_олтингугут_УХКМ ва БИО форма 01. 02. 09" xfId="3379"/>
    <cellStyle name="_П+Г-2007 апрел_форма" xfId="3380"/>
    <cellStyle name="_П+Г-2007 апрел_форма" xfId="3381"/>
    <cellStyle name="_П+Г-2007 МАЙ_18" xfId="3382"/>
    <cellStyle name="_П+Г-2007 МАЙ_18" xfId="3383"/>
    <cellStyle name="_П+Г-2007 МАЙ_янги" xfId="3384"/>
    <cellStyle name="_П+Г-2007 МАЙ_янги" xfId="3385"/>
    <cellStyle name="_ПАХТА КРЕДИТ 2008 МАРТ " xfId="3386"/>
    <cellStyle name="_ПАХТА КРЕДИТ 2008 МАРТ " xfId="3387"/>
    <cellStyle name="_Пахта-2007 апрел кредит" xfId="3388"/>
    <cellStyle name="_Пахта-2007 апрел кредит" xfId="3389"/>
    <cellStyle name="_Пахта-2007 апрел кредит_Апрел кр такс иш хаки тулик 5.04.08 МБ га" xfId="3390"/>
    <cellStyle name="_Пахта-2007 апрел кредит_Апрел кр такс иш хаки тулик 5.04.08 МБ га" xfId="3391"/>
    <cellStyle name="_Пахта-2007 апрел кредит_ЛИЗИНГ МОНИТОРИНГИ-1.11.08й русумлар буйича" xfId="3392"/>
    <cellStyle name="_Пахта-2007 апрел кредит_ЛИЗИНГ МОНИТОРИНГИ-1.11.08й русумлар буйича" xfId="3393"/>
    <cellStyle name="_Пахта-2007 апрел кредит_УХКМ ва БИО форма 01. 02. 09" xfId="3394"/>
    <cellStyle name="_Пахта-2007 апрел кредит_УХКМ ва БИО форма 01. 02. 09" xfId="3395"/>
    <cellStyle name="_Пахта-Галла-Апрел-Кредит" xfId="3396"/>
    <cellStyle name="_Пахта-Галла-Апрел-Кредит" xfId="3397"/>
    <cellStyle name="_Пахта-Галла-Апрел-Кредит_Апрел кр такс иш хаки тулик 5.04.08 МБ га" xfId="3398"/>
    <cellStyle name="_Пахта-Галла-Апрел-Кредит_Апрел кр такс иш хаки тулик 5.04.08 МБ га" xfId="3399"/>
    <cellStyle name="_Пахта-Галла-Апрел-Кредит_ЛИЗИНГ МОНИТОРИНГИ-1.11.08й русумлар буйича" xfId="3400"/>
    <cellStyle name="_Пахта-Галла-Апрел-Кредит_ЛИЗИНГ МОНИТОРИНГИ-1.11.08й русумлар буйича" xfId="3401"/>
    <cellStyle name="_Пахта-Галла-Апрел-Кредит_УХКМ ва БИО форма 01. 02. 09" xfId="3402"/>
    <cellStyle name="_Пахта-Галла-Апрел-Кредит_УХКМ ва БИО форма 01. 02. 09" xfId="3403"/>
    <cellStyle name="_Пахта-Галла-Май-Кредит" xfId="3404"/>
    <cellStyle name="_Пахта-Галла-Май-Кредит" xfId="3405"/>
    <cellStyle name="_Пахта-Галла-Май-Кредит_Апрел кр такс иш хаки тулик 5.04.08 МБ га" xfId="3406"/>
    <cellStyle name="_Пахта-Галла-Май-Кредит_Апрел кр такс иш хаки тулик 5.04.08 МБ га" xfId="3407"/>
    <cellStyle name="_Пахта-Галла-Май-Кредит_ЛИЗИНГ МОНИТОРИНГИ-1.11.08й русумлар буйича" xfId="3408"/>
    <cellStyle name="_Пахта-Галла-Май-Кредит_ЛИЗИНГ МОНИТОРИНГИ-1.11.08й русумлар буйича" xfId="3409"/>
    <cellStyle name="_Пахта-Галла-Май-Кредит_УХКМ ва БИО форма 01. 02. 09" xfId="3410"/>
    <cellStyle name="_Пахта-Галла-Май-Кредит_УХКМ ва БИО форма 01. 02. 09" xfId="3411"/>
    <cellStyle name="_Пахта-Сентябр" xfId="3412"/>
    <cellStyle name="_Пахта-Сентябр" xfId="3413"/>
    <cellStyle name="_ПАХТА-Тех.карта" xfId="3414"/>
    <cellStyle name="_ПАХТА-Тех.карта" xfId="3415"/>
    <cellStyle name="_ПАХТА-Тех.карта_УХКМ ва БИО форма 01. 02. 09" xfId="3416"/>
    <cellStyle name="_ПАХТА-Тех.карта_УХКМ ва БИО форма 01. 02. 09" xfId="3417"/>
    <cellStyle name="_П-Г-Апрел-2 ЯРМИ" xfId="3418"/>
    <cellStyle name="_П-Г-Апрел-2 ЯРМИ" xfId="3419"/>
    <cellStyle name="_П-Г-Апрел-2 ЯРМИ_Апрел кр такс иш хаки тулик 5.04.08 МБ га" xfId="3420"/>
    <cellStyle name="_П-Г-Апрел-2 ЯРМИ_Апрел кр такс иш хаки тулик 5.04.08 МБ га" xfId="3421"/>
    <cellStyle name="_П-Г-Апрел-2 ЯРМИ_ЛИЗИНГ МОНИТОРИНГИ-1.11.08й русумлар буйича" xfId="3422"/>
    <cellStyle name="_П-Г-Апрел-2 ЯРМИ_ЛИЗИНГ МОНИТОРИНГИ-1.11.08й русумлар буйича" xfId="3423"/>
    <cellStyle name="_П-Г-Апрел-2 ЯРМИ_УХКМ ва БИО форма 01. 02. 09" xfId="3424"/>
    <cellStyle name="_П-Г-Апрел-2 ЯРМИ_УХКМ ва БИО форма 01. 02. 09" xfId="3425"/>
    <cellStyle name="_ПРОГНОЗ  2009  ЙИЛ 22" xfId="3426"/>
    <cellStyle name="_Режа апрел кредит 19-04-07 гача" xfId="3427"/>
    <cellStyle name="_СВОД Жадваллар 2008-2012й" xfId="3428"/>
    <cellStyle name="_Солик_форма_епилган_умумий" xfId="3429"/>
    <cellStyle name="_Солик_форма_умумий" xfId="3430"/>
    <cellStyle name="_Солик_форма_умумий" xfId="3431"/>
    <cellStyle name="_С-р , П Б, Х Б ва бошка банк 1,01,06 дан 25,05,06гача" xfId="3432"/>
    <cellStyle name="_С-р , П Б, Х Б ва бошка банк 1,01,06 дан 25,05,06гача" xfId="3433"/>
    <cellStyle name="_С-р , П Б, Х Б ва бошка банк 1,01,06 дан 25,05,06гача_Апрел кр такс иш хаки тулик 5.04.08 МБ га" xfId="3434"/>
    <cellStyle name="_С-р , П Б, Х Б ва бошка банк 1,01,06 дан 25,05,06гача_УХКМ ва БИО форма 01. 02. 09" xfId="3435"/>
    <cellStyle name="_С-р , П Б, Х Б ва бошка банк 1,01,06 дан 25,05,06гача00" xfId="3436"/>
    <cellStyle name="_С-р , П Б, Х Б ва бошка банк 1,01,06 дан 25,05,06гача00" xfId="3437"/>
    <cellStyle name="_С-р , П Б, Х Б ва бошка банк 1,01,06 дан 25,05,06гача00_УХКМ ва БИО форма 01. 02. 09" xfId="3438"/>
    <cellStyle name="_С-р , П Б, Х Б ва бошка банк 1,01,06 дан 25,05,06гача00_УХКМ ва БИО форма 01. 02. 09" xfId="3439"/>
    <cellStyle name="_ТЕПЛОЭНЕРГО" xfId="3440"/>
    <cellStyle name="_УХКМ ва БИО форма 01. 02. 09" xfId="3441"/>
    <cellStyle name="_Факт 2006 йилга олганлар" xfId="3442"/>
    <cellStyle name="_Факт 2006 йилга олганлар" xfId="3443"/>
    <cellStyle name="_Факт 2006 йилга олганлар_Апрел кр такс иш хаки тулик 5.04.08 МБ га" xfId="3444"/>
    <cellStyle name="_Факт 2006 йилга олганлар_Апрел кр такс иш хаки тулик 5.04.08 МБ га" xfId="3445"/>
    <cellStyle name="_Факт 2006 йилга олганлар_ЛИЗИНГ МОНИТОРИНГИ-1.11.08й русумлар буйича" xfId="3446"/>
    <cellStyle name="_Факт 2006 йилга олганлар_ЛИЗИНГ МОНИТОРИНГИ-1.11.08й русумлар буйича" xfId="3447"/>
    <cellStyle name="_Факт 2006 йилга олганлар_УХКМ ва БИО форма 01. 02. 09" xfId="3448"/>
    <cellStyle name="_Факт 2006 йилга олганлар_УХКМ ва БИО форма 01. 02. 09" xfId="3449"/>
    <cellStyle name="_Химия-11" xfId="3450"/>
    <cellStyle name="_Химия-11" xfId="3451"/>
    <cellStyle name="_Чиким Апрел ойи котди" xfId="3452"/>
    <cellStyle name="_Чиким Апрел ойи котди" xfId="3453"/>
    <cellStyle name="_Чиким Апрел ойи котди_УХКМ ва БИО форма 01. 02. 09" xfId="3454"/>
    <cellStyle name="_Чиким Апрел ойи котди_УХКМ ва БИО форма 01. 02. 09" xfId="3455"/>
    <cellStyle name="_Чиким июн" xfId="3456"/>
    <cellStyle name="_Чиким июн" xfId="3457"/>
    <cellStyle name="_Чиким июн_Апрел кр такс иш хаки тулик 5.04.08 МБ га" xfId="3458"/>
    <cellStyle name="_Чиким июн_Апрел кр такс иш хаки тулик 5.04.08 МБ га" xfId="3459"/>
    <cellStyle name="_Чиким июн_ЛИЗИНГ МОНИТОРИНГИ-1.11.08й русумлар буйича" xfId="3460"/>
    <cellStyle name="_Чиким июн_ЛИЗИНГ МОНИТОРИНГИ-1.11.08й русумлар буйича" xfId="3461"/>
    <cellStyle name="_Чиким июн_УХКМ ва БИО форма 01. 02. 09" xfId="3462"/>
    <cellStyle name="_Чиким июн_УХКМ ва БИО форма 01. 02. 09" xfId="3463"/>
    <cellStyle name="_Энг охирги экипаж-1" xfId="3464"/>
    <cellStyle name="_Энг охирги экипаж-1" xfId="3465"/>
    <cellStyle name="_Энг охирги экипаж-1_УХКМ ва БИО форма 01. 02. 09" xfId="3466"/>
    <cellStyle name="_Энг охирги экипаж-1_УХКМ ва БИО форма 01. 02. 09" xfId="3467"/>
    <cellStyle name="1" xfId="3468"/>
    <cellStyle name="1" xfId="3469"/>
    <cellStyle name="1 2" xfId="3470"/>
    <cellStyle name="1 3" xfId="3471"/>
    <cellStyle name="1_05,06,2007 йилга сводка Дустлик 2" xfId="3472"/>
    <cellStyle name="1_05,06,2007 йилга сводка Дустлик 2" xfId="3473"/>
    <cellStyle name="1_1 август 2006 йилдан" xfId="3474"/>
    <cellStyle name="1_1 август 2006 йилдан" xfId="3475"/>
    <cellStyle name="1_1 август 2006 йилдан_УХКМ ва БИО форма 01. 02. 09" xfId="3476"/>
    <cellStyle name="1_1 август 2006 йилдан_УХКМ ва БИО форма 01. 02. 09" xfId="3477"/>
    <cellStyle name="1_1 августга бешта формани бошкатдан тайёрланди" xfId="3478"/>
    <cellStyle name="1_1 августга бешта формани бошкатдан тайёрланди" xfId="3479"/>
    <cellStyle name="1_1 августга бешта формани бошкатдан тайёрланди_УХКМ ва БИО форма 01. 02. 09" xfId="3480"/>
    <cellStyle name="1_1 августга бешта формани бошкатдан тайёрланди_УХКМ ва БИО форма 01. 02. 09" xfId="3481"/>
    <cellStyle name="1_12.05.06" xfId="3482"/>
    <cellStyle name="1_12.05.06" xfId="3483"/>
    <cellStyle name="1_12.05.06_Апрел кр такс иш хаки тулик 5.04.08 МБ га" xfId="3484"/>
    <cellStyle name="1_12.05.06_Апрел кр такс иш хаки тулик 5.04.08 МБ га" xfId="3485"/>
    <cellStyle name="1_12.05.06_ЛИЗИНГ МОНИТОРИНГИ-1.11.08й русумлар буйича" xfId="3486"/>
    <cellStyle name="1_12.05.06_ЛИЗИНГ МОНИТОРИНГИ-1.11.08й русумлар буйича" xfId="3487"/>
    <cellStyle name="1_12.05.06_УХКМ ва БИО форма 01. 02. 09" xfId="3488"/>
    <cellStyle name="1_12.05.06_УХКМ ва БИО форма 01. 02. 09" xfId="3489"/>
    <cellStyle name="1_15-05-07 га форма" xfId="3490"/>
    <cellStyle name="1_15-05-07 га форма" xfId="3491"/>
    <cellStyle name="1_15-05-07 га форма_УХКМ ва БИО форма 01. 02. 09" xfId="3492"/>
    <cellStyle name="1_15-05-07 га форма_УХКМ ва БИО форма 01. 02. 09" xfId="3493"/>
    <cellStyle name="1_17,09,2006" xfId="3494"/>
    <cellStyle name="1_17,09,2006" xfId="3495"/>
    <cellStyle name="1_17,09,2006_УХКМ ва БИО форма 01. 02. 09" xfId="3496"/>
    <cellStyle name="1_17,09,2006_УХКМ ва БИО форма 01. 02. 09" xfId="3497"/>
    <cellStyle name="1_2006 йил хосили учун чиким Счёт фактура" xfId="3498"/>
    <cellStyle name="1_2006 йил хосили учун чиким Счёт фактура" xfId="3499"/>
    <cellStyle name="1_2006 йил хосили учун чиким Счёт фактура_Апрел кр такс иш хаки тулик 5.04.08 МБ га" xfId="3500"/>
    <cellStyle name="1_2006 йил хосили учун чиким Счёт фактура_Апрел кр такс иш хаки тулик 5.04.08 МБ га" xfId="3501"/>
    <cellStyle name="1_2006 йил хосили учун чиким Счёт фактура_ЛИЗИНГ МОНИТОРИНГИ-1.11.08й русумлар буйича" xfId="3502"/>
    <cellStyle name="1_2006 йил хосили учун чиким Счёт фактура_ЛИЗИНГ МОНИТОРИНГИ-1.11.08й русумлар буйича" xfId="3503"/>
    <cellStyle name="1_2006 йил хосили учун чиким Счёт фактура_УХКМ ва БИО форма 01. 02. 09" xfId="3504"/>
    <cellStyle name="1_2006 йил хосили учун чиким Счёт фактура_УХКМ ва БИО форма 01. 02. 09" xfId="3505"/>
    <cellStyle name="1_2007 йил январ чиким котди" xfId="3506"/>
    <cellStyle name="1_2007 йил январ чиким котди" xfId="3507"/>
    <cellStyle name="1_2007 йил январ чиким котди_УХКМ ва БИО форма 01. 02. 09" xfId="3508"/>
    <cellStyle name="1_2007 йил январ чиким котди_УХКМ ва БИО форма 01. 02. 09" xfId="3509"/>
    <cellStyle name="1_3 Сводка 16,04,07" xfId="3510"/>
    <cellStyle name="1_3 Сводка 16,04,07" xfId="3511"/>
    <cellStyle name="1_3 Сводка 16,04,07_Апрел кр такс иш хаки тулик 5.04.08 МБ га" xfId="3512"/>
    <cellStyle name="1_3 Сводка 16,04,07_Апрел кр такс иш хаки тулик 5.04.08 МБ га" xfId="3513"/>
    <cellStyle name="1_3 Сводка 16,04,07_ЛИЗИНГ МОНИТОРИНГИ-1.11.08й русумлар буйича" xfId="3514"/>
    <cellStyle name="1_3 Сводка 16,04,07_ЛИЗИНГ МОНИТОРИНГИ-1.11.08й русумлар буйича" xfId="3515"/>
    <cellStyle name="1_3 Сводка 16,04,07_УХКМ ва БИО форма 01. 02. 09" xfId="3516"/>
    <cellStyle name="1_3 Сводка 16,04,07_УХКМ ва БИО форма 01. 02. 09" xfId="3517"/>
    <cellStyle name="1_MONITOR 08-05-07 Вилоятга" xfId="3518"/>
    <cellStyle name="1_MONITOR 08-05-07 Вилоятга" xfId="3519"/>
    <cellStyle name="1_MONITOR 08-05-07 Вилоятга_УХКМ ва БИО форма 01. 02. 09" xfId="3520"/>
    <cellStyle name="1_MONITOR 08-05-07 Вилоятга_УХКМ ва БИО форма 01. 02. 09" xfId="3521"/>
    <cellStyle name="1_MONITOR 15-05-07 ВилоятгаААА" xfId="3522"/>
    <cellStyle name="1_MONITOR 15-05-07 ВилоятгаААА" xfId="3523"/>
    <cellStyle name="1_MONITOR 15-05-07 ВилоятгаААА_УХКМ ва БИО форма 01. 02. 09" xfId="3524"/>
    <cellStyle name="1_MONITOR 15-05-07 ВилоятгаААА_УХКМ ва БИО форма 01. 02. 09" xfId="3525"/>
    <cellStyle name="1_MONITOR 17-05-07 Вилоятгааа" xfId="3526"/>
    <cellStyle name="1_MONITOR 17-05-07 Вилоятгааа" xfId="3527"/>
    <cellStyle name="1_MONITOR 24-02-07 JJJ Охиргиси" xfId="3528"/>
    <cellStyle name="1_MONITOR 24-02-07 JJJ Охиргиси" xfId="3529"/>
    <cellStyle name="1_MONITOR 24-02-07 JJJ Охиргиси_УХКМ ва БИО форма 01. 02. 09" xfId="3530"/>
    <cellStyle name="1_MONITOR 24-02-07 JJJ Охиргиси_УХКМ ва БИО форма 01. 02. 09" xfId="3531"/>
    <cellStyle name="1_SVOD SHINA" xfId="3532"/>
    <cellStyle name="1_SVOD SHINA" xfId="3533"/>
    <cellStyle name="1_SVOD SHINA_УХКМ ва БИО форма 01. 02. 09" xfId="3534"/>
    <cellStyle name="1_SVOD SHINA_УХКМ ва БИО форма 01. 02. 09" xfId="3535"/>
    <cellStyle name="1_АКЧАБОЙ АКАГА 1-озиклантириш фонд" xfId="3536"/>
    <cellStyle name="1_АКЧАБОЙ АКАГА 1-озиклантириш фонд" xfId="3537"/>
    <cellStyle name="1_Апрел кр такс иш хаки тулик 5.04.08 МБ га" xfId="3538"/>
    <cellStyle name="1_Апрел кр такс иш хаки тулик 5.04.08 МБ га" xfId="3539"/>
    <cellStyle name="1_Апрел кредитдан тушди 19-04" xfId="3540"/>
    <cellStyle name="1_Апрел кредитдан тушди 19-04" xfId="3541"/>
    <cellStyle name="1_Апрел-режа-ксхб" xfId="3542"/>
    <cellStyle name="1_Апрел-режа-ксхб" xfId="3543"/>
    <cellStyle name="1_Вахобга галла кредит буйича 30 май" xfId="3544"/>
    <cellStyle name="1_Вахобга галла кредит буйича 30 май" xfId="3545"/>
    <cellStyle name="1_Вилоят буйича 9-форма лизинг" xfId="3546"/>
    <cellStyle name="1_Вилоят буйича 9-форма лизинг" xfId="3547"/>
    <cellStyle name="1_Вилоят буйича март ойи 2.03.08 факт банкка талаб" xfId="3548"/>
    <cellStyle name="1_Вилоят буйича март ойи 2.03.08 факт банкка талаб" xfId="3549"/>
    <cellStyle name="1_Вилоят охирги мониторинг 18-04-07 кейинги" xfId="3550"/>
    <cellStyle name="1_Вилоят охирги мониторинг 18-04-07 кейинги" xfId="3551"/>
    <cellStyle name="1_Вилоят охирги мониторинг 18-04-07 кейинги_УХКМ ва БИО форма 01. 02. 09" xfId="3552"/>
    <cellStyle name="1_Вилоят охирги мониторинг 18-04-07 кейинги_УХКМ ва БИО форма 01. 02. 09" xfId="3553"/>
    <cellStyle name="1_Вилоят охирги мониторинг 20-04-07 кейинги" xfId="3554"/>
    <cellStyle name="1_Вилоят охирги мониторинг 20-04-07 кейинги" xfId="3555"/>
    <cellStyle name="1_Вилоят охирги мониторинг 20-04-07 кейинги_УХКМ ва БИО форма 01. 02. 09" xfId="3556"/>
    <cellStyle name="1_Вилоят охирги мониторинг 20-04-07 кейинги_УХКМ ва БИО форма 01. 02. 09" xfId="3557"/>
    <cellStyle name="1_Вилоятга Эканамис маълумотлари" xfId="3558"/>
    <cellStyle name="1_Вилоятга Эканамис маълумотлари" xfId="3559"/>
    <cellStyle name="1_Вилоятга Эканамис маълумотлари_УХКМ ва БИО форма 01. 02. 09" xfId="3560"/>
    <cellStyle name="1_Вилоятга Эканамис маълумотлари_УХКМ ва БИО форма 01. 02. 09" xfId="3561"/>
    <cellStyle name="1_Вилоят-химия-монитор-камай-21-04-07-агп" xfId="3562"/>
    <cellStyle name="1_Вилоят-химия-монитор-камай-21-04-07-агп" xfId="3563"/>
    <cellStyle name="1_Вилоят-химия-монитор-камай-21-04-07-агп_УХКМ ва БИО форма 01. 02. 09" xfId="3564"/>
    <cellStyle name="1_Вилоят-химия-монитор-камай-21-04-07-агп_УХКМ ва БИО форма 01. 02. 09" xfId="3565"/>
    <cellStyle name="1_Галла -2008 (Сентябр,октябр) -00121" xfId="3566"/>
    <cellStyle name="1_Галла -2008 (Сентябр,октябр) -00121" xfId="3567"/>
    <cellStyle name="1_Галла -2008 (Сентябр,октябр) -00138" xfId="3568"/>
    <cellStyle name="1_Галла -2008 (Сентябр,октябр) -00138" xfId="3569"/>
    <cellStyle name="1_Галла -2008 (Сентябр,октябр)-00140" xfId="3570"/>
    <cellStyle name="1_Галла -2008 (Сентябр,октябр)-00140" xfId="3571"/>
    <cellStyle name="1_ГАЛЛА МАРТ (Низом)" xfId="3572"/>
    <cellStyle name="1_ГАЛЛА МАРТ (Низом)" xfId="3573"/>
    <cellStyle name="1_ГАЛЛА МАРТ (Низом)_УХКМ ва БИО форма 01. 02. 09" xfId="3574"/>
    <cellStyle name="1_ГАЛЛА МАРТ (Низом)_УХКМ ва БИО форма 01. 02. 09" xfId="3575"/>
    <cellStyle name="1_Демографик ва мехнат курсаткичлари 1995-2010" xfId="3576"/>
    <cellStyle name="1_Дискетга аа" xfId="3577"/>
    <cellStyle name="1_Дискетга аа_УХКМ ва БИО форма 01. 02. 09" xfId="3578"/>
    <cellStyle name="1_Дискетга аа_УХКМ ва БИО форма 01. 02. 09" xfId="3579"/>
    <cellStyle name="1_Дустлик 01,10,06" xfId="3580"/>
    <cellStyle name="1_Дустлик 01,10,06" xfId="3581"/>
    <cellStyle name="1_Дустлик 01,10,06_УХКМ ва БИО форма 01. 02. 09" xfId="3582"/>
    <cellStyle name="1_Дустлик 01,10,06_УХКМ ва БИО форма 01. 02. 09" xfId="3583"/>
    <cellStyle name="1_Дустлик 13,10,061 га " xfId="3584"/>
    <cellStyle name="1_Дустлик 13,10,061 га " xfId="3585"/>
    <cellStyle name="1_Дустлик 13,10,061 га _УХКМ ва БИО форма 01. 02. 09" xfId="3586"/>
    <cellStyle name="1_Дустлик 13,10,061 га _УХКМ ва БИО форма 01. 02. 09" xfId="3587"/>
    <cellStyle name="1_Дустлик 15,09,06 мониторинг" xfId="3588"/>
    <cellStyle name="1_Дустлик 15,09,06 мониторинг" xfId="3589"/>
    <cellStyle name="1_Дустлик 15,09,06 мониторинг_УХКМ ва БИО форма 01. 02. 09" xfId="3590"/>
    <cellStyle name="1_Дустлик 15,09,06 мониторинг_УХКМ ва БИО форма 01. 02. 09" xfId="3591"/>
    <cellStyle name="1_Дустлик 2-05-07 мониторинг янг" xfId="3592"/>
    <cellStyle name="1_Дустлик 2-05-07 мониторинг янг" xfId="3593"/>
    <cellStyle name="1_Дустлик 31-05-07 Вилоятга" xfId="3594"/>
    <cellStyle name="1_Дустлик 31-05-07 Вилоятга" xfId="3595"/>
    <cellStyle name="1_Дустлик 31-05-07 Вилоятга_УХКМ ва БИО форма 01. 02. 09" xfId="3596"/>
    <cellStyle name="1_Дустлик 31-05-07 Вилоятга_УХКМ ва БИО форма 01. 02. 09" xfId="3597"/>
    <cellStyle name="1_Дустлик анализ 30-07-06" xfId="3598"/>
    <cellStyle name="1_Дустлик анализ 30-07-06" xfId="3599"/>
    <cellStyle name="1_Дустлик анализ 30-07-06_УХКМ ва БИО форма 01. 02. 09" xfId="3600"/>
    <cellStyle name="1_Дустлик анализ 30-07-06_УХКМ ва БИО форма 01. 02. 09" xfId="3601"/>
    <cellStyle name="1_Дустлик пахта 04-06-07" xfId="3602"/>
    <cellStyle name="1_Дустлик пахта 04-06-07" xfId="3603"/>
    <cellStyle name="1_Дустлик пахта 16-06-07" xfId="3604"/>
    <cellStyle name="1_Дустлик пахта 16-06-07" xfId="3605"/>
    <cellStyle name="1_Дустлик сводка 08-06-07 й Вилоятга" xfId="3606"/>
    <cellStyle name="1_Дустлик сводка 08-06-07 й Вилоятга" xfId="3607"/>
    <cellStyle name="1_Дустлик сводка 09-06-07 й Вилоятга" xfId="3608"/>
    <cellStyle name="1_Дустлик сводка 09-06-07 й Вилоятга" xfId="3609"/>
    <cellStyle name="1_Дустлик сводка 10-06-07 й Вилоятга" xfId="3610"/>
    <cellStyle name="1_Дустлик сводка 10-06-07 й Вилоятга" xfId="3611"/>
    <cellStyle name="1_Дустлик сводка 1-06-07" xfId="3612"/>
    <cellStyle name="1_Дустлик сводка 1-06-07" xfId="3613"/>
    <cellStyle name="1_Дустлик сводка 1-06-07_УХКМ ва БИО форма 01. 02. 09" xfId="3614"/>
    <cellStyle name="1_Дустлик сводка 1-06-07_УХКМ ва БИО форма 01. 02. 09" xfId="3615"/>
    <cellStyle name="1_Дустлик сводка 11-06-07 й Вилоятга" xfId="3616"/>
    <cellStyle name="1_Дустлик сводка 11-06-07 й Вилоятга" xfId="3617"/>
    <cellStyle name="1_Дустлик сводка 13-06-07 й Вилоятга" xfId="3618"/>
    <cellStyle name="1_Дустлик сводка 13-06-07 й Вилоятга" xfId="3619"/>
    <cellStyle name="1_Ёпилган форма туланган 13-03-07" xfId="3620"/>
    <cellStyle name="1_Ёпилган форма туланган 13-03-07" xfId="3621"/>
    <cellStyle name="1_Ёпилган форма туланган 13-03-07_УХКМ ва БИО форма 01. 02. 09" xfId="3622"/>
    <cellStyle name="1_Ёпилган форма туланган 13-03-07_УХКМ ва БИО форма 01. 02. 09" xfId="3623"/>
    <cellStyle name="1_Жадвал" xfId="3624"/>
    <cellStyle name="1_Жадвал" xfId="3625"/>
    <cellStyle name="1_Жадвал_Апрел кр такс иш хаки тулик 5.04.08 МБ га" xfId="3626"/>
    <cellStyle name="1_Жадвал_Апрел кр такс иш хаки тулик 5.04.08 МБ га" xfId="3627"/>
    <cellStyle name="1_Жадвал_ЛИЗИНГ МОНИТОРИНГИ-1.11.08й русумлар буйича" xfId="3628"/>
    <cellStyle name="1_Жадвал_ЛИЗИНГ МОНИТОРИНГИ-1.11.08й русумлар буйича" xfId="3629"/>
    <cellStyle name="1_Жадвал_УХКМ ва БИО форма 01. 02. 09" xfId="3630"/>
    <cellStyle name="1_Жадвал_УХКМ ва БИО форма 01. 02. 09" xfId="3631"/>
    <cellStyle name="1_Зарбдор туман" xfId="3632"/>
    <cellStyle name="1_Зарбдор туман" xfId="3633"/>
    <cellStyle name="1_Зафаробод Кредит1111" xfId="3634"/>
    <cellStyle name="1_Зафаробод Кредит1111" xfId="3635"/>
    <cellStyle name="1_Зафаробод Кредит1111_Апрел кр такс иш хаки тулик 5.04.08 МБ га" xfId="3636"/>
    <cellStyle name="1_Зафаробод Кредит1111_Апрел кр такс иш хаки тулик 5.04.08 МБ га" xfId="3637"/>
    <cellStyle name="1_Зафаробод Кредит1111_ЛИЗИНГ МОНИТОРИНГИ-1.11.08й русумлар буйича" xfId="3638"/>
    <cellStyle name="1_Зафаробод Кредит1111_ЛИЗИНГ МОНИТОРИНГИ-1.11.08й русумлар буйича" xfId="3639"/>
    <cellStyle name="1_Зафаробод Кредит1111_УХКМ ва БИО форма 01. 02. 09" xfId="3640"/>
    <cellStyle name="1_Зафаробод Кредит1111_УХКМ ва БИО форма 01. 02. 09" xfId="3641"/>
    <cellStyle name="1_Зафаробод ПТК 1 май" xfId="3642"/>
    <cellStyle name="1_Зафаробод ПТК 1 май" xfId="3643"/>
    <cellStyle name="1_Зафаробод-19-олтин" xfId="3644"/>
    <cellStyle name="1_Зафаробод-19-олтин" xfId="3645"/>
    <cellStyle name="1_ЛИЗИНГ МОНИТОРИНГИ-1.11.08й русумлар буйича" xfId="3646"/>
    <cellStyle name="1_ЛИЗИНГ МОНИТОРИНГИ-1.11.08й русумлар буйича" xfId="3647"/>
    <cellStyle name="1_МАЙ кредит таксимоти 7 май БАНКЛАРГА" xfId="3648"/>
    <cellStyle name="1_МАЙ кредит таксимоти 7 май БАНКЛАРГА" xfId="3649"/>
    <cellStyle name="1_Май ойи кредит 14-05-07" xfId="3650"/>
    <cellStyle name="1_Май ойи кредит 14-05-07" xfId="3651"/>
    <cellStyle name="1_Май ойи кредит 15-05-07 Вилоятга" xfId="3652"/>
    <cellStyle name="1_Май ойи кредит 15-05-07 Вилоятга" xfId="3653"/>
    <cellStyle name="1_Май ойи кредит 23-05-07 Вилоятга" xfId="3654"/>
    <cellStyle name="1_Май ойи кредит 23-05-07 Вилоятга" xfId="3655"/>
    <cellStyle name="1_Март ойи талаби вилоят" xfId="3656"/>
    <cellStyle name="1_Март ойи талаби вилоят" xfId="3657"/>
    <cellStyle name="1_Март ойига талаб арнасой" xfId="3658"/>
    <cellStyle name="1_Март ойига талаб арнасой" xfId="3659"/>
    <cellStyle name="1_Март ойига талаб арнасой_УХКМ ва БИО форма 01. 02. 09" xfId="3660"/>
    <cellStyle name="1_Март ойига талаб арнасой_УХКМ ва БИО форма 01. 02. 09" xfId="3661"/>
    <cellStyle name="1_МАРТ-СВОД-01" xfId="3662"/>
    <cellStyle name="1_МАРТ-СВОД-01" xfId="3663"/>
    <cellStyle name="1_Мирзачул 24-10-2007 йил" xfId="3664"/>
    <cellStyle name="1_Мирзачул 24-10-2007 йил" xfId="3665"/>
    <cellStyle name="1_Мирзачул 27-10-2007 йил" xfId="3666"/>
    <cellStyle name="1_Мирзачул 27-10-2007 йил" xfId="3667"/>
    <cellStyle name="1_Мирзачул пахта 07-06-07" xfId="3668"/>
    <cellStyle name="1_Мирзачул пахта 07-06-07" xfId="3669"/>
    <cellStyle name="1_Мирзачул пахта 16-06-07" xfId="3670"/>
    <cellStyle name="1_Мирзачул пахта 16-06-07" xfId="3671"/>
    <cellStyle name="1_Мирзачул-16-11-07" xfId="3672"/>
    <cellStyle name="1_Мирзачул-16-11-07" xfId="3673"/>
    <cellStyle name="1_Мирзачул-19-олтин" xfId="3674"/>
    <cellStyle name="1_Мирзачул-19-олтин" xfId="3675"/>
    <cellStyle name="1_Мониторинг 01-05-07 Вилоят" xfId="3676"/>
    <cellStyle name="1_Мониторинг 01-05-07 Вилоят" xfId="3677"/>
    <cellStyle name="1_Мониторинг 30-04-07 Вилоят" xfId="3678"/>
    <cellStyle name="1_Мониторинг 30-04-07 Вилоят" xfId="3679"/>
    <cellStyle name="1_Мониторинг 31,08,06" xfId="3680"/>
    <cellStyle name="1_Мониторинг 31,08,06" xfId="3681"/>
    <cellStyle name="1_Мониторинг 31,08,06_УХКМ ва БИО форма 01. 02. 09" xfId="3682"/>
    <cellStyle name="1_Мониторинг 31,08,06_УХКМ ва БИО форма 01. 02. 09" xfId="3683"/>
    <cellStyle name="1_олтингугут" xfId="3684"/>
    <cellStyle name="1_олтингугут" xfId="3685"/>
    <cellStyle name="1_олтингугут_УХКМ ва БИО форма 01. 02. 09" xfId="3686"/>
    <cellStyle name="1_олтингугут_УХКМ ва БИО форма 01. 02. 09" xfId="3687"/>
    <cellStyle name="1_П+Г-2007 апрел_форма" xfId="3688"/>
    <cellStyle name="1_П+Г-2007 апрел_форма" xfId="3689"/>
    <cellStyle name="1_П+Г-2007 МАЙ_18" xfId="3690"/>
    <cellStyle name="1_П+Г-2007 МАЙ_18" xfId="3691"/>
    <cellStyle name="1_П+Г-2007 МАЙ_янги" xfId="3692"/>
    <cellStyle name="1_П+Г-2007 МАЙ_янги" xfId="3693"/>
    <cellStyle name="1_ПАХТА КРЕДИТ 2008 МАРТ " xfId="3694"/>
    <cellStyle name="1_ПАХТА КРЕДИТ 2008 МАРТ " xfId="3695"/>
    <cellStyle name="1_Пахта-2007 апрел кредит" xfId="3696"/>
    <cellStyle name="1_Пахта-2007 апрел кредит" xfId="3697"/>
    <cellStyle name="1_Пахта-2007 апрел кредит_Апрел кр такс иш хаки тулик 5.04.08 МБ га" xfId="3698"/>
    <cellStyle name="1_Пахта-2007 апрел кредит_Апрел кр такс иш хаки тулик 5.04.08 МБ га" xfId="3699"/>
    <cellStyle name="1_Пахта-2007 апрел кредит_ЛИЗИНГ МОНИТОРИНГИ-1.11.08й русумлар буйича" xfId="3700"/>
    <cellStyle name="1_Пахта-2007 апрел кредит_ЛИЗИНГ МОНИТОРИНГИ-1.11.08й русумлар буйича" xfId="3701"/>
    <cellStyle name="1_Пахта-2007 апрел кредит_УХКМ ва БИО форма 01. 02. 09" xfId="3702"/>
    <cellStyle name="1_Пахта-2007 апрел кредит_УХКМ ва БИО форма 01. 02. 09" xfId="3703"/>
    <cellStyle name="1_Пахта-Галла-Апрел-Кредит" xfId="3704"/>
    <cellStyle name="1_Пахта-Галла-Апрел-Кредит" xfId="3705"/>
    <cellStyle name="1_Пахта-Галла-Апрел-Кредит_Апрел кр такс иш хаки тулик 5.04.08 МБ га" xfId="3706"/>
    <cellStyle name="1_Пахта-Галла-Апрел-Кредит_Апрел кр такс иш хаки тулик 5.04.08 МБ га" xfId="3707"/>
    <cellStyle name="1_Пахта-Галла-Апрел-Кредит_ЛИЗИНГ МОНИТОРИНГИ-1.11.08й русумлар буйича" xfId="3708"/>
    <cellStyle name="1_Пахта-Галла-Апрел-Кредит_ЛИЗИНГ МОНИТОРИНГИ-1.11.08й русумлар буйича" xfId="3709"/>
    <cellStyle name="1_Пахта-Галла-Апрел-Кредит_УХКМ ва БИО форма 01. 02. 09" xfId="3710"/>
    <cellStyle name="1_Пахта-Галла-Апрел-Кредит_УХКМ ва БИО форма 01. 02. 09" xfId="3711"/>
    <cellStyle name="1_Пахта-Галла-Май-Кредит" xfId="3712"/>
    <cellStyle name="1_Пахта-Галла-Май-Кредит" xfId="3713"/>
    <cellStyle name="1_Пахта-Галла-Май-Кредит_Апрел кр такс иш хаки тулик 5.04.08 МБ га" xfId="3714"/>
    <cellStyle name="1_Пахта-Галла-Май-Кредит_Апрел кр такс иш хаки тулик 5.04.08 МБ га" xfId="3715"/>
    <cellStyle name="1_Пахта-Галла-Май-Кредит_ЛИЗИНГ МОНИТОРИНГИ-1.11.08й русумлар буйича" xfId="3716"/>
    <cellStyle name="1_Пахта-Галла-Май-Кредит_ЛИЗИНГ МОНИТОРИНГИ-1.11.08й русумлар буйича" xfId="3717"/>
    <cellStyle name="1_Пахта-Галла-Май-Кредит_УХКМ ва БИО форма 01. 02. 09" xfId="3718"/>
    <cellStyle name="1_Пахта-Галла-Май-Кредит_УХКМ ва БИО форма 01. 02. 09" xfId="3719"/>
    <cellStyle name="1_Пахта-Сентябр" xfId="3720"/>
    <cellStyle name="1_Пахта-Сентябр" xfId="3721"/>
    <cellStyle name="1_ПАХТА-Тех.карта" xfId="3722"/>
    <cellStyle name="1_ПАХТА-Тех.карта" xfId="3723"/>
    <cellStyle name="1_ПАХТА-Тех.карта_УХКМ ва БИО форма 01. 02. 09" xfId="3724"/>
    <cellStyle name="1_ПАХТА-Тех.карта_УХКМ ва БИО форма 01. 02. 09" xfId="3725"/>
    <cellStyle name="1_П-Г-Апрел-2 ЯРМИ" xfId="3726"/>
    <cellStyle name="1_П-Г-Апрел-2 ЯРМИ" xfId="3727"/>
    <cellStyle name="1_П-Г-Апрел-2 ЯРМИ_Апрел кр такс иш хаки тулик 5.04.08 МБ га" xfId="3728"/>
    <cellStyle name="1_П-Г-Апрел-2 ЯРМИ_Апрел кр такс иш хаки тулик 5.04.08 МБ га" xfId="3729"/>
    <cellStyle name="1_П-Г-Апрел-2 ЯРМИ_ЛИЗИНГ МОНИТОРИНГИ-1.11.08й русумлар буйича" xfId="3730"/>
    <cellStyle name="1_П-Г-Апрел-2 ЯРМИ_ЛИЗИНГ МОНИТОРИНГИ-1.11.08й русумлар буйича" xfId="3731"/>
    <cellStyle name="1_П-Г-Апрел-2 ЯРМИ_УХКМ ва БИО форма 01. 02. 09" xfId="3732"/>
    <cellStyle name="1_П-Г-Апрел-2 ЯРМИ_УХКМ ва БИО форма 01. 02. 09" xfId="3733"/>
    <cellStyle name="1_Режа апрел кредит 19-04-07 гача" xfId="3734"/>
    <cellStyle name="1_Режа апрел кредит 19-04-07 гача" xfId="3735"/>
    <cellStyle name="1_Солик_форма_епилган_умумий" xfId="3736"/>
    <cellStyle name="1_Солик_форма_епилган_умумий" xfId="3737"/>
    <cellStyle name="1_Солик_форма_умумий" xfId="3738"/>
    <cellStyle name="1_Солик_форма_умумий" xfId="3739"/>
    <cellStyle name="1_С-р , П Б, Х Б ва бошка банк 1,01,06 дан 25,05,06гача" xfId="3740"/>
    <cellStyle name="1_С-р , П Б, Х Б ва бошка банк 1,01,06 дан 25,05,06гача" xfId="3741"/>
    <cellStyle name="1_С-р , П Б, Х Б ва бошка банк 1,01,06 дан 25,05,06гача_УХКМ ва БИО форма 01. 02. 09" xfId="3742"/>
    <cellStyle name="1_С-р , П Б, Х Б ва бошка банк 1,01,06 дан 25,05,06гача_УХКМ ва БИО форма 01. 02. 09" xfId="3743"/>
    <cellStyle name="1_С-р , П Б, Х Б ва бошка банк 1,01,06 дан 25,05,06гача00" xfId="3744"/>
    <cellStyle name="1_С-р , П Б, Х Б ва бошка банк 1,01,06 дан 25,05,06гача00" xfId="3745"/>
    <cellStyle name="1_С-р , П Б, Х Б ва бошка банк 1,01,06 дан 25,05,06гача00_УХКМ ва БИО форма 01. 02. 09" xfId="3746"/>
    <cellStyle name="1_С-р , П Б, Х Б ва бошка банк 1,01,06 дан 25,05,06гача00_УХКМ ва БИО форма 01. 02. 09" xfId="3747"/>
    <cellStyle name="1_УХКМ ва БИО форма 01. 02. 09" xfId="3748"/>
    <cellStyle name="1_УХКМ ва БИО форма 01. 02. 09" xfId="3749"/>
    <cellStyle name="1_Факт 2006 йилга олганлар" xfId="3750"/>
    <cellStyle name="1_Факт 2006 йилга олганлар" xfId="3751"/>
    <cellStyle name="1_Факт 2006 йилга олганлар_Апрел кр такс иш хаки тулик 5.04.08 МБ га" xfId="3752"/>
    <cellStyle name="1_Факт 2006 йилга олганлар_Апрел кр такс иш хаки тулик 5.04.08 МБ га" xfId="3753"/>
    <cellStyle name="1_Факт 2006 йилга олганлар_ЛИЗИНГ МОНИТОРИНГИ-1.11.08й русумлар буйича" xfId="3754"/>
    <cellStyle name="1_Факт 2006 йилга олганлар_ЛИЗИНГ МОНИТОРИНГИ-1.11.08й русумлар буйича" xfId="3755"/>
    <cellStyle name="1_Факт 2006 йилга олганлар_УХКМ ва БИО форма 01. 02. 09" xfId="3756"/>
    <cellStyle name="1_Факт 2006 йилга олганлар_УХКМ ва БИО форма 01. 02. 09" xfId="3757"/>
    <cellStyle name="1_Химия-11" xfId="3758"/>
    <cellStyle name="1_Химия-11" xfId="3759"/>
    <cellStyle name="1_Чиким Апрел ойи котди" xfId="3760"/>
    <cellStyle name="1_Чиким Апрел ойи котди" xfId="3761"/>
    <cellStyle name="1_Чиким Апрел ойи котди_УХКМ ва БИО форма 01. 02. 09" xfId="3762"/>
    <cellStyle name="1_Чиким Апрел ойи котди_УХКМ ва БИО форма 01. 02. 09" xfId="3763"/>
    <cellStyle name="1_Чиким июн" xfId="3764"/>
    <cellStyle name="1_Чиким июн" xfId="3765"/>
    <cellStyle name="1_Чиким июн_Апрел кр такс иш хаки тулик 5.04.08 МБ га" xfId="3766"/>
    <cellStyle name="1_Чиким июн_Апрел кр такс иш хаки тулик 5.04.08 МБ га" xfId="3767"/>
    <cellStyle name="1_Чиким июн_ЛИЗИНГ МОНИТОРИНГИ-1.11.08й русумлар буйича" xfId="3768"/>
    <cellStyle name="1_Чиким июн_ЛИЗИНГ МОНИТОРИНГИ-1.11.08й русумлар буйича" xfId="3769"/>
    <cellStyle name="1_Чиким июн_УХКМ ва БИО форма 01. 02. 09" xfId="3770"/>
    <cellStyle name="1_Чиким июн_УХКМ ва БИО форма 01. 02. 09" xfId="3771"/>
    <cellStyle name="1_Энг охирги экипаж-1" xfId="3772"/>
    <cellStyle name="1_Энг охирги экипаж-1" xfId="3773"/>
    <cellStyle name="1_Энг охирги экипаж-1_УХКМ ва БИО форма 01. 02. 09" xfId="3774"/>
    <cellStyle name="1_Энг охирги экипаж-1_УХКМ ва БИО форма 01. 02. 09" xfId="3775"/>
    <cellStyle name="2" xfId="3776"/>
    <cellStyle name="2" xfId="3777"/>
    <cellStyle name="2 2" xfId="3778"/>
    <cellStyle name="2 3" xfId="3779"/>
    <cellStyle name="2_05,06,2007 йилга сводка Дустлик 2" xfId="3780"/>
    <cellStyle name="2_05,06,2007 йилга сводка Дустлик 2" xfId="3781"/>
    <cellStyle name="2_1 август 2006 йилдан" xfId="3782"/>
    <cellStyle name="2_1 август 2006 йилдан" xfId="3783"/>
    <cellStyle name="2_1 август 2006 йилдан_УХКМ ва БИО форма 01. 02. 09" xfId="3784"/>
    <cellStyle name="2_1 август 2006 йилдан_УХКМ ва БИО форма 01. 02. 09" xfId="3785"/>
    <cellStyle name="2_1 августга бешта формани бошкатдан тайёрланди" xfId="3786"/>
    <cellStyle name="2_1 августга бешта формани бошкатдан тайёрланди" xfId="3787"/>
    <cellStyle name="2_1 августга бешта формани бошкатдан тайёрланди_УХКМ ва БИО форма 01. 02. 09" xfId="3788"/>
    <cellStyle name="2_1 августга бешта формани бошкатдан тайёрланди_УХКМ ва БИО форма 01. 02. 09" xfId="3789"/>
    <cellStyle name="2_12.05.06" xfId="3790"/>
    <cellStyle name="2_12.05.06" xfId="3791"/>
    <cellStyle name="2_12.05.06_Апрел кр такс иш хаки тулик 5.04.08 МБ га" xfId="3792"/>
    <cellStyle name="2_12.05.06_Апрел кр такс иш хаки тулик 5.04.08 МБ га" xfId="3793"/>
    <cellStyle name="2_12.05.06_ЛИЗИНГ МОНИТОРИНГИ-1.11.08й русумлар буйича" xfId="3794"/>
    <cellStyle name="2_12.05.06_ЛИЗИНГ МОНИТОРИНГИ-1.11.08й русумлар буйича" xfId="3795"/>
    <cellStyle name="2_12.05.06_УХКМ ва БИО форма 01. 02. 09" xfId="3796"/>
    <cellStyle name="2_12.05.06_УХКМ ва БИО форма 01. 02. 09" xfId="3797"/>
    <cellStyle name="2_15-05-07 га форма" xfId="3798"/>
    <cellStyle name="2_15-05-07 га форма" xfId="3799"/>
    <cellStyle name="2_15-05-07 га форма_УХКМ ва БИО форма 01. 02. 09" xfId="3800"/>
    <cellStyle name="2_15-05-07 га форма_УХКМ ва БИО форма 01. 02. 09" xfId="3801"/>
    <cellStyle name="2_17,09,2006" xfId="3802"/>
    <cellStyle name="2_17,09,2006" xfId="3803"/>
    <cellStyle name="2_17,09,2006_УХКМ ва БИО форма 01. 02. 09" xfId="3804"/>
    <cellStyle name="2_17,09,2006_УХКМ ва БИО форма 01. 02. 09" xfId="3805"/>
    <cellStyle name="2_2006 йил хосили учун чиким Счёт фактура" xfId="3806"/>
    <cellStyle name="2_2006 йил хосили учун чиким Счёт фактура" xfId="3807"/>
    <cellStyle name="2_2006 йил хосили учун чиким Счёт фактура_Апрел кр такс иш хаки тулик 5.04.08 МБ га" xfId="3808"/>
    <cellStyle name="2_2006 йил хосили учун чиким Счёт фактура_Апрел кр такс иш хаки тулик 5.04.08 МБ га" xfId="3809"/>
    <cellStyle name="2_2006 йил хосили учун чиким Счёт фактура_ЛИЗИНГ МОНИТОРИНГИ-1.11.08й русумлар буйича" xfId="3810"/>
    <cellStyle name="2_2006 йил хосили учун чиким Счёт фактура_ЛИЗИНГ МОНИТОРИНГИ-1.11.08й русумлар буйича" xfId="3811"/>
    <cellStyle name="2_2006 йил хосили учун чиким Счёт фактура_УХКМ ва БИО форма 01. 02. 09" xfId="3812"/>
    <cellStyle name="2_2006 йил хосили учун чиким Счёт фактура_УХКМ ва БИО форма 01. 02. 09" xfId="3813"/>
    <cellStyle name="2_2007 йил январ чиким котди" xfId="3814"/>
    <cellStyle name="2_2007 йил январ чиким котди" xfId="3815"/>
    <cellStyle name="2_2007 йил январ чиким котди_УХКМ ва БИО форма 01. 02. 09" xfId="3816"/>
    <cellStyle name="2_2007 йил январ чиким котди_УХКМ ва БИО форма 01. 02. 09" xfId="3817"/>
    <cellStyle name="2_3 Сводка 16,04,07" xfId="3818"/>
    <cellStyle name="2_3 Сводка 16,04,07" xfId="3819"/>
    <cellStyle name="2_3 Сводка 16,04,07_Апрел кр такс иш хаки тулик 5.04.08 МБ га" xfId="3820"/>
    <cellStyle name="2_3 Сводка 16,04,07_Апрел кр такс иш хаки тулик 5.04.08 МБ га" xfId="3821"/>
    <cellStyle name="2_3 Сводка 16,04,07_ЛИЗИНГ МОНИТОРИНГИ-1.11.08й русумлар буйича" xfId="3822"/>
    <cellStyle name="2_3 Сводка 16,04,07_ЛИЗИНГ МОНИТОРИНГИ-1.11.08й русумлар буйича" xfId="3823"/>
    <cellStyle name="2_3 Сводка 16,04,07_УХКМ ва БИО форма 01. 02. 09" xfId="3824"/>
    <cellStyle name="2_3 Сводка 16,04,07_УХКМ ва БИО форма 01. 02. 09" xfId="3825"/>
    <cellStyle name="2_MONITOR 08-05-07 Вилоятга" xfId="3826"/>
    <cellStyle name="2_MONITOR 08-05-07 Вилоятга" xfId="3827"/>
    <cellStyle name="2_MONITOR 08-05-07 Вилоятга_УХКМ ва БИО форма 01. 02. 09" xfId="3828"/>
    <cellStyle name="2_MONITOR 08-05-07 Вилоятга_УХКМ ва БИО форма 01. 02. 09" xfId="3829"/>
    <cellStyle name="2_MONITOR 15-05-07 ВилоятгаААА" xfId="3830"/>
    <cellStyle name="2_MONITOR 15-05-07 ВилоятгаААА" xfId="3831"/>
    <cellStyle name="2_MONITOR 15-05-07 ВилоятгаААА_УХКМ ва БИО форма 01. 02. 09" xfId="3832"/>
    <cellStyle name="2_MONITOR 15-05-07 ВилоятгаААА_УХКМ ва БИО форма 01. 02. 09" xfId="3833"/>
    <cellStyle name="2_MONITOR 17-05-07 Вилоятгааа" xfId="3834"/>
    <cellStyle name="2_MONITOR 17-05-07 Вилоятгааа" xfId="3835"/>
    <cellStyle name="2_MONITOR 24-02-07 JJJ Охиргиси" xfId="3836"/>
    <cellStyle name="2_MONITOR 24-02-07 JJJ Охиргиси" xfId="3837"/>
    <cellStyle name="2_MONITOR 24-02-07 JJJ Охиргиси_УХКМ ва БИО форма 01. 02. 09" xfId="3838"/>
    <cellStyle name="2_MONITOR 24-02-07 JJJ Охиргиси_УХКМ ва БИО форма 01. 02. 09" xfId="3839"/>
    <cellStyle name="2_SVOD SHINA" xfId="3840"/>
    <cellStyle name="2_SVOD SHINA" xfId="3841"/>
    <cellStyle name="2_SVOD SHINA_УХКМ ва БИО форма 01. 02. 09" xfId="3842"/>
    <cellStyle name="2_SVOD SHINA_УХКМ ва БИО форма 01. 02. 09" xfId="3843"/>
    <cellStyle name="2_АКЧАБОЙ АКАГА 1-озиклантириш фонд" xfId="3844"/>
    <cellStyle name="2_АКЧАБОЙ АКАГА 1-озиклантириш фонд" xfId="3845"/>
    <cellStyle name="2_Апрел кр такс иш хаки тулик 5.04.08 МБ га" xfId="3846"/>
    <cellStyle name="2_Апрел кр такс иш хаки тулик 5.04.08 МБ га" xfId="3847"/>
    <cellStyle name="2_Апрел кредитдан тушди 19-04" xfId="3848"/>
    <cellStyle name="2_Апрел кредитдан тушди 19-04" xfId="3849"/>
    <cellStyle name="2_Апрел-режа-ксхб" xfId="3850"/>
    <cellStyle name="2_Апрел-режа-ксхб" xfId="3851"/>
    <cellStyle name="2_Вахобга галла кредит буйича 30 май" xfId="3852"/>
    <cellStyle name="2_Вахобга галла кредит буйича 30 май" xfId="3853"/>
    <cellStyle name="2_Вилоят буйича 9-форма лизинг" xfId="3854"/>
    <cellStyle name="2_Вилоят буйича 9-форма лизинг" xfId="3855"/>
    <cellStyle name="2_Вилоят буйича март ойи 2.03.08 факт банкка талаб" xfId="3856"/>
    <cellStyle name="2_Вилоят буйича март ойи 2.03.08 факт банкка талаб" xfId="3857"/>
    <cellStyle name="2_Вилоят охирги мониторинг 18-04-07 кейинги" xfId="3858"/>
    <cellStyle name="2_Вилоят охирги мониторинг 18-04-07 кейинги" xfId="3859"/>
    <cellStyle name="2_Вилоят охирги мониторинг 18-04-07 кейинги_УХКМ ва БИО форма 01. 02. 09" xfId="3860"/>
    <cellStyle name="2_Вилоят охирги мониторинг 18-04-07 кейинги_УХКМ ва БИО форма 01. 02. 09" xfId="3861"/>
    <cellStyle name="2_Вилоят охирги мониторинг 20-04-07 кейинги" xfId="3862"/>
    <cellStyle name="2_Вилоят охирги мониторинг 20-04-07 кейинги" xfId="3863"/>
    <cellStyle name="2_Вилоят охирги мониторинг 20-04-07 кейинги_УХКМ ва БИО форма 01. 02. 09" xfId="3864"/>
    <cellStyle name="2_Вилоят охирги мониторинг 20-04-07 кейинги_УХКМ ва БИО форма 01. 02. 09" xfId="3865"/>
    <cellStyle name="2_Вилоятга Эканамис маълумотлари" xfId="3866"/>
    <cellStyle name="2_Вилоятга Эканамис маълумотлари" xfId="3867"/>
    <cellStyle name="2_Вилоятга Эканамис маълумотлари_УХКМ ва БИО форма 01. 02. 09" xfId="3868"/>
    <cellStyle name="2_Вилоятга Эканамис маълумотлари_УХКМ ва БИО форма 01. 02. 09" xfId="3869"/>
    <cellStyle name="2_Вилоят-химия-монитор-камай-21-04-07-агп" xfId="3870"/>
    <cellStyle name="2_Вилоят-химия-монитор-камай-21-04-07-агп" xfId="3871"/>
    <cellStyle name="2_Вилоят-химия-монитор-камай-21-04-07-агп_УХКМ ва БИО форма 01. 02. 09" xfId="3872"/>
    <cellStyle name="2_Вилоят-химия-монитор-камай-21-04-07-агп_УХКМ ва БИО форма 01. 02. 09" xfId="3873"/>
    <cellStyle name="2_Галла -2008 (Сентябр,октябр) -00121" xfId="3874"/>
    <cellStyle name="2_Галла -2008 (Сентябр,октябр) -00121" xfId="3875"/>
    <cellStyle name="2_Галла -2008 (Сентябр,октябр) -00138" xfId="3876"/>
    <cellStyle name="2_Галла -2008 (Сентябр,октябр) -00138" xfId="3877"/>
    <cellStyle name="2_Галла -2008 (Сентябр,октябр)-00140" xfId="3878"/>
    <cellStyle name="2_Галла -2008 (Сентябр,октябр)-00140" xfId="3879"/>
    <cellStyle name="2_ГАЛЛА МАРТ (Низом)" xfId="3880"/>
    <cellStyle name="2_ГАЛЛА МАРТ (Низом)" xfId="3881"/>
    <cellStyle name="2_ГАЛЛА МАРТ (Низом)_УХКМ ва БИО форма 01. 02. 09" xfId="3882"/>
    <cellStyle name="2_ГАЛЛА МАРТ (Низом)_УХКМ ва БИО форма 01. 02. 09" xfId="3883"/>
    <cellStyle name="2_Демографик ва мехнат курсаткичлари 1995-2010" xfId="3884"/>
    <cellStyle name="2_Дискетга аа" xfId="3885"/>
    <cellStyle name="2_Дискетга аа_УХКМ ва БИО форма 01. 02. 09" xfId="3886"/>
    <cellStyle name="2_Дискетга аа_УХКМ ва БИО форма 01. 02. 09" xfId="3887"/>
    <cellStyle name="2_Дустлик 01,10,06" xfId="3888"/>
    <cellStyle name="2_Дустлик 01,10,06" xfId="3889"/>
    <cellStyle name="2_Дустлик 01,10,06_УХКМ ва БИО форма 01. 02. 09" xfId="3890"/>
    <cellStyle name="2_Дустлик 01,10,06_УХКМ ва БИО форма 01. 02. 09" xfId="3891"/>
    <cellStyle name="2_Дустлик 13,10,061 га " xfId="3892"/>
    <cellStyle name="2_Дустлик 13,10,061 га " xfId="3893"/>
    <cellStyle name="2_Дустлик 13,10,061 га _УХКМ ва БИО форма 01. 02. 09" xfId="3894"/>
    <cellStyle name="2_Дустлик 13,10,061 га _УХКМ ва БИО форма 01. 02. 09" xfId="3895"/>
    <cellStyle name="2_Дустлик 15,09,06 мониторинг" xfId="3896"/>
    <cellStyle name="2_Дустлик 15,09,06 мониторинг" xfId="3897"/>
    <cellStyle name="2_Дустлик 15,09,06 мониторинг_УХКМ ва БИО форма 01. 02. 09" xfId="3898"/>
    <cellStyle name="2_Дустлик 15,09,06 мониторинг_УХКМ ва БИО форма 01. 02. 09" xfId="3899"/>
    <cellStyle name="2_Дустлик 2-05-07 мониторинг янг" xfId="3900"/>
    <cellStyle name="2_Дустлик 2-05-07 мониторинг янг" xfId="3901"/>
    <cellStyle name="2_Дустлик 31-05-07 Вилоятга" xfId="3902"/>
    <cellStyle name="2_Дустлик 31-05-07 Вилоятга" xfId="3903"/>
    <cellStyle name="2_Дустлик 31-05-07 Вилоятга_УХКМ ва БИО форма 01. 02. 09" xfId="3904"/>
    <cellStyle name="2_Дустлик 31-05-07 Вилоятга_УХКМ ва БИО форма 01. 02. 09" xfId="3905"/>
    <cellStyle name="2_Дустлик анализ 30-07-06" xfId="3906"/>
    <cellStyle name="2_Дустлик анализ 30-07-06" xfId="3907"/>
    <cellStyle name="2_Дустлик анализ 30-07-06_УХКМ ва БИО форма 01. 02. 09" xfId="3908"/>
    <cellStyle name="2_Дустлик анализ 30-07-06_УХКМ ва БИО форма 01. 02. 09" xfId="3909"/>
    <cellStyle name="2_Дустлик пахта 04-06-07" xfId="3910"/>
    <cellStyle name="2_Дустлик пахта 04-06-07" xfId="3911"/>
    <cellStyle name="2_Дустлик пахта 16-06-07" xfId="3912"/>
    <cellStyle name="2_Дустлик пахта 16-06-07" xfId="3913"/>
    <cellStyle name="2_Дустлик сводка 08-06-07 й Вилоятга" xfId="3914"/>
    <cellStyle name="2_Дустлик сводка 08-06-07 й Вилоятга" xfId="3915"/>
    <cellStyle name="2_Дустлик сводка 09-06-07 й Вилоятга" xfId="3916"/>
    <cellStyle name="2_Дустлик сводка 09-06-07 й Вилоятга" xfId="3917"/>
    <cellStyle name="2_Дустлик сводка 10-06-07 й Вилоятга" xfId="3918"/>
    <cellStyle name="2_Дустлик сводка 10-06-07 й Вилоятга" xfId="3919"/>
    <cellStyle name="2_Дустлик сводка 1-06-07" xfId="3920"/>
    <cellStyle name="2_Дустлик сводка 1-06-07" xfId="3921"/>
    <cellStyle name="2_Дустлик сводка 1-06-07_УХКМ ва БИО форма 01. 02. 09" xfId="3922"/>
    <cellStyle name="2_Дустлик сводка 1-06-07_УХКМ ва БИО форма 01. 02. 09" xfId="3923"/>
    <cellStyle name="2_Дустлик сводка 11-06-07 й Вилоятга" xfId="3924"/>
    <cellStyle name="2_Дустлик сводка 11-06-07 й Вилоятга" xfId="3925"/>
    <cellStyle name="2_Дустлик сводка 13-06-07 й Вилоятга" xfId="3926"/>
    <cellStyle name="2_Дустлик сводка 13-06-07 й Вилоятга" xfId="3927"/>
    <cellStyle name="2_Ёпилган форма туланган 13-03-07" xfId="3928"/>
    <cellStyle name="2_Ёпилган форма туланган 13-03-07" xfId="3929"/>
    <cellStyle name="2_Ёпилган форма туланган 13-03-07_УХКМ ва БИО форма 01. 02. 09" xfId="3930"/>
    <cellStyle name="2_Ёпилган форма туланган 13-03-07_УХКМ ва БИО форма 01. 02. 09" xfId="3931"/>
    <cellStyle name="2_Жадвал" xfId="3932"/>
    <cellStyle name="2_Жадвал" xfId="3933"/>
    <cellStyle name="2_Жадвал_Апрел кр такс иш хаки тулик 5.04.08 МБ га" xfId="3934"/>
    <cellStyle name="2_Жадвал_Апрел кр такс иш хаки тулик 5.04.08 МБ га" xfId="3935"/>
    <cellStyle name="2_Жадвал_ЛИЗИНГ МОНИТОРИНГИ-1.11.08й русумлар буйича" xfId="3936"/>
    <cellStyle name="2_Жадвал_ЛИЗИНГ МОНИТОРИНГИ-1.11.08й русумлар буйича" xfId="3937"/>
    <cellStyle name="2_Жадвал_УХКМ ва БИО форма 01. 02. 09" xfId="3938"/>
    <cellStyle name="2_Жадвал_УХКМ ва БИО форма 01. 02. 09" xfId="3939"/>
    <cellStyle name="2_Зарбдор туман" xfId="3940"/>
    <cellStyle name="2_Зарбдор туман" xfId="3941"/>
    <cellStyle name="2_Зафаробод Кредит1111" xfId="3942"/>
    <cellStyle name="2_Зафаробод Кредит1111" xfId="3943"/>
    <cellStyle name="2_Зафаробод Кредит1111_Апрел кр такс иш хаки тулик 5.04.08 МБ га" xfId="3944"/>
    <cellStyle name="2_Зафаробод Кредит1111_Апрел кр такс иш хаки тулик 5.04.08 МБ га" xfId="3945"/>
    <cellStyle name="2_Зафаробод Кредит1111_ЛИЗИНГ МОНИТОРИНГИ-1.11.08й русумлар буйича" xfId="3946"/>
    <cellStyle name="2_Зафаробод Кредит1111_ЛИЗИНГ МОНИТОРИНГИ-1.11.08й русумлар буйича" xfId="3947"/>
    <cellStyle name="2_Зафаробод Кредит1111_УХКМ ва БИО форма 01. 02. 09" xfId="3948"/>
    <cellStyle name="2_Зафаробод Кредит1111_УХКМ ва БИО форма 01. 02. 09" xfId="3949"/>
    <cellStyle name="2_Зафаробод ПТК 1 май" xfId="3950"/>
    <cellStyle name="2_Зафаробод ПТК 1 май" xfId="3951"/>
    <cellStyle name="2_Зафаробод-19-олтин" xfId="3952"/>
    <cellStyle name="2_Зафаробод-19-олтин" xfId="3953"/>
    <cellStyle name="2_ЛИЗИНГ МОНИТОРИНГИ-1.11.08й русумлар буйича" xfId="3954"/>
    <cellStyle name="2_ЛИЗИНГ МОНИТОРИНГИ-1.11.08й русумлар буйича" xfId="3955"/>
    <cellStyle name="2_МАЙ кредит таксимоти 7 май БАНКЛАРГА" xfId="3956"/>
    <cellStyle name="2_МАЙ кредит таксимоти 7 май БАНКЛАРГА" xfId="3957"/>
    <cellStyle name="2_Май ойи кредит 14-05-07" xfId="3958"/>
    <cellStyle name="2_Май ойи кредит 14-05-07" xfId="3959"/>
    <cellStyle name="2_Май ойи кредит 15-05-07 Вилоятга" xfId="3960"/>
    <cellStyle name="2_Май ойи кредит 15-05-07 Вилоятга" xfId="3961"/>
    <cellStyle name="2_Май ойи кредит 23-05-07 Вилоятга" xfId="3962"/>
    <cellStyle name="2_Май ойи кредит 23-05-07 Вилоятга" xfId="3963"/>
    <cellStyle name="2_Март ойи талаби вилоят" xfId="3964"/>
    <cellStyle name="2_Март ойи талаби вилоят" xfId="3965"/>
    <cellStyle name="2_Март ойига талаб арнасой" xfId="3966"/>
    <cellStyle name="2_Март ойига талаб арнасой" xfId="3967"/>
    <cellStyle name="2_Март ойига талаб арнасой_УХКМ ва БИО форма 01. 02. 09" xfId="3968"/>
    <cellStyle name="2_Март ойига талаб арнасой_УХКМ ва БИО форма 01. 02. 09" xfId="3969"/>
    <cellStyle name="2_МАРТ-СВОД-01" xfId="3970"/>
    <cellStyle name="2_МАРТ-СВОД-01" xfId="3971"/>
    <cellStyle name="2_Мирзачул 24-10-2007 йил" xfId="3972"/>
    <cellStyle name="2_Мирзачул 24-10-2007 йил" xfId="3973"/>
    <cellStyle name="2_Мирзачул 27-10-2007 йил" xfId="3974"/>
    <cellStyle name="2_Мирзачул 27-10-2007 йил" xfId="3975"/>
    <cellStyle name="2_Мирзачул пахта 07-06-07" xfId="3976"/>
    <cellStyle name="2_Мирзачул пахта 07-06-07" xfId="3977"/>
    <cellStyle name="2_Мирзачул пахта 16-06-07" xfId="3978"/>
    <cellStyle name="2_Мирзачул пахта 16-06-07" xfId="3979"/>
    <cellStyle name="2_Мирзачул-16-11-07" xfId="3980"/>
    <cellStyle name="2_Мирзачул-16-11-07" xfId="3981"/>
    <cellStyle name="2_Мирзачул-19-олтин" xfId="3982"/>
    <cellStyle name="2_Мирзачул-19-олтин" xfId="3983"/>
    <cellStyle name="2_Мониторинг 01-05-07 Вилоят" xfId="3984"/>
    <cellStyle name="2_Мониторинг 01-05-07 Вилоят" xfId="3985"/>
    <cellStyle name="2_Мониторинг 30-04-07 Вилоят" xfId="3986"/>
    <cellStyle name="2_Мониторинг 30-04-07 Вилоят" xfId="3987"/>
    <cellStyle name="2_Мониторинг 31,08,06" xfId="3988"/>
    <cellStyle name="2_Мониторинг 31,08,06" xfId="3989"/>
    <cellStyle name="2_Мониторинг 31,08,06_УХКМ ва БИО форма 01. 02. 09" xfId="3990"/>
    <cellStyle name="2_Мониторинг 31,08,06_УХКМ ва БИО форма 01. 02. 09" xfId="3991"/>
    <cellStyle name="2_олтингугут" xfId="3992"/>
    <cellStyle name="2_олтингугут" xfId="3993"/>
    <cellStyle name="2_олтингугут_УХКМ ва БИО форма 01. 02. 09" xfId="3994"/>
    <cellStyle name="2_олтингугут_УХКМ ва БИО форма 01. 02. 09" xfId="3995"/>
    <cellStyle name="2_П+Г-2007 апрел_форма" xfId="3996"/>
    <cellStyle name="2_П+Г-2007 апрел_форма" xfId="3997"/>
    <cellStyle name="2_П+Г-2007 МАЙ_18" xfId="3998"/>
    <cellStyle name="2_П+Г-2007 МАЙ_18" xfId="3999"/>
    <cellStyle name="2_П+Г-2007 МАЙ_янги" xfId="4000"/>
    <cellStyle name="2_П+Г-2007 МАЙ_янги" xfId="4001"/>
    <cellStyle name="2_ПАХТА КРЕДИТ 2008 МАРТ " xfId="4002"/>
    <cellStyle name="2_ПАХТА КРЕДИТ 2008 МАРТ " xfId="4003"/>
    <cellStyle name="2_Пахта-2007 апрел кредит" xfId="4004"/>
    <cellStyle name="2_Пахта-2007 апрел кредит" xfId="4005"/>
    <cellStyle name="2_Пахта-2007 апрел кредит_Апрел кр такс иш хаки тулик 5.04.08 МБ га" xfId="4006"/>
    <cellStyle name="2_Пахта-2007 апрел кредит_Апрел кр такс иш хаки тулик 5.04.08 МБ га" xfId="4007"/>
    <cellStyle name="2_Пахта-2007 апрел кредит_ЛИЗИНГ МОНИТОРИНГИ-1.11.08й русумлар буйича" xfId="4008"/>
    <cellStyle name="2_Пахта-2007 апрел кредит_ЛИЗИНГ МОНИТОРИНГИ-1.11.08й русумлар буйича" xfId="4009"/>
    <cellStyle name="2_Пахта-2007 апрел кредит_УХКМ ва БИО форма 01. 02. 09" xfId="4010"/>
    <cellStyle name="2_Пахта-2007 апрел кредит_УХКМ ва БИО форма 01. 02. 09" xfId="4011"/>
    <cellStyle name="2_Пахта-Галла-Апрел-Кредит" xfId="4012"/>
    <cellStyle name="2_Пахта-Галла-Апрел-Кредит" xfId="4013"/>
    <cellStyle name="2_Пахта-Галла-Апрел-Кредит_Апрел кр такс иш хаки тулик 5.04.08 МБ га" xfId="4014"/>
    <cellStyle name="2_Пахта-Галла-Апрел-Кредит_Апрел кр такс иш хаки тулик 5.04.08 МБ га" xfId="4015"/>
    <cellStyle name="2_Пахта-Галла-Апрел-Кредит_ЛИЗИНГ МОНИТОРИНГИ-1.11.08й русумлар буйича" xfId="4016"/>
    <cellStyle name="2_Пахта-Галла-Апрел-Кредит_ЛИЗИНГ МОНИТОРИНГИ-1.11.08й русумлар буйича" xfId="4017"/>
    <cellStyle name="2_Пахта-Галла-Апрел-Кредит_УХКМ ва БИО форма 01. 02. 09" xfId="4018"/>
    <cellStyle name="2_Пахта-Галла-Апрел-Кредит_УХКМ ва БИО форма 01. 02. 09" xfId="4019"/>
    <cellStyle name="2_Пахта-Галла-Май-Кредит" xfId="4020"/>
    <cellStyle name="2_Пахта-Галла-Май-Кредит" xfId="4021"/>
    <cellStyle name="2_Пахта-Галла-Май-Кредит_Апрел кр такс иш хаки тулик 5.04.08 МБ га" xfId="4022"/>
    <cellStyle name="2_Пахта-Галла-Май-Кредит_Апрел кр такс иш хаки тулик 5.04.08 МБ га" xfId="4023"/>
    <cellStyle name="2_Пахта-Галла-Май-Кредит_ЛИЗИНГ МОНИТОРИНГИ-1.11.08й русумлар буйича" xfId="4024"/>
    <cellStyle name="2_Пахта-Галла-Май-Кредит_ЛИЗИНГ МОНИТОРИНГИ-1.11.08й русумлар буйича" xfId="4025"/>
    <cellStyle name="2_Пахта-Галла-Май-Кредит_УХКМ ва БИО форма 01. 02. 09" xfId="4026"/>
    <cellStyle name="2_Пахта-Галла-Май-Кредит_УХКМ ва БИО форма 01. 02. 09" xfId="4027"/>
    <cellStyle name="2_Пахта-Сентябр" xfId="4028"/>
    <cellStyle name="2_Пахта-Сентябр" xfId="4029"/>
    <cellStyle name="2_ПАХТА-Тех.карта" xfId="4030"/>
    <cellStyle name="2_ПАХТА-Тех.карта" xfId="4031"/>
    <cellStyle name="2_ПАХТА-Тех.карта_УХКМ ва БИО форма 01. 02. 09" xfId="4032"/>
    <cellStyle name="2_ПАХТА-Тех.карта_УХКМ ва БИО форма 01. 02. 09" xfId="4033"/>
    <cellStyle name="2_П-Г-Апрел-2 ЯРМИ" xfId="4034"/>
    <cellStyle name="2_П-Г-Апрел-2 ЯРМИ" xfId="4035"/>
    <cellStyle name="2_П-Г-Апрел-2 ЯРМИ_Апрел кр такс иш хаки тулик 5.04.08 МБ га" xfId="4036"/>
    <cellStyle name="2_П-Г-Апрел-2 ЯРМИ_Апрел кр такс иш хаки тулик 5.04.08 МБ га" xfId="4037"/>
    <cellStyle name="2_П-Г-Апрел-2 ЯРМИ_ЛИЗИНГ МОНИТОРИНГИ-1.11.08й русумлар буйича" xfId="4038"/>
    <cellStyle name="2_П-Г-Апрел-2 ЯРМИ_ЛИЗИНГ МОНИТОРИНГИ-1.11.08й русумлар буйича" xfId="4039"/>
    <cellStyle name="2_П-Г-Апрел-2 ЯРМИ_УХКМ ва БИО форма 01. 02. 09" xfId="4040"/>
    <cellStyle name="2_П-Г-Апрел-2 ЯРМИ_УХКМ ва БИО форма 01. 02. 09" xfId="4041"/>
    <cellStyle name="2_Режа апрел кредит 19-04-07 гача" xfId="4042"/>
    <cellStyle name="2_Режа апрел кредит 19-04-07 гача" xfId="4043"/>
    <cellStyle name="2_Солик_форма_епилган_умумий" xfId="4044"/>
    <cellStyle name="2_Солик_форма_епилган_умумий" xfId="4045"/>
    <cellStyle name="2_Солик_форма_умумий" xfId="4046"/>
    <cellStyle name="2_Солик_форма_умумий" xfId="4047"/>
    <cellStyle name="2_С-р , П Б, Х Б ва бошка банк 1,01,06 дан 25,05,06гача" xfId="4048"/>
    <cellStyle name="2_С-р , П Б, Х Б ва бошка банк 1,01,06 дан 25,05,06гача" xfId="4049"/>
    <cellStyle name="2_С-р , П Б, Х Б ва бошка банк 1,01,06 дан 25,05,06гача_УХКМ ва БИО форма 01. 02. 09" xfId="4050"/>
    <cellStyle name="2_С-р , П Б, Х Б ва бошка банк 1,01,06 дан 25,05,06гача_УХКМ ва БИО форма 01. 02. 09" xfId="4051"/>
    <cellStyle name="2_С-р , П Б, Х Б ва бошка банк 1,01,06 дан 25,05,06гача00" xfId="4052"/>
    <cellStyle name="2_С-р , П Б, Х Б ва бошка банк 1,01,06 дан 25,05,06гача00" xfId="4053"/>
    <cellStyle name="2_С-р , П Б, Х Б ва бошка банк 1,01,06 дан 25,05,06гача00_УХКМ ва БИО форма 01. 02. 09" xfId="4054"/>
    <cellStyle name="2_С-р , П Б, Х Б ва бошка банк 1,01,06 дан 25,05,06гача00_УХКМ ва БИО форма 01. 02. 09" xfId="4055"/>
    <cellStyle name="2_УХКМ ва БИО форма 01. 02. 09" xfId="4056"/>
    <cellStyle name="2_УХКМ ва БИО форма 01. 02. 09" xfId="4057"/>
    <cellStyle name="2_Факт 2006 йилга олганлар" xfId="4058"/>
    <cellStyle name="2_Факт 2006 йилга олганлар" xfId="4059"/>
    <cellStyle name="2_Факт 2006 йилга олганлар_Апрел кр такс иш хаки тулик 5.04.08 МБ га" xfId="4060"/>
    <cellStyle name="2_Факт 2006 йилга олганлар_Апрел кр такс иш хаки тулик 5.04.08 МБ га" xfId="4061"/>
    <cellStyle name="2_Факт 2006 йилга олганлар_ЛИЗИНГ МОНИТОРИНГИ-1.11.08й русумлар буйича" xfId="4062"/>
    <cellStyle name="2_Факт 2006 йилга олганлар_ЛИЗИНГ МОНИТОРИНГИ-1.11.08й русумлар буйича" xfId="4063"/>
    <cellStyle name="2_Факт 2006 йилга олганлар_УХКМ ва БИО форма 01. 02. 09" xfId="4064"/>
    <cellStyle name="2_Факт 2006 йилга олганлар_УХКМ ва БИО форма 01. 02. 09" xfId="4065"/>
    <cellStyle name="2_Химия-11" xfId="4066"/>
    <cellStyle name="2_Химия-11" xfId="4067"/>
    <cellStyle name="2_Чиким Апрел ойи котди" xfId="4068"/>
    <cellStyle name="2_Чиким Апрел ойи котди" xfId="4069"/>
    <cellStyle name="2_Чиким Апрел ойи котди_УХКМ ва БИО форма 01. 02. 09" xfId="4070"/>
    <cellStyle name="2_Чиким Апрел ойи котди_УХКМ ва БИО форма 01. 02. 09" xfId="4071"/>
    <cellStyle name="2_Чиким июн" xfId="4072"/>
    <cellStyle name="2_Чиким июн" xfId="4073"/>
    <cellStyle name="2_Чиким июн_Апрел кр такс иш хаки тулик 5.04.08 МБ га" xfId="4074"/>
    <cellStyle name="2_Чиким июн_Апрел кр такс иш хаки тулик 5.04.08 МБ га" xfId="4075"/>
    <cellStyle name="2_Чиким июн_ЛИЗИНГ МОНИТОРИНГИ-1.11.08й русумлар буйича" xfId="4076"/>
    <cellStyle name="2_Чиким июн_ЛИЗИНГ МОНИТОРИНГИ-1.11.08й русумлар буйича" xfId="4077"/>
    <cellStyle name="2_Чиким июн_УХКМ ва БИО форма 01. 02. 09" xfId="4078"/>
    <cellStyle name="2_Чиким июн_УХКМ ва БИО форма 01. 02. 09" xfId="4079"/>
    <cellStyle name="2_Энг охирги экипаж-1" xfId="4080"/>
    <cellStyle name="2_Энг охирги экипаж-1" xfId="4081"/>
    <cellStyle name="2_Энг охирги экипаж-1_УХКМ ва БИО форма 01. 02. 09" xfId="4082"/>
    <cellStyle name="2_Энг охирги экипаж-1_УХКМ ва БИО форма 01. 02. 09" xfId="4083"/>
    <cellStyle name="æØè [0.00]_PRODUCT DETAIL Q1" xfId="4084"/>
    <cellStyle name="æØè_PRODUCT DETAIL Q1" xfId="4085"/>
    <cellStyle name="EY [0.00]_PRODUCT DETAIL Q1" xfId="4086"/>
    <cellStyle name="ÊÝ [0.00]_PRODUCT DETAIL Q1" xfId="4087"/>
    <cellStyle name="EY [0.00]_PRODUCT DETAIL Q3 (2)" xfId="4088"/>
    <cellStyle name="ÊÝ [0.00]_PRODUCT DETAIL Q3 (2)" xfId="4089"/>
    <cellStyle name="EY [0.00]_PRODUCT DETAIL Q3 (2) 2" xfId="4090"/>
    <cellStyle name="ÊÝ [0.00]_PRODUCT DETAIL Q3 (2) 2" xfId="4091"/>
    <cellStyle name="EY_PRODUCT DETAIL Q1" xfId="4092"/>
    <cellStyle name="ÊÝ_PRODUCT DETAIL Q1" xfId="4093"/>
    <cellStyle name="EY_PRODUCT DETAIL Q3 (2)" xfId="4094"/>
    <cellStyle name="ÊÝ_PRODUCT DETAIL Q3 (2)" xfId="4095"/>
    <cellStyle name="EY_PRODUCT DETAIL Q3 (2) 2" xfId="4096"/>
    <cellStyle name="ÊÝ_PRODUCT DETAIL Q3 (2) 2" xfId="4097"/>
    <cellStyle name="W_BOOKSHIP" xfId="4098"/>
    <cellStyle name="0,0_x000d__x000a_NA_x000d__x000a_" xfId="4099"/>
    <cellStyle name="¹ض¤ [0]_³‎´" xfId="4100"/>
    <cellStyle name="¹ض¤_³‎´" xfId="4101"/>
    <cellStyle name="20% - Accent1" xfId="4102"/>
    <cellStyle name="20% - Accent1 2" xfId="4103"/>
    <cellStyle name="20% - Accent1 2 2" xfId="4104"/>
    <cellStyle name="20% - Accent1 2_Тендер_191113" xfId="4105"/>
    <cellStyle name="20% - Accent1 3" xfId="4106"/>
    <cellStyle name="20% - Accent1 4" xfId="4107"/>
    <cellStyle name="20% - Accent1_Ввод в 2013г_пос_146" xfId="4108"/>
    <cellStyle name="20% - Accent2" xfId="4109"/>
    <cellStyle name="20% - Accent2 2" xfId="4110"/>
    <cellStyle name="20% - Accent2 2 2" xfId="4111"/>
    <cellStyle name="20% - Accent2 2_Тендер_191113" xfId="4112"/>
    <cellStyle name="20% - Accent2 3" xfId="4113"/>
    <cellStyle name="20% - Accent2 4" xfId="4114"/>
    <cellStyle name="20% - Accent2_Ввод в 2013г_пос_146" xfId="4115"/>
    <cellStyle name="20% - Accent3" xfId="4116"/>
    <cellStyle name="20% - Accent3 2" xfId="4117"/>
    <cellStyle name="20% - Accent3 2 2" xfId="4118"/>
    <cellStyle name="20% - Accent3 2_Тендер_191113" xfId="4119"/>
    <cellStyle name="20% - Accent3 3" xfId="4120"/>
    <cellStyle name="20% - Accent3 4" xfId="4121"/>
    <cellStyle name="20% - Accent3_Ввод в 2013г_пос_146" xfId="4122"/>
    <cellStyle name="20% - Accent4" xfId="4123"/>
    <cellStyle name="20% - Accent4 2" xfId="4124"/>
    <cellStyle name="20% - Accent4 2 2" xfId="4125"/>
    <cellStyle name="20% - Accent4 2_Тендер_191113" xfId="4126"/>
    <cellStyle name="20% - Accent4 3" xfId="4127"/>
    <cellStyle name="20% - Accent4 4" xfId="4128"/>
    <cellStyle name="20% - Accent4_Ввод в 2013г_пос_146" xfId="4129"/>
    <cellStyle name="20% - Accent5" xfId="4130"/>
    <cellStyle name="20% - Accent5 2" xfId="4131"/>
    <cellStyle name="20% - Accent5 2 2" xfId="4132"/>
    <cellStyle name="20% - Accent5 2_Тендер_191113" xfId="4133"/>
    <cellStyle name="20% - Accent5 3" xfId="4134"/>
    <cellStyle name="20% - Accent5 4" xfId="4135"/>
    <cellStyle name="20% - Accent5_Ввод в 2013г_пос_146" xfId="4136"/>
    <cellStyle name="20% - Accent6" xfId="4137"/>
    <cellStyle name="20% - Accent6 2" xfId="4138"/>
    <cellStyle name="20% - Accent6 2 2" xfId="4139"/>
    <cellStyle name="20% - Accent6 2_Тендер_191113" xfId="4140"/>
    <cellStyle name="20% - Accent6 3" xfId="4141"/>
    <cellStyle name="20% - Accent6 4" xfId="4142"/>
    <cellStyle name="20% - Accent6_Ввод в 2013г_пос_146" xfId="4143"/>
    <cellStyle name="20% - Акцент1 2" xfId="4144"/>
    <cellStyle name="20% - Акцент1 2 2" xfId="4145"/>
    <cellStyle name="20% - Акцент1 2 3" xfId="4146"/>
    <cellStyle name="20% - Акцент1 2 3 2" xfId="4147"/>
    <cellStyle name="20% - Акцент1 2 3 2 2" xfId="4148"/>
    <cellStyle name="20% - Акцент1 2 3 2 2 2" xfId="4149"/>
    <cellStyle name="20% - Акцент1 2 3 2 2 2 2" xfId="4150"/>
    <cellStyle name="20% - Акцент1 2 3 2 2 3" xfId="4151"/>
    <cellStyle name="20% - Акцент1 2 3 2 3" xfId="4152"/>
    <cellStyle name="20% - Акцент1 2 3 2 3 2" xfId="4153"/>
    <cellStyle name="20% - Акцент1 2 3 2 3 2 2" xfId="4154"/>
    <cellStyle name="20% - Акцент1 2 3 2 3 3" xfId="4155"/>
    <cellStyle name="20% - Акцент1 2 3 2 4" xfId="4156"/>
    <cellStyle name="20% - Акцент1 2 3 2 4 2" xfId="4157"/>
    <cellStyle name="20% - Акцент1 2 3 2 5" xfId="4158"/>
    <cellStyle name="20% - Акцент1 2 3 3" xfId="4159"/>
    <cellStyle name="20% - Акцент1 2 3 3 2" xfId="4160"/>
    <cellStyle name="20% - Акцент1 2 3 3 2 2" xfId="4161"/>
    <cellStyle name="20% - Акцент1 2 3 3 3" xfId="4162"/>
    <cellStyle name="20% - Акцент1 2 3 4" xfId="4163"/>
    <cellStyle name="20% - Акцент1 2 3 4 2" xfId="4164"/>
    <cellStyle name="20% - Акцент1 2 3 4 2 2" xfId="4165"/>
    <cellStyle name="20% - Акцент1 2 3 4 3" xfId="4166"/>
    <cellStyle name="20% - Акцент1 2 3 5" xfId="4167"/>
    <cellStyle name="20% - Акцент1 2 3 5 2" xfId="4168"/>
    <cellStyle name="20% - Акцент1 2 3 6" xfId="4169"/>
    <cellStyle name="20% - Акцент1 2 4" xfId="4170"/>
    <cellStyle name="20% - Акцент1 2 4 2" xfId="4171"/>
    <cellStyle name="20% - Акцент1 2 4 2 2" xfId="4172"/>
    <cellStyle name="20% - Акцент1 2 4 2 2 2" xfId="4173"/>
    <cellStyle name="20% - Акцент1 2 4 2 3" xfId="4174"/>
    <cellStyle name="20% - Акцент1 2 4 3" xfId="4175"/>
    <cellStyle name="20% - Акцент1 2 4 3 2" xfId="4176"/>
    <cellStyle name="20% - Акцент1 2 4 3 2 2" xfId="4177"/>
    <cellStyle name="20% - Акцент1 2 4 3 3" xfId="4178"/>
    <cellStyle name="20% - Акцент1 2 4 4" xfId="4179"/>
    <cellStyle name="20% - Акцент1 2 4 4 2" xfId="4180"/>
    <cellStyle name="20% - Акцент1 2 4 5" xfId="4181"/>
    <cellStyle name="20% - Акцент1 2 5" xfId="4182"/>
    <cellStyle name="20% - Акцент1 2 5 2" xfId="4183"/>
    <cellStyle name="20% - Акцент1 2 5 2 2" xfId="4184"/>
    <cellStyle name="20% - Акцент1 2 5 3" xfId="4185"/>
    <cellStyle name="20% - Акцент1 2 6" xfId="4186"/>
    <cellStyle name="20% - Акцент1 2 6 2" xfId="4187"/>
    <cellStyle name="20% - Акцент1 2 6 2 2" xfId="4188"/>
    <cellStyle name="20% - Акцент1 2 6 3" xfId="4189"/>
    <cellStyle name="20% - Акцент1 2 7" xfId="4190"/>
    <cellStyle name="20% - Акцент1 2 7 2" xfId="4191"/>
    <cellStyle name="20% - Акцент1 2 8" xfId="4192"/>
    <cellStyle name="20% - Акцент1 3" xfId="4193"/>
    <cellStyle name="20% - Акцент2 2" xfId="4194"/>
    <cellStyle name="20% - Акцент2 2 2" xfId="4195"/>
    <cellStyle name="20% - Акцент2 2 3" xfId="4196"/>
    <cellStyle name="20% - Акцент2 2 3 2" xfId="4197"/>
    <cellStyle name="20% - Акцент2 2 3 2 2" xfId="4198"/>
    <cellStyle name="20% - Акцент2 2 3 2 2 2" xfId="4199"/>
    <cellStyle name="20% - Акцент2 2 3 2 2 2 2" xfId="4200"/>
    <cellStyle name="20% - Акцент2 2 3 2 2 3" xfId="4201"/>
    <cellStyle name="20% - Акцент2 2 3 2 3" xfId="4202"/>
    <cellStyle name="20% - Акцент2 2 3 2 3 2" xfId="4203"/>
    <cellStyle name="20% - Акцент2 2 3 2 3 2 2" xfId="4204"/>
    <cellStyle name="20% - Акцент2 2 3 2 3 3" xfId="4205"/>
    <cellStyle name="20% - Акцент2 2 3 2 4" xfId="4206"/>
    <cellStyle name="20% - Акцент2 2 3 2 4 2" xfId="4207"/>
    <cellStyle name="20% - Акцент2 2 3 2 5" xfId="4208"/>
    <cellStyle name="20% - Акцент2 2 3 3" xfId="4209"/>
    <cellStyle name="20% - Акцент2 2 3 3 2" xfId="4210"/>
    <cellStyle name="20% - Акцент2 2 3 3 2 2" xfId="4211"/>
    <cellStyle name="20% - Акцент2 2 3 3 3" xfId="4212"/>
    <cellStyle name="20% - Акцент2 2 3 4" xfId="4213"/>
    <cellStyle name="20% - Акцент2 2 3 4 2" xfId="4214"/>
    <cellStyle name="20% - Акцент2 2 3 4 2 2" xfId="4215"/>
    <cellStyle name="20% - Акцент2 2 3 4 3" xfId="4216"/>
    <cellStyle name="20% - Акцент2 2 3 5" xfId="4217"/>
    <cellStyle name="20% - Акцент2 2 3 5 2" xfId="4218"/>
    <cellStyle name="20% - Акцент2 2 3 6" xfId="4219"/>
    <cellStyle name="20% - Акцент2 2 4" xfId="4220"/>
    <cellStyle name="20% - Акцент2 2 4 2" xfId="4221"/>
    <cellStyle name="20% - Акцент2 2 4 2 2" xfId="4222"/>
    <cellStyle name="20% - Акцент2 2 4 2 2 2" xfId="4223"/>
    <cellStyle name="20% - Акцент2 2 4 2 3" xfId="4224"/>
    <cellStyle name="20% - Акцент2 2 4 3" xfId="4225"/>
    <cellStyle name="20% - Акцент2 2 4 3 2" xfId="4226"/>
    <cellStyle name="20% - Акцент2 2 4 3 2 2" xfId="4227"/>
    <cellStyle name="20% - Акцент2 2 4 3 3" xfId="4228"/>
    <cellStyle name="20% - Акцент2 2 4 4" xfId="4229"/>
    <cellStyle name="20% - Акцент2 2 4 4 2" xfId="4230"/>
    <cellStyle name="20% - Акцент2 2 4 5" xfId="4231"/>
    <cellStyle name="20% - Акцент2 2 5" xfId="4232"/>
    <cellStyle name="20% - Акцент2 2 5 2" xfId="4233"/>
    <cellStyle name="20% - Акцент2 2 5 2 2" xfId="4234"/>
    <cellStyle name="20% - Акцент2 2 5 3" xfId="4235"/>
    <cellStyle name="20% - Акцент2 2 6" xfId="4236"/>
    <cellStyle name="20% - Акцент2 2 6 2" xfId="4237"/>
    <cellStyle name="20% - Акцент2 2 6 2 2" xfId="4238"/>
    <cellStyle name="20% - Акцент2 2 6 3" xfId="4239"/>
    <cellStyle name="20% - Акцент2 2 7" xfId="4240"/>
    <cellStyle name="20% - Акцент2 2 7 2" xfId="4241"/>
    <cellStyle name="20% - Акцент2 2 8" xfId="4242"/>
    <cellStyle name="20% - Акцент2 3" xfId="4243"/>
    <cellStyle name="20% - Акцент3 2" xfId="4244"/>
    <cellStyle name="20% - Акцент3 2 2" xfId="4245"/>
    <cellStyle name="20% - Акцент3 2 3" xfId="4246"/>
    <cellStyle name="20% - Акцент3 2 3 2" xfId="4247"/>
    <cellStyle name="20% - Акцент3 2 3 2 2" xfId="4248"/>
    <cellStyle name="20% - Акцент3 2 3 2 2 2" xfId="4249"/>
    <cellStyle name="20% - Акцент3 2 3 2 2 2 2" xfId="4250"/>
    <cellStyle name="20% - Акцент3 2 3 2 2 3" xfId="4251"/>
    <cellStyle name="20% - Акцент3 2 3 2 3" xfId="4252"/>
    <cellStyle name="20% - Акцент3 2 3 2 3 2" xfId="4253"/>
    <cellStyle name="20% - Акцент3 2 3 2 3 2 2" xfId="4254"/>
    <cellStyle name="20% - Акцент3 2 3 2 3 3" xfId="4255"/>
    <cellStyle name="20% - Акцент3 2 3 2 4" xfId="4256"/>
    <cellStyle name="20% - Акцент3 2 3 2 4 2" xfId="4257"/>
    <cellStyle name="20% - Акцент3 2 3 2 5" xfId="4258"/>
    <cellStyle name="20% - Акцент3 2 3 3" xfId="4259"/>
    <cellStyle name="20% - Акцент3 2 3 3 2" xfId="4260"/>
    <cellStyle name="20% - Акцент3 2 3 3 2 2" xfId="4261"/>
    <cellStyle name="20% - Акцент3 2 3 3 3" xfId="4262"/>
    <cellStyle name="20% - Акцент3 2 3 4" xfId="4263"/>
    <cellStyle name="20% - Акцент3 2 3 4 2" xfId="4264"/>
    <cellStyle name="20% - Акцент3 2 3 4 2 2" xfId="4265"/>
    <cellStyle name="20% - Акцент3 2 3 4 3" xfId="4266"/>
    <cellStyle name="20% - Акцент3 2 3 5" xfId="4267"/>
    <cellStyle name="20% - Акцент3 2 3 5 2" xfId="4268"/>
    <cellStyle name="20% - Акцент3 2 3 6" xfId="4269"/>
    <cellStyle name="20% - Акцент3 2 4" xfId="4270"/>
    <cellStyle name="20% - Акцент3 2 4 2" xfId="4271"/>
    <cellStyle name="20% - Акцент3 2 4 2 2" xfId="4272"/>
    <cellStyle name="20% - Акцент3 2 4 2 2 2" xfId="4273"/>
    <cellStyle name="20% - Акцент3 2 4 2 3" xfId="4274"/>
    <cellStyle name="20% - Акцент3 2 4 3" xfId="4275"/>
    <cellStyle name="20% - Акцент3 2 4 3 2" xfId="4276"/>
    <cellStyle name="20% - Акцент3 2 4 3 2 2" xfId="4277"/>
    <cellStyle name="20% - Акцент3 2 4 3 3" xfId="4278"/>
    <cellStyle name="20% - Акцент3 2 4 4" xfId="4279"/>
    <cellStyle name="20% - Акцент3 2 4 4 2" xfId="4280"/>
    <cellStyle name="20% - Акцент3 2 4 5" xfId="4281"/>
    <cellStyle name="20% - Акцент3 2 5" xfId="4282"/>
    <cellStyle name="20% - Акцент3 2 5 2" xfId="4283"/>
    <cellStyle name="20% - Акцент3 2 5 2 2" xfId="4284"/>
    <cellStyle name="20% - Акцент3 2 5 3" xfId="4285"/>
    <cellStyle name="20% - Акцент3 2 6" xfId="4286"/>
    <cellStyle name="20% - Акцент3 2 6 2" xfId="4287"/>
    <cellStyle name="20% - Акцент3 2 6 2 2" xfId="4288"/>
    <cellStyle name="20% - Акцент3 2 6 3" xfId="4289"/>
    <cellStyle name="20% - Акцент3 2 7" xfId="4290"/>
    <cellStyle name="20% - Акцент3 2 7 2" xfId="4291"/>
    <cellStyle name="20% - Акцент3 2 8" xfId="4292"/>
    <cellStyle name="20% - Акцент3 3" xfId="4293"/>
    <cellStyle name="20% - Акцент4 2" xfId="4294"/>
    <cellStyle name="20% - Акцент4 2 2" xfId="4295"/>
    <cellStyle name="20% - Акцент4 2 3" xfId="4296"/>
    <cellStyle name="20% - Акцент4 2 3 2" xfId="4297"/>
    <cellStyle name="20% - Акцент4 2 3 2 2" xfId="4298"/>
    <cellStyle name="20% - Акцент4 2 3 2 2 2" xfId="4299"/>
    <cellStyle name="20% - Акцент4 2 3 2 2 2 2" xfId="4300"/>
    <cellStyle name="20% - Акцент4 2 3 2 2 3" xfId="4301"/>
    <cellStyle name="20% - Акцент4 2 3 2 3" xfId="4302"/>
    <cellStyle name="20% - Акцент4 2 3 2 3 2" xfId="4303"/>
    <cellStyle name="20% - Акцент4 2 3 2 3 2 2" xfId="4304"/>
    <cellStyle name="20% - Акцент4 2 3 2 3 3" xfId="4305"/>
    <cellStyle name="20% - Акцент4 2 3 2 4" xfId="4306"/>
    <cellStyle name="20% - Акцент4 2 3 2 4 2" xfId="4307"/>
    <cellStyle name="20% - Акцент4 2 3 2 5" xfId="4308"/>
    <cellStyle name="20% - Акцент4 2 3 3" xfId="4309"/>
    <cellStyle name="20% - Акцент4 2 3 3 2" xfId="4310"/>
    <cellStyle name="20% - Акцент4 2 3 3 2 2" xfId="4311"/>
    <cellStyle name="20% - Акцент4 2 3 3 3" xfId="4312"/>
    <cellStyle name="20% - Акцент4 2 3 4" xfId="4313"/>
    <cellStyle name="20% - Акцент4 2 3 4 2" xfId="4314"/>
    <cellStyle name="20% - Акцент4 2 3 4 2 2" xfId="4315"/>
    <cellStyle name="20% - Акцент4 2 3 4 3" xfId="4316"/>
    <cellStyle name="20% - Акцент4 2 3 5" xfId="4317"/>
    <cellStyle name="20% - Акцент4 2 3 5 2" xfId="4318"/>
    <cellStyle name="20% - Акцент4 2 3 6" xfId="4319"/>
    <cellStyle name="20% - Акцент4 2 4" xfId="4320"/>
    <cellStyle name="20% - Акцент4 2 4 2" xfId="4321"/>
    <cellStyle name="20% - Акцент4 2 4 2 2" xfId="4322"/>
    <cellStyle name="20% - Акцент4 2 4 2 2 2" xfId="4323"/>
    <cellStyle name="20% - Акцент4 2 4 2 3" xfId="4324"/>
    <cellStyle name="20% - Акцент4 2 4 3" xfId="4325"/>
    <cellStyle name="20% - Акцент4 2 4 3 2" xfId="4326"/>
    <cellStyle name="20% - Акцент4 2 4 3 2 2" xfId="4327"/>
    <cellStyle name="20% - Акцент4 2 4 3 3" xfId="4328"/>
    <cellStyle name="20% - Акцент4 2 4 4" xfId="4329"/>
    <cellStyle name="20% - Акцент4 2 4 4 2" xfId="4330"/>
    <cellStyle name="20% - Акцент4 2 4 5" xfId="4331"/>
    <cellStyle name="20% - Акцент4 2 5" xfId="4332"/>
    <cellStyle name="20% - Акцент4 2 5 2" xfId="4333"/>
    <cellStyle name="20% - Акцент4 2 5 2 2" xfId="4334"/>
    <cellStyle name="20% - Акцент4 2 5 3" xfId="4335"/>
    <cellStyle name="20% - Акцент4 2 6" xfId="4336"/>
    <cellStyle name="20% - Акцент4 2 6 2" xfId="4337"/>
    <cellStyle name="20% - Акцент4 2 6 2 2" xfId="4338"/>
    <cellStyle name="20% - Акцент4 2 6 3" xfId="4339"/>
    <cellStyle name="20% - Акцент4 2 7" xfId="4340"/>
    <cellStyle name="20% - Акцент4 2 7 2" xfId="4341"/>
    <cellStyle name="20% - Акцент4 2 8" xfId="4342"/>
    <cellStyle name="20% - Акцент4 3" xfId="4343"/>
    <cellStyle name="20% - Акцент5 2" xfId="4344"/>
    <cellStyle name="20% - Акцент5 2 2" xfId="4345"/>
    <cellStyle name="20% - Акцент5 2 3" xfId="4346"/>
    <cellStyle name="20% - Акцент5 2 3 2" xfId="4347"/>
    <cellStyle name="20% - Акцент5 2 3 2 2" xfId="4348"/>
    <cellStyle name="20% - Акцент5 2 3 2 2 2" xfId="4349"/>
    <cellStyle name="20% - Акцент5 2 3 2 2 2 2" xfId="4350"/>
    <cellStyle name="20% - Акцент5 2 3 2 2 3" xfId="4351"/>
    <cellStyle name="20% - Акцент5 2 3 2 3" xfId="4352"/>
    <cellStyle name="20% - Акцент5 2 3 2 3 2" xfId="4353"/>
    <cellStyle name="20% - Акцент5 2 3 2 3 2 2" xfId="4354"/>
    <cellStyle name="20% - Акцент5 2 3 2 3 3" xfId="4355"/>
    <cellStyle name="20% - Акцент5 2 3 2 4" xfId="4356"/>
    <cellStyle name="20% - Акцент5 2 3 2 4 2" xfId="4357"/>
    <cellStyle name="20% - Акцент5 2 3 2 5" xfId="4358"/>
    <cellStyle name="20% - Акцент5 2 3 3" xfId="4359"/>
    <cellStyle name="20% - Акцент5 2 3 3 2" xfId="4360"/>
    <cellStyle name="20% - Акцент5 2 3 3 2 2" xfId="4361"/>
    <cellStyle name="20% - Акцент5 2 3 3 3" xfId="4362"/>
    <cellStyle name="20% - Акцент5 2 3 4" xfId="4363"/>
    <cellStyle name="20% - Акцент5 2 3 4 2" xfId="4364"/>
    <cellStyle name="20% - Акцент5 2 3 4 2 2" xfId="4365"/>
    <cellStyle name="20% - Акцент5 2 3 4 3" xfId="4366"/>
    <cellStyle name="20% - Акцент5 2 3 5" xfId="4367"/>
    <cellStyle name="20% - Акцент5 2 3 5 2" xfId="4368"/>
    <cellStyle name="20% - Акцент5 2 3 6" xfId="4369"/>
    <cellStyle name="20% - Акцент5 2 4" xfId="4370"/>
    <cellStyle name="20% - Акцент5 2 4 2" xfId="4371"/>
    <cellStyle name="20% - Акцент5 2 4 2 2" xfId="4372"/>
    <cellStyle name="20% - Акцент5 2 4 2 2 2" xfId="4373"/>
    <cellStyle name="20% - Акцент5 2 4 2 3" xfId="4374"/>
    <cellStyle name="20% - Акцент5 2 4 3" xfId="4375"/>
    <cellStyle name="20% - Акцент5 2 4 3 2" xfId="4376"/>
    <cellStyle name="20% - Акцент5 2 4 3 2 2" xfId="4377"/>
    <cellStyle name="20% - Акцент5 2 4 3 3" xfId="4378"/>
    <cellStyle name="20% - Акцент5 2 4 4" xfId="4379"/>
    <cellStyle name="20% - Акцент5 2 4 4 2" xfId="4380"/>
    <cellStyle name="20% - Акцент5 2 4 5" xfId="4381"/>
    <cellStyle name="20% - Акцент5 2 5" xfId="4382"/>
    <cellStyle name="20% - Акцент5 2 5 2" xfId="4383"/>
    <cellStyle name="20% - Акцент5 2 5 2 2" xfId="4384"/>
    <cellStyle name="20% - Акцент5 2 5 3" xfId="4385"/>
    <cellStyle name="20% - Акцент5 2 6" xfId="4386"/>
    <cellStyle name="20% - Акцент5 2 6 2" xfId="4387"/>
    <cellStyle name="20% - Акцент5 2 6 2 2" xfId="4388"/>
    <cellStyle name="20% - Акцент5 2 6 3" xfId="4389"/>
    <cellStyle name="20% - Акцент5 2 7" xfId="4390"/>
    <cellStyle name="20% - Акцент5 2 7 2" xfId="4391"/>
    <cellStyle name="20% - Акцент5 2 8" xfId="4392"/>
    <cellStyle name="20% - Акцент5 3" xfId="4393"/>
    <cellStyle name="20% - Акцент6 2" xfId="4394"/>
    <cellStyle name="20% - Акцент6 2 2" xfId="4395"/>
    <cellStyle name="20% - Акцент6 2 3" xfId="4396"/>
    <cellStyle name="20% - Акцент6 2 3 2" xfId="4397"/>
    <cellStyle name="20% - Акцент6 2 3 2 2" xfId="4398"/>
    <cellStyle name="20% - Акцент6 2 3 2 2 2" xfId="4399"/>
    <cellStyle name="20% - Акцент6 2 3 2 2 2 2" xfId="4400"/>
    <cellStyle name="20% - Акцент6 2 3 2 2 3" xfId="4401"/>
    <cellStyle name="20% - Акцент6 2 3 2 3" xfId="4402"/>
    <cellStyle name="20% - Акцент6 2 3 2 3 2" xfId="4403"/>
    <cellStyle name="20% - Акцент6 2 3 2 3 2 2" xfId="4404"/>
    <cellStyle name="20% - Акцент6 2 3 2 3 3" xfId="4405"/>
    <cellStyle name="20% - Акцент6 2 3 2 4" xfId="4406"/>
    <cellStyle name="20% - Акцент6 2 3 2 4 2" xfId="4407"/>
    <cellStyle name="20% - Акцент6 2 3 2 5" xfId="4408"/>
    <cellStyle name="20% - Акцент6 2 3 3" xfId="4409"/>
    <cellStyle name="20% - Акцент6 2 3 3 2" xfId="4410"/>
    <cellStyle name="20% - Акцент6 2 3 3 2 2" xfId="4411"/>
    <cellStyle name="20% - Акцент6 2 3 3 3" xfId="4412"/>
    <cellStyle name="20% - Акцент6 2 3 4" xfId="4413"/>
    <cellStyle name="20% - Акцент6 2 3 4 2" xfId="4414"/>
    <cellStyle name="20% - Акцент6 2 3 4 2 2" xfId="4415"/>
    <cellStyle name="20% - Акцент6 2 3 4 3" xfId="4416"/>
    <cellStyle name="20% - Акцент6 2 3 5" xfId="4417"/>
    <cellStyle name="20% - Акцент6 2 3 5 2" xfId="4418"/>
    <cellStyle name="20% - Акцент6 2 3 6" xfId="4419"/>
    <cellStyle name="20% - Акцент6 2 4" xfId="4420"/>
    <cellStyle name="20% - Акцент6 2 4 2" xfId="4421"/>
    <cellStyle name="20% - Акцент6 2 4 2 2" xfId="4422"/>
    <cellStyle name="20% - Акцент6 2 4 2 2 2" xfId="4423"/>
    <cellStyle name="20% - Акцент6 2 4 2 3" xfId="4424"/>
    <cellStyle name="20% - Акцент6 2 4 3" xfId="4425"/>
    <cellStyle name="20% - Акцент6 2 4 3 2" xfId="4426"/>
    <cellStyle name="20% - Акцент6 2 4 3 2 2" xfId="4427"/>
    <cellStyle name="20% - Акцент6 2 4 3 3" xfId="4428"/>
    <cellStyle name="20% - Акцент6 2 4 4" xfId="4429"/>
    <cellStyle name="20% - Акцент6 2 4 4 2" xfId="4430"/>
    <cellStyle name="20% - Акцент6 2 4 5" xfId="4431"/>
    <cellStyle name="20% - Акцент6 2 5" xfId="4432"/>
    <cellStyle name="20% - Акцент6 2 5 2" xfId="4433"/>
    <cellStyle name="20% - Акцент6 2 5 2 2" xfId="4434"/>
    <cellStyle name="20% - Акцент6 2 5 3" xfId="4435"/>
    <cellStyle name="20% - Акцент6 2 6" xfId="4436"/>
    <cellStyle name="20% - Акцент6 2 6 2" xfId="4437"/>
    <cellStyle name="20% - Акцент6 2 6 2 2" xfId="4438"/>
    <cellStyle name="20% - Акцент6 2 6 3" xfId="4439"/>
    <cellStyle name="20% - Акцент6 2 7" xfId="4440"/>
    <cellStyle name="20% - Акцент6 2 7 2" xfId="4441"/>
    <cellStyle name="20% - Акцент6 2 8" xfId="4442"/>
    <cellStyle name="20% - Акцент6 3" xfId="4443"/>
    <cellStyle name="40% - Accent1" xfId="4444"/>
    <cellStyle name="40% - Accent1 2" xfId="4445"/>
    <cellStyle name="40% - Accent1 2 2" xfId="4446"/>
    <cellStyle name="40% - Accent1 2_Тендер_191113" xfId="4447"/>
    <cellStyle name="40% - Accent1 3" xfId="4448"/>
    <cellStyle name="40% - Accent1 4" xfId="4449"/>
    <cellStyle name="40% - Accent1_Ввод в 2013г_пос_146" xfId="4450"/>
    <cellStyle name="40% - Accent2" xfId="4451"/>
    <cellStyle name="40% - Accent2 2" xfId="4452"/>
    <cellStyle name="40% - Accent2 2 2" xfId="4453"/>
    <cellStyle name="40% - Accent2 2_Тендер_191113" xfId="4454"/>
    <cellStyle name="40% - Accent2 3" xfId="4455"/>
    <cellStyle name="40% - Accent2 4" xfId="4456"/>
    <cellStyle name="40% - Accent2_Ввод в 2013г_пос_146" xfId="4457"/>
    <cellStyle name="40% - Accent3" xfId="4458"/>
    <cellStyle name="40% - Accent3 2" xfId="4459"/>
    <cellStyle name="40% - Accent3 2 2" xfId="4460"/>
    <cellStyle name="40% - Accent3 2_Тендер_191113" xfId="4461"/>
    <cellStyle name="40% - Accent3 3" xfId="4462"/>
    <cellStyle name="40% - Accent3 4" xfId="4463"/>
    <cellStyle name="40% - Accent3_Ввод в 2013г_пос_146" xfId="4464"/>
    <cellStyle name="40% - Accent4" xfId="4465"/>
    <cellStyle name="40% - Accent4 2" xfId="4466"/>
    <cellStyle name="40% - Accent4 2 2" xfId="4467"/>
    <cellStyle name="40% - Accent4 2_Тендер_191113" xfId="4468"/>
    <cellStyle name="40% - Accent4 3" xfId="4469"/>
    <cellStyle name="40% - Accent4 4" xfId="4470"/>
    <cellStyle name="40% - Accent4_Ввод в 2013г_пос_146" xfId="4471"/>
    <cellStyle name="40% - Accent5" xfId="4472"/>
    <cellStyle name="40% - Accent5 2" xfId="4473"/>
    <cellStyle name="40% - Accent5 2 2" xfId="4474"/>
    <cellStyle name="40% - Accent5 2_Тендер_191113" xfId="4475"/>
    <cellStyle name="40% - Accent5 3" xfId="4476"/>
    <cellStyle name="40% - Accent5 4" xfId="4477"/>
    <cellStyle name="40% - Accent5_Ввод в 2013г_пос_146" xfId="4478"/>
    <cellStyle name="40% - Accent6" xfId="4479"/>
    <cellStyle name="40% - Accent6 2" xfId="4480"/>
    <cellStyle name="40% - Accent6 2 2" xfId="4481"/>
    <cellStyle name="40% - Accent6 2_Тендер_191113" xfId="4482"/>
    <cellStyle name="40% - Accent6 3" xfId="4483"/>
    <cellStyle name="40% - Accent6 4" xfId="4484"/>
    <cellStyle name="40% - Accent6_Ввод в 2013г_пос_146" xfId="4485"/>
    <cellStyle name="40% - Акцент1 2" xfId="4486"/>
    <cellStyle name="40% - Акцент1 2 2" xfId="4487"/>
    <cellStyle name="40% - Акцент1 2 3" xfId="4488"/>
    <cellStyle name="40% - Акцент1 2 3 2" xfId="4489"/>
    <cellStyle name="40% - Акцент1 2 3 2 2" xfId="4490"/>
    <cellStyle name="40% - Акцент1 2 3 2 2 2" xfId="4491"/>
    <cellStyle name="40% - Акцент1 2 3 2 2 2 2" xfId="4492"/>
    <cellStyle name="40% - Акцент1 2 3 2 2 3" xfId="4493"/>
    <cellStyle name="40% - Акцент1 2 3 2 3" xfId="4494"/>
    <cellStyle name="40% - Акцент1 2 3 2 3 2" xfId="4495"/>
    <cellStyle name="40% - Акцент1 2 3 2 3 2 2" xfId="4496"/>
    <cellStyle name="40% - Акцент1 2 3 2 3 3" xfId="4497"/>
    <cellStyle name="40% - Акцент1 2 3 2 4" xfId="4498"/>
    <cellStyle name="40% - Акцент1 2 3 2 4 2" xfId="4499"/>
    <cellStyle name="40% - Акцент1 2 3 2 5" xfId="4500"/>
    <cellStyle name="40% - Акцент1 2 3 3" xfId="4501"/>
    <cellStyle name="40% - Акцент1 2 3 3 2" xfId="4502"/>
    <cellStyle name="40% - Акцент1 2 3 3 2 2" xfId="4503"/>
    <cellStyle name="40% - Акцент1 2 3 3 3" xfId="4504"/>
    <cellStyle name="40% - Акцент1 2 3 4" xfId="4505"/>
    <cellStyle name="40% - Акцент1 2 3 4 2" xfId="4506"/>
    <cellStyle name="40% - Акцент1 2 3 4 2 2" xfId="4507"/>
    <cellStyle name="40% - Акцент1 2 3 4 3" xfId="4508"/>
    <cellStyle name="40% - Акцент1 2 3 5" xfId="4509"/>
    <cellStyle name="40% - Акцент1 2 3 5 2" xfId="4510"/>
    <cellStyle name="40% - Акцент1 2 3 6" xfId="4511"/>
    <cellStyle name="40% - Акцент1 2 4" xfId="4512"/>
    <cellStyle name="40% - Акцент1 2 4 2" xfId="4513"/>
    <cellStyle name="40% - Акцент1 2 4 2 2" xfId="4514"/>
    <cellStyle name="40% - Акцент1 2 4 2 2 2" xfId="4515"/>
    <cellStyle name="40% - Акцент1 2 4 2 3" xfId="4516"/>
    <cellStyle name="40% - Акцент1 2 4 3" xfId="4517"/>
    <cellStyle name="40% - Акцент1 2 4 3 2" xfId="4518"/>
    <cellStyle name="40% - Акцент1 2 4 3 2 2" xfId="4519"/>
    <cellStyle name="40% - Акцент1 2 4 3 3" xfId="4520"/>
    <cellStyle name="40% - Акцент1 2 4 4" xfId="4521"/>
    <cellStyle name="40% - Акцент1 2 4 4 2" xfId="4522"/>
    <cellStyle name="40% - Акцент1 2 4 5" xfId="4523"/>
    <cellStyle name="40% - Акцент1 2 5" xfId="4524"/>
    <cellStyle name="40% - Акцент1 2 5 2" xfId="4525"/>
    <cellStyle name="40% - Акцент1 2 5 2 2" xfId="4526"/>
    <cellStyle name="40% - Акцент1 2 5 3" xfId="4527"/>
    <cellStyle name="40% - Акцент1 2 6" xfId="4528"/>
    <cellStyle name="40% - Акцент1 2 6 2" xfId="4529"/>
    <cellStyle name="40% - Акцент1 2 6 2 2" xfId="4530"/>
    <cellStyle name="40% - Акцент1 2 6 3" xfId="4531"/>
    <cellStyle name="40% - Акцент1 2 7" xfId="4532"/>
    <cellStyle name="40% - Акцент1 2 7 2" xfId="4533"/>
    <cellStyle name="40% - Акцент1 2 8" xfId="4534"/>
    <cellStyle name="40% - Акцент1 3" xfId="4535"/>
    <cellStyle name="40% - Акцент2 2" xfId="4536"/>
    <cellStyle name="40% - Акцент2 2 2" xfId="4537"/>
    <cellStyle name="40% - Акцент2 2 3" xfId="4538"/>
    <cellStyle name="40% - Акцент2 2 3 2" xfId="4539"/>
    <cellStyle name="40% - Акцент2 2 3 2 2" xfId="4540"/>
    <cellStyle name="40% - Акцент2 2 3 2 2 2" xfId="4541"/>
    <cellStyle name="40% - Акцент2 2 3 2 2 2 2" xfId="4542"/>
    <cellStyle name="40% - Акцент2 2 3 2 2 3" xfId="4543"/>
    <cellStyle name="40% - Акцент2 2 3 2 3" xfId="4544"/>
    <cellStyle name="40% - Акцент2 2 3 2 3 2" xfId="4545"/>
    <cellStyle name="40% - Акцент2 2 3 2 3 2 2" xfId="4546"/>
    <cellStyle name="40% - Акцент2 2 3 2 3 3" xfId="4547"/>
    <cellStyle name="40% - Акцент2 2 3 2 4" xfId="4548"/>
    <cellStyle name="40% - Акцент2 2 3 2 4 2" xfId="4549"/>
    <cellStyle name="40% - Акцент2 2 3 2 5" xfId="4550"/>
    <cellStyle name="40% - Акцент2 2 3 3" xfId="4551"/>
    <cellStyle name="40% - Акцент2 2 3 3 2" xfId="4552"/>
    <cellStyle name="40% - Акцент2 2 3 3 2 2" xfId="4553"/>
    <cellStyle name="40% - Акцент2 2 3 3 3" xfId="4554"/>
    <cellStyle name="40% - Акцент2 2 3 4" xfId="4555"/>
    <cellStyle name="40% - Акцент2 2 3 4 2" xfId="4556"/>
    <cellStyle name="40% - Акцент2 2 3 4 2 2" xfId="4557"/>
    <cellStyle name="40% - Акцент2 2 3 4 3" xfId="4558"/>
    <cellStyle name="40% - Акцент2 2 3 5" xfId="4559"/>
    <cellStyle name="40% - Акцент2 2 3 5 2" xfId="4560"/>
    <cellStyle name="40% - Акцент2 2 3 6" xfId="4561"/>
    <cellStyle name="40% - Акцент2 2 4" xfId="4562"/>
    <cellStyle name="40% - Акцент2 2 4 2" xfId="4563"/>
    <cellStyle name="40% - Акцент2 2 4 2 2" xfId="4564"/>
    <cellStyle name="40% - Акцент2 2 4 2 2 2" xfId="4565"/>
    <cellStyle name="40% - Акцент2 2 4 2 3" xfId="4566"/>
    <cellStyle name="40% - Акцент2 2 4 3" xfId="4567"/>
    <cellStyle name="40% - Акцент2 2 4 3 2" xfId="4568"/>
    <cellStyle name="40% - Акцент2 2 4 3 2 2" xfId="4569"/>
    <cellStyle name="40% - Акцент2 2 4 3 3" xfId="4570"/>
    <cellStyle name="40% - Акцент2 2 4 4" xfId="4571"/>
    <cellStyle name="40% - Акцент2 2 4 4 2" xfId="4572"/>
    <cellStyle name="40% - Акцент2 2 4 5" xfId="4573"/>
    <cellStyle name="40% - Акцент2 2 5" xfId="4574"/>
    <cellStyle name="40% - Акцент2 2 5 2" xfId="4575"/>
    <cellStyle name="40% - Акцент2 2 5 2 2" xfId="4576"/>
    <cellStyle name="40% - Акцент2 2 5 3" xfId="4577"/>
    <cellStyle name="40% - Акцент2 2 6" xfId="4578"/>
    <cellStyle name="40% - Акцент2 2 6 2" xfId="4579"/>
    <cellStyle name="40% - Акцент2 2 6 2 2" xfId="4580"/>
    <cellStyle name="40% - Акцент2 2 6 3" xfId="4581"/>
    <cellStyle name="40% - Акцент2 2 7" xfId="4582"/>
    <cellStyle name="40% - Акцент2 2 7 2" xfId="4583"/>
    <cellStyle name="40% - Акцент2 2 8" xfId="4584"/>
    <cellStyle name="40% - Акцент2 3" xfId="4585"/>
    <cellStyle name="40% - Акцент3 2" xfId="4586"/>
    <cellStyle name="40% - Акцент3 2 2" xfId="4587"/>
    <cellStyle name="40% - Акцент3 2 3" xfId="4588"/>
    <cellStyle name="40% - Акцент3 2 3 2" xfId="4589"/>
    <cellStyle name="40% - Акцент3 2 3 2 2" xfId="4590"/>
    <cellStyle name="40% - Акцент3 2 3 2 2 2" xfId="4591"/>
    <cellStyle name="40% - Акцент3 2 3 2 2 2 2" xfId="4592"/>
    <cellStyle name="40% - Акцент3 2 3 2 2 3" xfId="4593"/>
    <cellStyle name="40% - Акцент3 2 3 2 3" xfId="4594"/>
    <cellStyle name="40% - Акцент3 2 3 2 3 2" xfId="4595"/>
    <cellStyle name="40% - Акцент3 2 3 2 3 2 2" xfId="4596"/>
    <cellStyle name="40% - Акцент3 2 3 2 3 3" xfId="4597"/>
    <cellStyle name="40% - Акцент3 2 3 2 4" xfId="4598"/>
    <cellStyle name="40% - Акцент3 2 3 2 4 2" xfId="4599"/>
    <cellStyle name="40% - Акцент3 2 3 2 5" xfId="4600"/>
    <cellStyle name="40% - Акцент3 2 3 3" xfId="4601"/>
    <cellStyle name="40% - Акцент3 2 3 3 2" xfId="4602"/>
    <cellStyle name="40% - Акцент3 2 3 3 2 2" xfId="4603"/>
    <cellStyle name="40% - Акцент3 2 3 3 3" xfId="4604"/>
    <cellStyle name="40% - Акцент3 2 3 4" xfId="4605"/>
    <cellStyle name="40% - Акцент3 2 3 4 2" xfId="4606"/>
    <cellStyle name="40% - Акцент3 2 3 4 2 2" xfId="4607"/>
    <cellStyle name="40% - Акцент3 2 3 4 3" xfId="4608"/>
    <cellStyle name="40% - Акцент3 2 3 5" xfId="4609"/>
    <cellStyle name="40% - Акцент3 2 3 5 2" xfId="4610"/>
    <cellStyle name="40% - Акцент3 2 3 6" xfId="4611"/>
    <cellStyle name="40% - Акцент3 2 4" xfId="4612"/>
    <cellStyle name="40% - Акцент3 2 4 2" xfId="4613"/>
    <cellStyle name="40% - Акцент3 2 4 2 2" xfId="4614"/>
    <cellStyle name="40% - Акцент3 2 4 2 2 2" xfId="4615"/>
    <cellStyle name="40% - Акцент3 2 4 2 3" xfId="4616"/>
    <cellStyle name="40% - Акцент3 2 4 3" xfId="4617"/>
    <cellStyle name="40% - Акцент3 2 4 3 2" xfId="4618"/>
    <cellStyle name="40% - Акцент3 2 4 3 2 2" xfId="4619"/>
    <cellStyle name="40% - Акцент3 2 4 3 3" xfId="4620"/>
    <cellStyle name="40% - Акцент3 2 4 4" xfId="4621"/>
    <cellStyle name="40% - Акцент3 2 4 4 2" xfId="4622"/>
    <cellStyle name="40% - Акцент3 2 4 5" xfId="4623"/>
    <cellStyle name="40% - Акцент3 2 5" xfId="4624"/>
    <cellStyle name="40% - Акцент3 2 5 2" xfId="4625"/>
    <cellStyle name="40% - Акцент3 2 5 2 2" xfId="4626"/>
    <cellStyle name="40% - Акцент3 2 5 3" xfId="4627"/>
    <cellStyle name="40% - Акцент3 2 6" xfId="4628"/>
    <cellStyle name="40% - Акцент3 2 6 2" xfId="4629"/>
    <cellStyle name="40% - Акцент3 2 6 2 2" xfId="4630"/>
    <cellStyle name="40% - Акцент3 2 6 3" xfId="4631"/>
    <cellStyle name="40% - Акцент3 2 7" xfId="4632"/>
    <cellStyle name="40% - Акцент3 2 7 2" xfId="4633"/>
    <cellStyle name="40% - Акцент3 2 8" xfId="4634"/>
    <cellStyle name="40% - Акцент3 3" xfId="4635"/>
    <cellStyle name="40% - Акцент4 2" xfId="4636"/>
    <cellStyle name="40% - Акцент4 2 2" xfId="4637"/>
    <cellStyle name="40% - Акцент4 2 3" xfId="4638"/>
    <cellStyle name="40% - Акцент4 2 3 2" xfId="4639"/>
    <cellStyle name="40% - Акцент4 2 3 2 2" xfId="4640"/>
    <cellStyle name="40% - Акцент4 2 3 2 2 2" xfId="4641"/>
    <cellStyle name="40% - Акцент4 2 3 2 2 2 2" xfId="4642"/>
    <cellStyle name="40% - Акцент4 2 3 2 2 3" xfId="4643"/>
    <cellStyle name="40% - Акцент4 2 3 2 3" xfId="4644"/>
    <cellStyle name="40% - Акцент4 2 3 2 3 2" xfId="4645"/>
    <cellStyle name="40% - Акцент4 2 3 2 3 2 2" xfId="4646"/>
    <cellStyle name="40% - Акцент4 2 3 2 3 3" xfId="4647"/>
    <cellStyle name="40% - Акцент4 2 3 2 4" xfId="4648"/>
    <cellStyle name="40% - Акцент4 2 3 2 4 2" xfId="4649"/>
    <cellStyle name="40% - Акцент4 2 3 2 5" xfId="4650"/>
    <cellStyle name="40% - Акцент4 2 3 3" xfId="4651"/>
    <cellStyle name="40% - Акцент4 2 3 3 2" xfId="4652"/>
    <cellStyle name="40% - Акцент4 2 3 3 2 2" xfId="4653"/>
    <cellStyle name="40% - Акцент4 2 3 3 3" xfId="4654"/>
    <cellStyle name="40% - Акцент4 2 3 4" xfId="4655"/>
    <cellStyle name="40% - Акцент4 2 3 4 2" xfId="4656"/>
    <cellStyle name="40% - Акцент4 2 3 4 2 2" xfId="4657"/>
    <cellStyle name="40% - Акцент4 2 3 4 3" xfId="4658"/>
    <cellStyle name="40% - Акцент4 2 3 5" xfId="4659"/>
    <cellStyle name="40% - Акцент4 2 3 5 2" xfId="4660"/>
    <cellStyle name="40% - Акцент4 2 3 6" xfId="4661"/>
    <cellStyle name="40% - Акцент4 2 4" xfId="4662"/>
    <cellStyle name="40% - Акцент4 2 4 2" xfId="4663"/>
    <cellStyle name="40% - Акцент4 2 4 2 2" xfId="4664"/>
    <cellStyle name="40% - Акцент4 2 4 2 2 2" xfId="4665"/>
    <cellStyle name="40% - Акцент4 2 4 2 3" xfId="4666"/>
    <cellStyle name="40% - Акцент4 2 4 3" xfId="4667"/>
    <cellStyle name="40% - Акцент4 2 4 3 2" xfId="4668"/>
    <cellStyle name="40% - Акцент4 2 4 3 2 2" xfId="4669"/>
    <cellStyle name="40% - Акцент4 2 4 3 3" xfId="4670"/>
    <cellStyle name="40% - Акцент4 2 4 4" xfId="4671"/>
    <cellStyle name="40% - Акцент4 2 4 4 2" xfId="4672"/>
    <cellStyle name="40% - Акцент4 2 4 5" xfId="4673"/>
    <cellStyle name="40% - Акцент4 2 5" xfId="4674"/>
    <cellStyle name="40% - Акцент4 2 5 2" xfId="4675"/>
    <cellStyle name="40% - Акцент4 2 5 2 2" xfId="4676"/>
    <cellStyle name="40% - Акцент4 2 5 3" xfId="4677"/>
    <cellStyle name="40% - Акцент4 2 6" xfId="4678"/>
    <cellStyle name="40% - Акцент4 2 6 2" xfId="4679"/>
    <cellStyle name="40% - Акцент4 2 6 2 2" xfId="4680"/>
    <cellStyle name="40% - Акцент4 2 6 3" xfId="4681"/>
    <cellStyle name="40% - Акцент4 2 7" xfId="4682"/>
    <cellStyle name="40% - Акцент4 2 7 2" xfId="4683"/>
    <cellStyle name="40% - Акцент4 2 8" xfId="4684"/>
    <cellStyle name="40% - Акцент4 3" xfId="4685"/>
    <cellStyle name="40% - Акцент5 2" xfId="4686"/>
    <cellStyle name="40% - Акцент5 2 2" xfId="4687"/>
    <cellStyle name="40% - Акцент5 2 3" xfId="4688"/>
    <cellStyle name="40% - Акцент5 2 3 2" xfId="4689"/>
    <cellStyle name="40% - Акцент5 2 3 2 2" xfId="4690"/>
    <cellStyle name="40% - Акцент5 2 3 2 2 2" xfId="4691"/>
    <cellStyle name="40% - Акцент5 2 3 2 2 2 2" xfId="4692"/>
    <cellStyle name="40% - Акцент5 2 3 2 2 3" xfId="4693"/>
    <cellStyle name="40% - Акцент5 2 3 2 3" xfId="4694"/>
    <cellStyle name="40% - Акцент5 2 3 2 3 2" xfId="4695"/>
    <cellStyle name="40% - Акцент5 2 3 2 3 2 2" xfId="4696"/>
    <cellStyle name="40% - Акцент5 2 3 2 3 3" xfId="4697"/>
    <cellStyle name="40% - Акцент5 2 3 2 4" xfId="4698"/>
    <cellStyle name="40% - Акцент5 2 3 2 4 2" xfId="4699"/>
    <cellStyle name="40% - Акцент5 2 3 2 5" xfId="4700"/>
    <cellStyle name="40% - Акцент5 2 3 3" xfId="4701"/>
    <cellStyle name="40% - Акцент5 2 3 3 2" xfId="4702"/>
    <cellStyle name="40% - Акцент5 2 3 3 2 2" xfId="4703"/>
    <cellStyle name="40% - Акцент5 2 3 3 3" xfId="4704"/>
    <cellStyle name="40% - Акцент5 2 3 4" xfId="4705"/>
    <cellStyle name="40% - Акцент5 2 3 4 2" xfId="4706"/>
    <cellStyle name="40% - Акцент5 2 3 4 2 2" xfId="4707"/>
    <cellStyle name="40% - Акцент5 2 3 4 3" xfId="4708"/>
    <cellStyle name="40% - Акцент5 2 3 5" xfId="4709"/>
    <cellStyle name="40% - Акцент5 2 3 5 2" xfId="4710"/>
    <cellStyle name="40% - Акцент5 2 3 6" xfId="4711"/>
    <cellStyle name="40% - Акцент5 2 4" xfId="4712"/>
    <cellStyle name="40% - Акцент5 2 4 2" xfId="4713"/>
    <cellStyle name="40% - Акцент5 2 4 2 2" xfId="4714"/>
    <cellStyle name="40% - Акцент5 2 4 2 2 2" xfId="4715"/>
    <cellStyle name="40% - Акцент5 2 4 2 3" xfId="4716"/>
    <cellStyle name="40% - Акцент5 2 4 3" xfId="4717"/>
    <cellStyle name="40% - Акцент5 2 4 3 2" xfId="4718"/>
    <cellStyle name="40% - Акцент5 2 4 3 2 2" xfId="4719"/>
    <cellStyle name="40% - Акцент5 2 4 3 3" xfId="4720"/>
    <cellStyle name="40% - Акцент5 2 4 4" xfId="4721"/>
    <cellStyle name="40% - Акцент5 2 4 4 2" xfId="4722"/>
    <cellStyle name="40% - Акцент5 2 4 5" xfId="4723"/>
    <cellStyle name="40% - Акцент5 2 5" xfId="4724"/>
    <cellStyle name="40% - Акцент5 2 5 2" xfId="4725"/>
    <cellStyle name="40% - Акцент5 2 5 2 2" xfId="4726"/>
    <cellStyle name="40% - Акцент5 2 5 3" xfId="4727"/>
    <cellStyle name="40% - Акцент5 2 6" xfId="4728"/>
    <cellStyle name="40% - Акцент5 2 6 2" xfId="4729"/>
    <cellStyle name="40% - Акцент5 2 6 2 2" xfId="4730"/>
    <cellStyle name="40% - Акцент5 2 6 3" xfId="4731"/>
    <cellStyle name="40% - Акцент5 2 7" xfId="4732"/>
    <cellStyle name="40% - Акцент5 2 7 2" xfId="4733"/>
    <cellStyle name="40% - Акцент5 2 8" xfId="4734"/>
    <cellStyle name="40% - Акцент5 3" xfId="4735"/>
    <cellStyle name="40% - Акцент6 2" xfId="4736"/>
    <cellStyle name="40% - Акцент6 2 2" xfId="4737"/>
    <cellStyle name="40% - Акцент6 2 3" xfId="4738"/>
    <cellStyle name="40% - Акцент6 2 3 2" xfId="4739"/>
    <cellStyle name="40% - Акцент6 2 3 2 2" xfId="4740"/>
    <cellStyle name="40% - Акцент6 2 3 2 2 2" xfId="4741"/>
    <cellStyle name="40% - Акцент6 2 3 2 2 2 2" xfId="4742"/>
    <cellStyle name="40% - Акцент6 2 3 2 2 3" xfId="4743"/>
    <cellStyle name="40% - Акцент6 2 3 2 3" xfId="4744"/>
    <cellStyle name="40% - Акцент6 2 3 2 3 2" xfId="4745"/>
    <cellStyle name="40% - Акцент6 2 3 2 3 2 2" xfId="4746"/>
    <cellStyle name="40% - Акцент6 2 3 2 3 3" xfId="4747"/>
    <cellStyle name="40% - Акцент6 2 3 2 4" xfId="4748"/>
    <cellStyle name="40% - Акцент6 2 3 2 4 2" xfId="4749"/>
    <cellStyle name="40% - Акцент6 2 3 2 5" xfId="4750"/>
    <cellStyle name="40% - Акцент6 2 3 3" xfId="4751"/>
    <cellStyle name="40% - Акцент6 2 3 3 2" xfId="4752"/>
    <cellStyle name="40% - Акцент6 2 3 3 2 2" xfId="4753"/>
    <cellStyle name="40% - Акцент6 2 3 3 3" xfId="4754"/>
    <cellStyle name="40% - Акцент6 2 3 4" xfId="4755"/>
    <cellStyle name="40% - Акцент6 2 3 4 2" xfId="4756"/>
    <cellStyle name="40% - Акцент6 2 3 4 2 2" xfId="4757"/>
    <cellStyle name="40% - Акцент6 2 3 4 3" xfId="4758"/>
    <cellStyle name="40% - Акцент6 2 3 5" xfId="4759"/>
    <cellStyle name="40% - Акцент6 2 3 5 2" xfId="4760"/>
    <cellStyle name="40% - Акцент6 2 3 6" xfId="4761"/>
    <cellStyle name="40% - Акцент6 2 4" xfId="4762"/>
    <cellStyle name="40% - Акцент6 2 4 2" xfId="4763"/>
    <cellStyle name="40% - Акцент6 2 4 2 2" xfId="4764"/>
    <cellStyle name="40% - Акцент6 2 4 2 2 2" xfId="4765"/>
    <cellStyle name="40% - Акцент6 2 4 2 3" xfId="4766"/>
    <cellStyle name="40% - Акцент6 2 4 3" xfId="4767"/>
    <cellStyle name="40% - Акцент6 2 4 3 2" xfId="4768"/>
    <cellStyle name="40% - Акцент6 2 4 3 2 2" xfId="4769"/>
    <cellStyle name="40% - Акцент6 2 4 3 3" xfId="4770"/>
    <cellStyle name="40% - Акцент6 2 4 4" xfId="4771"/>
    <cellStyle name="40% - Акцент6 2 4 4 2" xfId="4772"/>
    <cellStyle name="40% - Акцент6 2 4 5" xfId="4773"/>
    <cellStyle name="40% - Акцент6 2 5" xfId="4774"/>
    <cellStyle name="40% - Акцент6 2 5 2" xfId="4775"/>
    <cellStyle name="40% - Акцент6 2 5 2 2" xfId="4776"/>
    <cellStyle name="40% - Акцент6 2 5 3" xfId="4777"/>
    <cellStyle name="40% - Акцент6 2 6" xfId="4778"/>
    <cellStyle name="40% - Акцент6 2 6 2" xfId="4779"/>
    <cellStyle name="40% - Акцент6 2 6 2 2" xfId="4780"/>
    <cellStyle name="40% - Акцент6 2 6 3" xfId="4781"/>
    <cellStyle name="40% - Акцент6 2 7" xfId="4782"/>
    <cellStyle name="40% - Акцент6 2 7 2" xfId="4783"/>
    <cellStyle name="40% - Акцент6 2 8" xfId="4784"/>
    <cellStyle name="40% - Акцент6 3" xfId="4785"/>
    <cellStyle name="60% - Accent1" xfId="4786"/>
    <cellStyle name="60% - Accent1 2" xfId="4787"/>
    <cellStyle name="60% - Accent2" xfId="4788"/>
    <cellStyle name="60% - Accent2 2" xfId="4789"/>
    <cellStyle name="60% - Accent3" xfId="4790"/>
    <cellStyle name="60% - Accent3 2" xfId="4791"/>
    <cellStyle name="60% - Accent4" xfId="4792"/>
    <cellStyle name="60% - Accent4 2" xfId="4793"/>
    <cellStyle name="60% - Accent5" xfId="4794"/>
    <cellStyle name="60% - Accent5 2" xfId="4795"/>
    <cellStyle name="60% - Accent6" xfId="4796"/>
    <cellStyle name="60% - Accent6 2" xfId="4797"/>
    <cellStyle name="60% - Акцент1 2" xfId="4798"/>
    <cellStyle name="60% - Акцент1 3" xfId="4799"/>
    <cellStyle name="60% - Акцент2 2" xfId="4800"/>
    <cellStyle name="60% - Акцент2 3" xfId="4801"/>
    <cellStyle name="60% - Акцент3 2" xfId="4802"/>
    <cellStyle name="60% - Акцент3 3" xfId="4803"/>
    <cellStyle name="60% - Акцент4 2" xfId="4804"/>
    <cellStyle name="60% - Акцент4 3" xfId="4805"/>
    <cellStyle name="60% - Акцент5 2" xfId="4806"/>
    <cellStyle name="60% - Акцент5 3" xfId="4807"/>
    <cellStyle name="60% - Акцент6 2" xfId="4808"/>
    <cellStyle name="60% - Акцент6 3" xfId="4809"/>
    <cellStyle name="A???_x0005__x0014_" xfId="4810"/>
    <cellStyle name="A????????n_??A???" xfId="4811"/>
    <cellStyle name="A??????C?" xfId="4812"/>
    <cellStyle name="A?????A???" xfId="4813"/>
    <cellStyle name="A?????o 4DR NB PHASE I ACT " xfId="4814"/>
    <cellStyle name="A?????o 4DR NB PHASE I ACT_??o 4DR NB PHASE I ACT " xfId="4815"/>
    <cellStyle name="A????a???" xfId="4816"/>
    <cellStyle name="A????a도??" xfId="4817"/>
    <cellStyle name="A????C??PL " xfId="4818"/>
    <cellStyle name="A????e?iAaCI?aA?" xfId="4819"/>
    <cellStyle name="A???[0]_??A???" xfId="4820"/>
    <cellStyle name="A???3?1차 " xfId="4821"/>
    <cellStyle name="A???98?A??(2)_98?a???" xfId="4822"/>
    <cellStyle name="A???98?a???" xfId="4823"/>
    <cellStyle name="A???98?a도??" xfId="4824"/>
    <cellStyle name="A???A???I1? CoE? " xfId="4825"/>
    <cellStyle name="A???A???iCa_?e?iAaCI?aA?" xfId="4826"/>
    <cellStyle name="A???A?량?iCa_?e?iAaCI?aA?" xfId="4827"/>
    <cellStyle name="A???AoAUAy?C? " xfId="4828"/>
    <cellStyle name="A???AoAUAy캿C? " xfId="4829"/>
    <cellStyle name="A???A쪨??I1컐 CoE? " xfId="4830"/>
    <cellStyle name="A???C?Ao_AoAUAy?C? " xfId="4831"/>
    <cellStyle name="A???F006-1A? " xfId="4832"/>
    <cellStyle name="A???F008-1A?  " xfId="4833"/>
    <cellStyle name="A???INQUIRY ???A?Ao " xfId="4834"/>
    <cellStyle name="A???T-100 ??o 4DR NB PHASE I " xfId="4835"/>
    <cellStyle name="A???T-100 AI?YAo?? TIMING " xfId="4836"/>
    <cellStyle name="A???V10 VARIATION MODEL SOP TIMING " xfId="4837"/>
    <cellStyle name="A???컐?췈??n_??A???" xfId="4838"/>
    <cellStyle name="A???퍈팫캻C?" xfId="4839"/>
    <cellStyle name="A??[0]_?3?1차 " xfId="4840"/>
    <cellStyle name="A??¶ [0]" xfId="4841"/>
    <cellStyle name="A??¶,_x0005__x0014_" xfId="4842"/>
    <cellStyle name="A??¶_???«??Aa" xfId="4843"/>
    <cellStyle name="A??3??4DR NB PHASE I ACT " xfId="4844"/>
    <cellStyle name="A??3??4DR NB PHASE I ACT_3??4DR NB PHASE I ACT " xfId="4845"/>
    <cellStyle name="A??A?A9?uBU " xfId="4846"/>
    <cellStyle name="A??F006-1차 " xfId="4847"/>
    <cellStyle name="A??F008-1차  " xfId="4848"/>
    <cellStyle name="A??T-100 3??4DR NB PHASE I " xfId="4849"/>
    <cellStyle name="A??T-100 AI1北?a TIMING " xfId="4850"/>
    <cellStyle name="A??V10 VARIATION MODEL SOP TIMING " xfId="4851"/>
    <cellStyle name="Aaia?iue" xfId="4852"/>
    <cellStyle name="Aaia?iue [0]" xfId="4853"/>
    <cellStyle name="Aaia?iue [0] 2" xfId="4854"/>
    <cellStyle name="Aaia?iue 2" xfId="4855"/>
    <cellStyle name="Aaia?iue 3" xfId="4856"/>
    <cellStyle name="Aaia?iue_,, 255 якуни" xfId="4857"/>
    <cellStyle name="Äåíåæíûé" xfId="4858"/>
    <cellStyle name="Äåíåæíûé [0]" xfId="4859"/>
    <cellStyle name="Äåíåæíûé_05,06,2007 йилга сводка Дустлик 2" xfId="4860"/>
    <cellStyle name="Accent1" xfId="4861"/>
    <cellStyle name="Accent1 - 20%" xfId="4862"/>
    <cellStyle name="Accent1 - 20% 2" xfId="4863"/>
    <cellStyle name="Accent1 - 20% 2 2" xfId="4864"/>
    <cellStyle name="Accent1 - 20% 2 2 2" xfId="4865"/>
    <cellStyle name="Accent1 - 20% 2 2_Тендер_191113" xfId="4866"/>
    <cellStyle name="Accent1 - 20% 2 3" xfId="4867"/>
    <cellStyle name="Accent1 - 20% 2_Ввод в 2013г_пос_146" xfId="4868"/>
    <cellStyle name="Accent1 - 20% 3" xfId="4869"/>
    <cellStyle name="Accent1 - 20% 3 2" xfId="4870"/>
    <cellStyle name="Accent1 - 20% 3_Тендер_191113" xfId="4871"/>
    <cellStyle name="Accent1 - 20% 4" xfId="4872"/>
    <cellStyle name="Accent1 - 20%_3 квартал ввод в 2013г" xfId="4873"/>
    <cellStyle name="Accent1 - 40%" xfId="4874"/>
    <cellStyle name="Accent1 - 40% 2" xfId="4875"/>
    <cellStyle name="Accent1 - 40% 2 2" xfId="4876"/>
    <cellStyle name="Accent1 - 40% 2 2 2" xfId="4877"/>
    <cellStyle name="Accent1 - 40% 2 2_Тендер_191113" xfId="4878"/>
    <cellStyle name="Accent1 - 40% 2 3" xfId="4879"/>
    <cellStyle name="Accent1 - 40% 2_Ввод в 2013г_пос_146" xfId="4880"/>
    <cellStyle name="Accent1 - 40% 3" xfId="4881"/>
    <cellStyle name="Accent1 - 40% 3 2" xfId="4882"/>
    <cellStyle name="Accent1 - 40% 3_Тендер_191113" xfId="4883"/>
    <cellStyle name="Accent1 - 40% 4" xfId="4884"/>
    <cellStyle name="Accent1 - 40%_3 квартал ввод в 2013г" xfId="4885"/>
    <cellStyle name="Accent1 - 60%" xfId="4886"/>
    <cellStyle name="Accent1 - 60% 2" xfId="4887"/>
    <cellStyle name="Accent1 - 60% 2 2" xfId="4888"/>
    <cellStyle name="Accent1 - 60% 2 2 2" xfId="4889"/>
    <cellStyle name="Accent1 - 60% 2 2_Тендер_191113" xfId="4890"/>
    <cellStyle name="Accent1 - 60% 2 3" xfId="4891"/>
    <cellStyle name="Accent1 - 60% 2_Ввод в 2013г_пос_146" xfId="4892"/>
    <cellStyle name="Accent1 - 60% 3" xfId="4893"/>
    <cellStyle name="Accent1 - 60% 3 2" xfId="4894"/>
    <cellStyle name="Accent1 - 60% 3_Тендер_191113" xfId="4895"/>
    <cellStyle name="Accent1 - 60%_база" xfId="4896"/>
    <cellStyle name="Accent1 2" xfId="4897"/>
    <cellStyle name="Accent1 2 2" xfId="4898"/>
    <cellStyle name="Accent1 2 2 2" xfId="4899"/>
    <cellStyle name="Accent1 2 2_Тендер_191113" xfId="4900"/>
    <cellStyle name="Accent1 2 3" xfId="4901"/>
    <cellStyle name="Accent1 2_Ввод в 2013г_пос_146" xfId="4902"/>
    <cellStyle name="Accent1 3" xfId="4903"/>
    <cellStyle name="Accent1 3 2" xfId="4904"/>
    <cellStyle name="Accent1 3 2 2" xfId="4905"/>
    <cellStyle name="Accent1 3 2_Тендер_191113" xfId="4906"/>
    <cellStyle name="Accent1 3 3" xfId="4907"/>
    <cellStyle name="Accent1 3_Ввод в 2013г_пос_146" xfId="4908"/>
    <cellStyle name="Accent1 4" xfId="4909"/>
    <cellStyle name="Accent1 4 2" xfId="4910"/>
    <cellStyle name="Accent1 4_Тендер_191113" xfId="4911"/>
    <cellStyle name="Accent1 5" xfId="4912"/>
    <cellStyle name="Accent1 6" xfId="4913"/>
    <cellStyle name="Accent1 7" xfId="4914"/>
    <cellStyle name="Accent1_12-декабрь 09г.2" xfId="4915"/>
    <cellStyle name="Accent2" xfId="4916"/>
    <cellStyle name="Accent2 - 20%" xfId="4917"/>
    <cellStyle name="Accent2 - 20% 2" xfId="4918"/>
    <cellStyle name="Accent2 - 20% 2 2" xfId="4919"/>
    <cellStyle name="Accent2 - 20% 2 2 2" xfId="4920"/>
    <cellStyle name="Accent2 - 20% 2 2_Тендер_191113" xfId="4921"/>
    <cellStyle name="Accent2 - 20% 2 3" xfId="4922"/>
    <cellStyle name="Accent2 - 20% 2_Ввод в 2013г_пос_146" xfId="4923"/>
    <cellStyle name="Accent2 - 20% 3" xfId="4924"/>
    <cellStyle name="Accent2 - 20% 3 2" xfId="4925"/>
    <cellStyle name="Accent2 - 20% 3_Тендер_191113" xfId="4926"/>
    <cellStyle name="Accent2 - 20% 4" xfId="4927"/>
    <cellStyle name="Accent2 - 20%_3 квартал ввод в 2013г" xfId="4928"/>
    <cellStyle name="Accent2 - 40%" xfId="4929"/>
    <cellStyle name="Accent2 - 40% 2" xfId="4930"/>
    <cellStyle name="Accent2 - 40% 2 2" xfId="4931"/>
    <cellStyle name="Accent2 - 40% 2 2 2" xfId="4932"/>
    <cellStyle name="Accent2 - 40% 2 2_Тендер_191113" xfId="4933"/>
    <cellStyle name="Accent2 - 40% 2 3" xfId="4934"/>
    <cellStyle name="Accent2 - 40% 2_Ввод в 2013г_пос_146" xfId="4935"/>
    <cellStyle name="Accent2 - 40% 3" xfId="4936"/>
    <cellStyle name="Accent2 - 40% 3 2" xfId="4937"/>
    <cellStyle name="Accent2 - 40% 3_Тендер_191113" xfId="4938"/>
    <cellStyle name="Accent2 - 40% 4" xfId="4939"/>
    <cellStyle name="Accent2 - 40%_3 квартал ввод в 2013г" xfId="4940"/>
    <cellStyle name="Accent2 - 60%" xfId="4941"/>
    <cellStyle name="Accent2 - 60% 2" xfId="4942"/>
    <cellStyle name="Accent2 - 60% 2 2" xfId="4943"/>
    <cellStyle name="Accent2 - 60% 2 2 2" xfId="4944"/>
    <cellStyle name="Accent2 - 60% 2 2_Тендер_191113" xfId="4945"/>
    <cellStyle name="Accent2 - 60% 2 3" xfId="4946"/>
    <cellStyle name="Accent2 - 60% 2_Ввод в 2013г_пос_146" xfId="4947"/>
    <cellStyle name="Accent2 - 60% 3" xfId="4948"/>
    <cellStyle name="Accent2 - 60% 3 2" xfId="4949"/>
    <cellStyle name="Accent2 - 60% 3_Тендер_191113" xfId="4950"/>
    <cellStyle name="Accent2 - 60%_база" xfId="4951"/>
    <cellStyle name="Accent2 2" xfId="4952"/>
    <cellStyle name="Accent2 2 2" xfId="4953"/>
    <cellStyle name="Accent2 2 2 2" xfId="4954"/>
    <cellStyle name="Accent2 2 2_Тендер_191113" xfId="4955"/>
    <cellStyle name="Accent2 2 3" xfId="4956"/>
    <cellStyle name="Accent2 2_Ввод в 2013г_пос_146" xfId="4957"/>
    <cellStyle name="Accent2 3" xfId="4958"/>
    <cellStyle name="Accent2 3 2" xfId="4959"/>
    <cellStyle name="Accent2 3 2 2" xfId="4960"/>
    <cellStyle name="Accent2 3 2_Тендер_191113" xfId="4961"/>
    <cellStyle name="Accent2 3 3" xfId="4962"/>
    <cellStyle name="Accent2 3_Ввод в 2013г_пос_146" xfId="4963"/>
    <cellStyle name="Accent2 4" xfId="4964"/>
    <cellStyle name="Accent2 4 2" xfId="4965"/>
    <cellStyle name="Accent2 4_Тендер_191113" xfId="4966"/>
    <cellStyle name="Accent2 5" xfId="4967"/>
    <cellStyle name="Accent2 6" xfId="4968"/>
    <cellStyle name="Accent2 7" xfId="4969"/>
    <cellStyle name="Accent2_12-декабрь 09г.2" xfId="4970"/>
    <cellStyle name="Accent3" xfId="4971"/>
    <cellStyle name="Accent3 - 20%" xfId="4972"/>
    <cellStyle name="Accent3 - 20% 2" xfId="4973"/>
    <cellStyle name="Accent3 - 20% 2 2" xfId="4974"/>
    <cellStyle name="Accent3 - 20% 2 2 2" xfId="4975"/>
    <cellStyle name="Accent3 - 20% 2 2_Тендер_191113" xfId="4976"/>
    <cellStyle name="Accent3 - 20% 2 3" xfId="4977"/>
    <cellStyle name="Accent3 - 20% 2_Ввод в 2013г_пос_146" xfId="4978"/>
    <cellStyle name="Accent3 - 20% 3" xfId="4979"/>
    <cellStyle name="Accent3 - 20% 3 2" xfId="4980"/>
    <cellStyle name="Accent3 - 20% 3_Тендер_191113" xfId="4981"/>
    <cellStyle name="Accent3 - 20% 4" xfId="4982"/>
    <cellStyle name="Accent3 - 20%_3 квартал ввод в 2013г" xfId="4983"/>
    <cellStyle name="Accent3 - 40%" xfId="4984"/>
    <cellStyle name="Accent3 - 40% 2" xfId="4985"/>
    <cellStyle name="Accent3 - 40% 2 2" xfId="4986"/>
    <cellStyle name="Accent3 - 40% 2 2 2" xfId="4987"/>
    <cellStyle name="Accent3 - 40% 2 2_Тендер_191113" xfId="4988"/>
    <cellStyle name="Accent3 - 40% 2 3" xfId="4989"/>
    <cellStyle name="Accent3 - 40% 2_Ввод в 2013г_пос_146" xfId="4990"/>
    <cellStyle name="Accent3 - 40% 3" xfId="4991"/>
    <cellStyle name="Accent3 - 40% 3 2" xfId="4992"/>
    <cellStyle name="Accent3 - 40% 3_Тендер_191113" xfId="4993"/>
    <cellStyle name="Accent3 - 40% 4" xfId="4994"/>
    <cellStyle name="Accent3 - 40%_3 квартал ввод в 2013г" xfId="4995"/>
    <cellStyle name="Accent3 - 60%" xfId="4996"/>
    <cellStyle name="Accent3 - 60% 2" xfId="4997"/>
    <cellStyle name="Accent3 - 60% 2 2" xfId="4998"/>
    <cellStyle name="Accent3 - 60% 2 2 2" xfId="4999"/>
    <cellStyle name="Accent3 - 60% 2 2_Тендер_191113" xfId="5000"/>
    <cellStyle name="Accent3 - 60% 2 3" xfId="5001"/>
    <cellStyle name="Accent3 - 60% 2_Ввод в 2013г_пос_146" xfId="5002"/>
    <cellStyle name="Accent3 - 60% 3" xfId="5003"/>
    <cellStyle name="Accent3 - 60% 3 2" xfId="5004"/>
    <cellStyle name="Accent3 - 60% 3_Тендер_191113" xfId="5005"/>
    <cellStyle name="Accent3 - 60%_база" xfId="5006"/>
    <cellStyle name="Accent3 2" xfId="5007"/>
    <cellStyle name="Accent3 2 2" xfId="5008"/>
    <cellStyle name="Accent3 2 2 2" xfId="5009"/>
    <cellStyle name="Accent3 2 2_Тендер_191113" xfId="5010"/>
    <cellStyle name="Accent3 2 3" xfId="5011"/>
    <cellStyle name="Accent3 2_Ввод в 2013г_пос_146" xfId="5012"/>
    <cellStyle name="Accent3 3" xfId="5013"/>
    <cellStyle name="Accent3 3 2" xfId="5014"/>
    <cellStyle name="Accent3 3 2 2" xfId="5015"/>
    <cellStyle name="Accent3 3 2_Тендер_191113" xfId="5016"/>
    <cellStyle name="Accent3 3 3" xfId="5017"/>
    <cellStyle name="Accent3 3_Ввод в 2013г_пос_146" xfId="5018"/>
    <cellStyle name="Accent3 4" xfId="5019"/>
    <cellStyle name="Accent3 4 2" xfId="5020"/>
    <cellStyle name="Accent3 4_Тендер_191113" xfId="5021"/>
    <cellStyle name="Accent3 5" xfId="5022"/>
    <cellStyle name="Accent3 6" xfId="5023"/>
    <cellStyle name="Accent3 7" xfId="5024"/>
    <cellStyle name="Accent3_12-декабрь 09г.2" xfId="5025"/>
    <cellStyle name="Accent4" xfId="5026"/>
    <cellStyle name="Accent4 - 20%" xfId="5027"/>
    <cellStyle name="Accent4 - 20% 2" xfId="5028"/>
    <cellStyle name="Accent4 - 20% 2 2" xfId="5029"/>
    <cellStyle name="Accent4 - 20% 2 2 2" xfId="5030"/>
    <cellStyle name="Accent4 - 20% 2 2_Тендер_191113" xfId="5031"/>
    <cellStyle name="Accent4 - 20% 2 3" xfId="5032"/>
    <cellStyle name="Accent4 - 20% 2_Ввод в 2013г_пос_146" xfId="5033"/>
    <cellStyle name="Accent4 - 20% 3" xfId="5034"/>
    <cellStyle name="Accent4 - 20% 3 2" xfId="5035"/>
    <cellStyle name="Accent4 - 20% 3_Тендер_191113" xfId="5036"/>
    <cellStyle name="Accent4 - 20% 4" xfId="5037"/>
    <cellStyle name="Accent4 - 20%_3 квартал ввод в 2013г" xfId="5038"/>
    <cellStyle name="Accent4 - 40%" xfId="5039"/>
    <cellStyle name="Accent4 - 40% 2" xfId="5040"/>
    <cellStyle name="Accent4 - 40% 2 2" xfId="5041"/>
    <cellStyle name="Accent4 - 40% 2 2 2" xfId="5042"/>
    <cellStyle name="Accent4 - 40% 2 2_Тендер_191113" xfId="5043"/>
    <cellStyle name="Accent4 - 40% 2 3" xfId="5044"/>
    <cellStyle name="Accent4 - 40% 2_Ввод в 2013г_пос_146" xfId="5045"/>
    <cellStyle name="Accent4 - 40% 3" xfId="5046"/>
    <cellStyle name="Accent4 - 40% 3 2" xfId="5047"/>
    <cellStyle name="Accent4 - 40% 3_Тендер_191113" xfId="5048"/>
    <cellStyle name="Accent4 - 40% 4" xfId="5049"/>
    <cellStyle name="Accent4 - 40%_3 квартал ввод в 2013г" xfId="5050"/>
    <cellStyle name="Accent4 - 60%" xfId="5051"/>
    <cellStyle name="Accent4 - 60% 2" xfId="5052"/>
    <cellStyle name="Accent4 - 60% 2 2" xfId="5053"/>
    <cellStyle name="Accent4 - 60% 2 2 2" xfId="5054"/>
    <cellStyle name="Accent4 - 60% 2 2_Тендер_191113" xfId="5055"/>
    <cellStyle name="Accent4 - 60% 2 3" xfId="5056"/>
    <cellStyle name="Accent4 - 60% 2_Ввод в 2013г_пос_146" xfId="5057"/>
    <cellStyle name="Accent4 - 60% 3" xfId="5058"/>
    <cellStyle name="Accent4 - 60% 3 2" xfId="5059"/>
    <cellStyle name="Accent4 - 60% 3_Тендер_191113" xfId="5060"/>
    <cellStyle name="Accent4 - 60%_база" xfId="5061"/>
    <cellStyle name="Accent4 2" xfId="5062"/>
    <cellStyle name="Accent4 2 2" xfId="5063"/>
    <cellStyle name="Accent4 2 2 2" xfId="5064"/>
    <cellStyle name="Accent4 2 2_Тендер_191113" xfId="5065"/>
    <cellStyle name="Accent4 2 3" xfId="5066"/>
    <cellStyle name="Accent4 2_Ввод в 2013г_пос_146" xfId="5067"/>
    <cellStyle name="Accent4 3" xfId="5068"/>
    <cellStyle name="Accent4 3 2" xfId="5069"/>
    <cellStyle name="Accent4 3 2 2" xfId="5070"/>
    <cellStyle name="Accent4 3 2_Тендер_191113" xfId="5071"/>
    <cellStyle name="Accent4 3 3" xfId="5072"/>
    <cellStyle name="Accent4 3_Ввод в 2013г_пос_146" xfId="5073"/>
    <cellStyle name="Accent4 4" xfId="5074"/>
    <cellStyle name="Accent4 4 2" xfId="5075"/>
    <cellStyle name="Accent4 4_Тендер_191113" xfId="5076"/>
    <cellStyle name="Accent4 5" xfId="5077"/>
    <cellStyle name="Accent4 6" xfId="5078"/>
    <cellStyle name="Accent4 7" xfId="5079"/>
    <cellStyle name="Accent4_12-декабрь 09г.2" xfId="5080"/>
    <cellStyle name="Accent5" xfId="5081"/>
    <cellStyle name="Accent5 - 20%" xfId="5082"/>
    <cellStyle name="Accent5 - 20% 2" xfId="5083"/>
    <cellStyle name="Accent5 - 20% 2 2" xfId="5084"/>
    <cellStyle name="Accent5 - 20% 2 2 2" xfId="5085"/>
    <cellStyle name="Accent5 - 20% 2 2_Тендер_191113" xfId="5086"/>
    <cellStyle name="Accent5 - 20% 2 3" xfId="5087"/>
    <cellStyle name="Accent5 - 20% 2_Ввод в 2013г_пос_146" xfId="5088"/>
    <cellStyle name="Accent5 - 20% 3" xfId="5089"/>
    <cellStyle name="Accent5 - 20% 3 2" xfId="5090"/>
    <cellStyle name="Accent5 - 20% 3_Тендер_191113" xfId="5091"/>
    <cellStyle name="Accent5 - 20% 4" xfId="5092"/>
    <cellStyle name="Accent5 - 20%_3 квартал ввод в 2013г" xfId="5093"/>
    <cellStyle name="Accent5 - 40%" xfId="5094"/>
    <cellStyle name="Accent5 - 40% 2" xfId="5095"/>
    <cellStyle name="Accent5 - 40% 2 2" xfId="5096"/>
    <cellStyle name="Accent5 - 40% 2 2 2" xfId="5097"/>
    <cellStyle name="Accent5 - 40% 2 2_Тендер_191113" xfId="5098"/>
    <cellStyle name="Accent5 - 40% 2 3" xfId="5099"/>
    <cellStyle name="Accent5 - 40% 2_Ввод в 2013г_пос_146" xfId="5100"/>
    <cellStyle name="Accent5 - 40% 3" xfId="5101"/>
    <cellStyle name="Accent5 - 40% 3 2" xfId="5102"/>
    <cellStyle name="Accent5 - 40% 3_Тендер_191113" xfId="5103"/>
    <cellStyle name="Accent5 - 40% 4" xfId="5104"/>
    <cellStyle name="Accent5 - 40%_3 квартал ввод в 2013г" xfId="5105"/>
    <cellStyle name="Accent5 - 60%" xfId="5106"/>
    <cellStyle name="Accent5 - 60% 2" xfId="5107"/>
    <cellStyle name="Accent5 - 60% 2 2" xfId="5108"/>
    <cellStyle name="Accent5 - 60% 2 2 2" xfId="5109"/>
    <cellStyle name="Accent5 - 60% 2 2_Тендер_191113" xfId="5110"/>
    <cellStyle name="Accent5 - 60% 2 3" xfId="5111"/>
    <cellStyle name="Accent5 - 60% 2_Ввод в 2013г_пос_146" xfId="5112"/>
    <cellStyle name="Accent5 - 60% 3" xfId="5113"/>
    <cellStyle name="Accent5 - 60% 3 2" xfId="5114"/>
    <cellStyle name="Accent5 - 60% 3_Тендер_191113" xfId="5115"/>
    <cellStyle name="Accent5 - 60%_база" xfId="5116"/>
    <cellStyle name="Accent5 2" xfId="5117"/>
    <cellStyle name="Accent5 2 2" xfId="5118"/>
    <cellStyle name="Accent5 2 2 2" xfId="5119"/>
    <cellStyle name="Accent5 2 2_Тендер_191113" xfId="5120"/>
    <cellStyle name="Accent5 2 3" xfId="5121"/>
    <cellStyle name="Accent5 2_Ввод в 2013г_пос_146" xfId="5122"/>
    <cellStyle name="Accent5 3" xfId="5123"/>
    <cellStyle name="Accent5 3 2" xfId="5124"/>
    <cellStyle name="Accent5 3 2 2" xfId="5125"/>
    <cellStyle name="Accent5 3 2_Тендер_191113" xfId="5126"/>
    <cellStyle name="Accent5 3 3" xfId="5127"/>
    <cellStyle name="Accent5 3_Ввод в 2013г_пос_146" xfId="5128"/>
    <cellStyle name="Accent5 4" xfId="5129"/>
    <cellStyle name="Accent5 4 2" xfId="5130"/>
    <cellStyle name="Accent5 4_Тендер_191113" xfId="5131"/>
    <cellStyle name="Accent5 5" xfId="5132"/>
    <cellStyle name="Accent5 6" xfId="5133"/>
    <cellStyle name="Accent5 7" xfId="5134"/>
    <cellStyle name="Accent5_12-декабрь 09г.2" xfId="5135"/>
    <cellStyle name="Accent6" xfId="5136"/>
    <cellStyle name="Accent6 - 20%" xfId="5137"/>
    <cellStyle name="Accent6 - 20% 2" xfId="5138"/>
    <cellStyle name="Accent6 - 20% 2 2" xfId="5139"/>
    <cellStyle name="Accent6 - 20% 2 2 2" xfId="5140"/>
    <cellStyle name="Accent6 - 20% 2 2_Тендер_191113" xfId="5141"/>
    <cellStyle name="Accent6 - 20% 2 3" xfId="5142"/>
    <cellStyle name="Accent6 - 20% 2_Ввод в 2013г_пос_146" xfId="5143"/>
    <cellStyle name="Accent6 - 20% 3" xfId="5144"/>
    <cellStyle name="Accent6 - 20% 3 2" xfId="5145"/>
    <cellStyle name="Accent6 - 20% 3_Тендер_191113" xfId="5146"/>
    <cellStyle name="Accent6 - 20% 4" xfId="5147"/>
    <cellStyle name="Accent6 - 20%_3 квартал ввод в 2013г" xfId="5148"/>
    <cellStyle name="Accent6 - 40%" xfId="5149"/>
    <cellStyle name="Accent6 - 40% 2" xfId="5150"/>
    <cellStyle name="Accent6 - 40% 2 2" xfId="5151"/>
    <cellStyle name="Accent6 - 40% 2 2 2" xfId="5152"/>
    <cellStyle name="Accent6 - 40% 2 2_Тендер_191113" xfId="5153"/>
    <cellStyle name="Accent6 - 40% 2 3" xfId="5154"/>
    <cellStyle name="Accent6 - 40% 2_Ввод в 2013г_пос_146" xfId="5155"/>
    <cellStyle name="Accent6 - 40% 3" xfId="5156"/>
    <cellStyle name="Accent6 - 40% 3 2" xfId="5157"/>
    <cellStyle name="Accent6 - 40% 3_Тендер_191113" xfId="5158"/>
    <cellStyle name="Accent6 - 40% 4" xfId="5159"/>
    <cellStyle name="Accent6 - 40%_3 квартал ввод в 2013г" xfId="5160"/>
    <cellStyle name="Accent6 - 60%" xfId="5161"/>
    <cellStyle name="Accent6 - 60% 2" xfId="5162"/>
    <cellStyle name="Accent6 - 60% 2 2" xfId="5163"/>
    <cellStyle name="Accent6 - 60% 2 2 2" xfId="5164"/>
    <cellStyle name="Accent6 - 60% 2 2_Тендер_191113" xfId="5165"/>
    <cellStyle name="Accent6 - 60% 2 3" xfId="5166"/>
    <cellStyle name="Accent6 - 60% 2_Ввод в 2013г_пос_146" xfId="5167"/>
    <cellStyle name="Accent6 - 60% 3" xfId="5168"/>
    <cellStyle name="Accent6 - 60% 3 2" xfId="5169"/>
    <cellStyle name="Accent6 - 60% 3_Тендер_191113" xfId="5170"/>
    <cellStyle name="Accent6 - 60%_база" xfId="5171"/>
    <cellStyle name="Accent6 2" xfId="5172"/>
    <cellStyle name="Accent6 2 2" xfId="5173"/>
    <cellStyle name="Accent6 2 2 2" xfId="5174"/>
    <cellStyle name="Accent6 2 2_Тендер_191113" xfId="5175"/>
    <cellStyle name="Accent6 2 3" xfId="5176"/>
    <cellStyle name="Accent6 2_Ввод в 2013г_пос_146" xfId="5177"/>
    <cellStyle name="Accent6 3" xfId="5178"/>
    <cellStyle name="Accent6 3 2" xfId="5179"/>
    <cellStyle name="Accent6 3 2 2" xfId="5180"/>
    <cellStyle name="Accent6 3 2_Тендер_191113" xfId="5181"/>
    <cellStyle name="Accent6 3 3" xfId="5182"/>
    <cellStyle name="Accent6 3_Ввод в 2013г_пос_146" xfId="5183"/>
    <cellStyle name="Accent6 4" xfId="5184"/>
    <cellStyle name="Accent6 4 2" xfId="5185"/>
    <cellStyle name="Accent6 4_Тендер_191113" xfId="5186"/>
    <cellStyle name="Accent6 5" xfId="5187"/>
    <cellStyle name="Accent6 6" xfId="5188"/>
    <cellStyle name="Accent6 7" xfId="5189"/>
    <cellStyle name="Accent6_12-декабрь 09г.2" xfId="5190"/>
    <cellStyle name="Acdldnnueer" xfId="5191"/>
    <cellStyle name="AeE­ [0]" xfId="5192"/>
    <cellStyle name="ÅëÈ­ [0]" xfId="5193"/>
    <cellStyle name="AeE­ [0]_???«??Aa" xfId="5194"/>
    <cellStyle name="ÅëÈ­ [0]_´ë¿ìÃâÇÏ¿äÃ» " xfId="5195"/>
    <cellStyle name="AeE­ [0]_±aE??CLAN(AuA¦A¶°C)" xfId="5196"/>
    <cellStyle name="ÅëÈ­ [0]_±âÈ¹½ÇLAN(ÀüÁ¦Á¶°Ç)" xfId="5197"/>
    <cellStyle name="AeE­ [0]_±e?µ±?" xfId="5198"/>
    <cellStyle name="ÅëÈ­ [0]_±è¿µ±æ" xfId="5199"/>
    <cellStyle name="AeE­ [0]_»cA??c?A" xfId="5200"/>
    <cellStyle name="ÅëÈ­ [0]_»çÀ¯¾ç½Ä" xfId="5201"/>
    <cellStyle name="AeE­ [0]_°u?®A?AOLABEL" xfId="5202"/>
    <cellStyle name="ÅëÈ­ [0]_°ü¸®Ã¥ÀÓLABEL" xfId="5203"/>
    <cellStyle name="AeE­ [0]_½A°￡°eE¹ " xfId="5204"/>
    <cellStyle name="ÅëÈ­ [0]_97³âµµ ÇÁ·ÎÁ§Æ® ÇöÈ²" xfId="5205"/>
    <cellStyle name="AeE­ [0]_A?·®?iCa" xfId="5206"/>
    <cellStyle name="ÅëÈ­ [0]_Â÷·®¿îÇà" xfId="5207"/>
    <cellStyle name="AeE­ [0]_AaCI?aA " xfId="5208"/>
    <cellStyle name="ÅëÈ­ [0]_ÃâÇÏ¿äÃ»" xfId="5209"/>
    <cellStyle name="AeE­ [0]_AO°????«??°i?c?A" xfId="5210"/>
    <cellStyle name="ÅëÈ­ [0]_ÁÖ°£¾÷¹«º¸°í¾ç½Ä" xfId="5211"/>
    <cellStyle name="AeE­ [0]_CLAIM1" xfId="5212"/>
    <cellStyle name="ÅëÈ­ [0]_CLAIM1" xfId="5213"/>
    <cellStyle name="AeE­ [0]_CLAIM1_bizness plan 2008 (version 1)" xfId="5214"/>
    <cellStyle name="ÅëÈ­ [0]_CLAIM1_bizness plan 2008 (version 1)" xfId="5215"/>
    <cellStyle name="AeE­ [0]_CLAIM1_Импорт- 2008 Биз-план АКxls" xfId="5216"/>
    <cellStyle name="ÅëÈ­ [0]_CLAIM1_Импорт- 2008 Биз-план АКxls" xfId="5217"/>
    <cellStyle name="AeE­ [0]_CLAIM1_Импорт- 2008 Биз-план АКxls (2)" xfId="5218"/>
    <cellStyle name="ÅëÈ­ [0]_CLAIM1_Импорт- 2008 Биз-план АКxls (2)" xfId="5219"/>
    <cellStyle name="AeE­ [0]_CLAIM1_Оборотный (2)" xfId="5220"/>
    <cellStyle name="ÅëÈ­ [0]_CLAIM1_Оборотный (2)" xfId="5221"/>
    <cellStyle name="AeE­ [0]_CLAIM1_Пр разв на 2008г  2011года (8%) 192 03.12.07" xfId="5222"/>
    <cellStyle name="ÅëÈ­ [0]_CLAIM1_Пр разв на 2008г  2011года (8%) 192 03.12.07" xfId="5223"/>
    <cellStyle name="AeE­ [0]_CLAIM1_Пр разв на 2008г  2011года (8%) 197 03.12.07" xfId="5224"/>
    <cellStyle name="ÅëÈ­ [0]_CLAIM1_Пр разв на 2008г  2011года (8%) 197 03.12.07" xfId="5225"/>
    <cellStyle name="AeE­ [0]_CLAIM1_ТЭО 195000 БП 2008 1% рент 23% пов цен" xfId="5226"/>
    <cellStyle name="ÅëÈ­ [0]_CLAIM1_ТЭО 195000 БП 2008 1% рент 23% пов цен" xfId="5227"/>
    <cellStyle name="AeE­ [0]_CLAIM1_ТЭО 205000 БП 2008 1% рент 23% пов цен" xfId="5228"/>
    <cellStyle name="ÅëÈ­ [0]_CLAIM1_ТЭО 205000 БП 2008 1% рент 23% пов цен" xfId="5229"/>
    <cellStyle name="AeE­ [0]_Co??±?A " xfId="5230"/>
    <cellStyle name="ÅëÈ­ [0]_Çö¾÷±³À°" xfId="5231"/>
    <cellStyle name="AeE­ [0]_CODE" xfId="5232"/>
    <cellStyle name="ÅëÈ­ [0]_CODE" xfId="5233"/>
    <cellStyle name="AeE­ [0]_CODE (2)" xfId="5234"/>
    <cellStyle name="ÅëÈ­ [0]_CODE (2)" xfId="5235"/>
    <cellStyle name="AeE­ [0]_CODE (2)_bizness plan 2008 (version 1)" xfId="5236"/>
    <cellStyle name="ÅëÈ­ [0]_CODE (2)_bizness plan 2008 (version 1)" xfId="5237"/>
    <cellStyle name="AeE­ [0]_CODE (2)_Импорт- 2008 Биз-план АКxls" xfId="5238"/>
    <cellStyle name="ÅëÈ­ [0]_CODE (2)_Импорт- 2008 Биз-план АКxls" xfId="5239"/>
    <cellStyle name="AeE­ [0]_CODE (2)_Импорт- 2008 Биз-план АКxls (2)" xfId="5240"/>
    <cellStyle name="ÅëÈ­ [0]_CODE (2)_Импорт- 2008 Биз-план АКxls (2)" xfId="5241"/>
    <cellStyle name="AeE­ [0]_CODE (2)_Оборотный (2)" xfId="5242"/>
    <cellStyle name="ÅëÈ­ [0]_CODE (2)_Оборотный (2)" xfId="5243"/>
    <cellStyle name="AeE­ [0]_CODE (2)_Пр разв на 2008г  2011года (8%) 192 03.12.07" xfId="5244"/>
    <cellStyle name="ÅëÈ­ [0]_CODE (2)_Пр разв на 2008г  2011года (8%) 192 03.12.07" xfId="5245"/>
    <cellStyle name="AeE­ [0]_CODE (2)_Пр разв на 2008г  2011года (8%) 197 03.12.07" xfId="5246"/>
    <cellStyle name="ÅëÈ­ [0]_CODE (2)_Пр разв на 2008г  2011года (8%) 197 03.12.07" xfId="5247"/>
    <cellStyle name="AeE­ [0]_CODE (2)_ТЭО 195000 БП 2008 1% рент 23% пов цен" xfId="5248"/>
    <cellStyle name="ÅëÈ­ [0]_CODE (2)_ТЭО 195000 БП 2008 1% рент 23% пов цен" xfId="5249"/>
    <cellStyle name="AeE­ [0]_CODE (2)_ТЭО 205000 БП 2008 1% рент 23% пов цен" xfId="5250"/>
    <cellStyle name="ÅëÈ­ [0]_CODE (2)_ТЭО 205000 БП 2008 1% рент 23% пов цен" xfId="5251"/>
    <cellStyle name="AeE­ [0]_CODE_bizness plan 2008 (version 1)" xfId="5252"/>
    <cellStyle name="ÅëÈ­ [0]_CODE_bizness plan 2008 (version 1)" xfId="5253"/>
    <cellStyle name="AeE­ [0]_CODE_Импорт- 2008 Биз-план АКxls" xfId="5254"/>
    <cellStyle name="ÅëÈ­ [0]_CODE_Импорт- 2008 Биз-план АКxls" xfId="5255"/>
    <cellStyle name="AeE­ [0]_CODE_Импорт- 2008 Биз-план АКxls (2)" xfId="5256"/>
    <cellStyle name="ÅëÈ­ [0]_CODE_Импорт- 2008 Биз-план АКxls (2)" xfId="5257"/>
    <cellStyle name="AeE­ [0]_CODE_Оборотный (2)" xfId="5258"/>
    <cellStyle name="ÅëÈ­ [0]_CODE_Оборотный (2)" xfId="5259"/>
    <cellStyle name="AeE­ [0]_CODE_Пр разв на 2008г  2011года (8%) 192 03.12.07" xfId="5260"/>
    <cellStyle name="ÅëÈ­ [0]_CODE_Пр разв на 2008г  2011года (8%) 192 03.12.07" xfId="5261"/>
    <cellStyle name="AeE­ [0]_CODE_Пр разв на 2008г  2011года (8%) 197 03.12.07" xfId="5262"/>
    <cellStyle name="ÅëÈ­ [0]_CODE_Пр разв на 2008г  2011года (8%) 197 03.12.07" xfId="5263"/>
    <cellStyle name="AeE­ [0]_CODE_ТЭО 195000 БП 2008 1% рент 23% пов цен" xfId="5264"/>
    <cellStyle name="ÅëÈ­ [0]_CODE_ТЭО 195000 БП 2008 1% рент 23% пов цен" xfId="5265"/>
    <cellStyle name="AeE­ [0]_CODE_ТЭО 205000 БП 2008 1% рент 23% пов цен" xfId="5266"/>
    <cellStyle name="ÅëÈ­ [0]_CODE_ТЭО 205000 БП 2008 1% рент 23% пов цен" xfId="5267"/>
    <cellStyle name="AeE­ [0]_Cu±a" xfId="5268"/>
    <cellStyle name="ÅëÈ­ [0]_Çù±â" xfId="5269"/>
    <cellStyle name="AeE­ [0]_CuA¶Au" xfId="5270"/>
    <cellStyle name="ÅëÈ­ [0]_ÇùÁ¶Àü" xfId="5271"/>
    <cellStyle name="AeE­ [0]_CuA¶Au_laroux" xfId="5272"/>
    <cellStyle name="ÅëÈ­ [0]_ÇùÁ¶Àü_laroux" xfId="5273"/>
    <cellStyle name="AeE­ [0]_CuA¶Au_laroux_bizness plan 2008 (version 1)" xfId="5274"/>
    <cellStyle name="ÅëÈ­ [0]_ÇùÁ¶Àü_laroux_bizness plan 2008 (version 1)" xfId="5275"/>
    <cellStyle name="AeE­ [0]_CuA¶Au_laroux_Импорт- 2008 Биз-план АКxls" xfId="5276"/>
    <cellStyle name="ÅëÈ­ [0]_ÇùÁ¶Àü_laroux_Импорт- 2008 Биз-план АКxls" xfId="5277"/>
    <cellStyle name="AeE­ [0]_CuA¶Au_laroux_Импорт- 2008 Биз-план АКxls (2)" xfId="5278"/>
    <cellStyle name="ÅëÈ­ [0]_ÇùÁ¶Àü_laroux_Импорт- 2008 Биз-план АКxls (2)" xfId="5279"/>
    <cellStyle name="AeE­ [0]_CuA¶Au_laroux_Оборотный (2)" xfId="5280"/>
    <cellStyle name="ÅëÈ­ [0]_ÇùÁ¶Àü_laroux_Оборотный (2)" xfId="5281"/>
    <cellStyle name="AeE­ [0]_CuA¶Au_laroux_Пр разв на 2008г  2011года (8%) 192 03.12.07" xfId="5282"/>
    <cellStyle name="ÅëÈ­ [0]_ÇùÁ¶Àü_laroux_Пр разв на 2008г  2011года (8%) 192 03.12.07" xfId="5283"/>
    <cellStyle name="AeE­ [0]_CuA¶Au_laroux_Пр разв на 2008г  2011года (8%) 197 03.12.07" xfId="5284"/>
    <cellStyle name="ÅëÈ­ [0]_ÇùÁ¶Àü_laroux_Пр разв на 2008г  2011года (8%) 197 03.12.07" xfId="5285"/>
    <cellStyle name="AeE­ [0]_CuA¶Au_laroux_ТЭО 195000 БП 2008 1% рент 23% пов цен" xfId="5286"/>
    <cellStyle name="ÅëÈ­ [0]_ÇùÁ¶Àü_laroux_ТЭО 195000 БП 2008 1% рент 23% пов цен" xfId="5287"/>
    <cellStyle name="AeE­ [0]_CuA¶Au_laroux_ТЭО 205000 БП 2008 1% рент 23% пов цен" xfId="5288"/>
    <cellStyle name="ÅëÈ­ [0]_ÇùÁ¶Àü_laroux_ТЭО 205000 БП 2008 1% рент 23% пов цен" xfId="5289"/>
    <cellStyle name="AeE­ [0]_FAX?c?A" xfId="5290"/>
    <cellStyle name="ÅëÈ­ [0]_FAX¾ç½Ä" xfId="5291"/>
    <cellStyle name="AeE­ [0]_FLOW" xfId="5292"/>
    <cellStyle name="ÅëÈ­ [0]_FLOW" xfId="5293"/>
    <cellStyle name="AeE­ [0]_FLOW_bizness plan 2008 (version 1)" xfId="5294"/>
    <cellStyle name="ÅëÈ­ [0]_FLOW_bizness plan 2008 (version 1)" xfId="5295"/>
    <cellStyle name="AeE­ [0]_FLOW_Импорт- 2008 Биз-план АКxls" xfId="5296"/>
    <cellStyle name="ÅëÈ­ [0]_FLOW_Импорт- 2008 Биз-план АКxls" xfId="5297"/>
    <cellStyle name="AeE­ [0]_FLOW_Импорт- 2008 Биз-план АКxls (2)" xfId="5298"/>
    <cellStyle name="ÅëÈ­ [0]_FLOW_Импорт- 2008 Биз-план АКxls (2)" xfId="5299"/>
    <cellStyle name="AeE­ [0]_FLOW_Оборотный (2)" xfId="5300"/>
    <cellStyle name="ÅëÈ­ [0]_FLOW_Оборотный (2)" xfId="5301"/>
    <cellStyle name="AeE­ [0]_FLOW_Пр разв на 2008г  2011года (8%) 192 03.12.07" xfId="5302"/>
    <cellStyle name="ÅëÈ­ [0]_FLOW_Пр разв на 2008г  2011года (8%) 192 03.12.07" xfId="5303"/>
    <cellStyle name="AeE­ [0]_FLOW_Пр разв на 2008г  2011года (8%) 197 03.12.07" xfId="5304"/>
    <cellStyle name="ÅëÈ­ [0]_FLOW_Пр разв на 2008г  2011года (8%) 197 03.12.07" xfId="5305"/>
    <cellStyle name="AeE­ [0]_FLOW_ТЭО 195000 БП 2008 1% рент 23% пов цен" xfId="5306"/>
    <cellStyle name="ÅëÈ­ [0]_FLOW_ТЭО 195000 БП 2008 1% рент 23% пов цен" xfId="5307"/>
    <cellStyle name="AeE­ [0]_FLOW_ТЭО 205000 БП 2008 1% рент 23% пов цен" xfId="5308"/>
    <cellStyle name="ÅëÈ­ [0]_FLOW_ТЭО 205000 БП 2008 1% рент 23% пов цен" xfId="5309"/>
    <cellStyle name="AeE­ [0]_GT-10E?¶??i?U" xfId="5310"/>
    <cellStyle name="ÅëÈ­ [0]_GT-10È¸¶÷¸í´Ü" xfId="5311"/>
    <cellStyle name="AeE­ [0]_HW &amp; SW?n±?" xfId="5312"/>
    <cellStyle name="ÅëÈ­ [0]_HW &amp; SWºñ±³" xfId="5313"/>
    <cellStyle name="AeE­ [0]_laroux" xfId="5314"/>
    <cellStyle name="ÅëÈ­ [0]_laroux" xfId="5315"/>
    <cellStyle name="AeE­ [0]_laroux_1" xfId="5316"/>
    <cellStyle name="ÅëÈ­ [0]_laroux_1" xfId="5317"/>
    <cellStyle name="AeE­ [0]_MTG1" xfId="5318"/>
    <cellStyle name="ÅëÈ­ [0]_MTG1" xfId="5319"/>
    <cellStyle name="AeE­ [0]_MTG1_bizness plan 2008 (version 1)" xfId="5320"/>
    <cellStyle name="ÅëÈ­ [0]_MTG1_bizness plan 2008 (version 1)" xfId="5321"/>
    <cellStyle name="AeE­ [0]_MTG1_Импорт- 2008 Биз-план АКxls" xfId="5322"/>
    <cellStyle name="ÅëÈ­ [0]_MTG1_Импорт- 2008 Биз-план АКxls" xfId="5323"/>
    <cellStyle name="AeE­ [0]_MTG1_Импорт- 2008 Биз-план АКxls (2)" xfId="5324"/>
    <cellStyle name="ÅëÈ­ [0]_MTG1_Импорт- 2008 Биз-план АКxls (2)" xfId="5325"/>
    <cellStyle name="AeE­ [0]_MTG1_Оборотный (2)" xfId="5326"/>
    <cellStyle name="ÅëÈ­ [0]_MTG1_Оборотный (2)" xfId="5327"/>
    <cellStyle name="AeE­ [0]_MTG1_Пр разв на 2008г  2011года (8%) 192 03.12.07" xfId="5328"/>
    <cellStyle name="ÅëÈ­ [0]_MTG1_Пр разв на 2008г  2011года (8%) 192 03.12.07" xfId="5329"/>
    <cellStyle name="AeE­ [0]_MTG1_Пр разв на 2008г  2011года (8%) 197 03.12.07" xfId="5330"/>
    <cellStyle name="ÅëÈ­ [0]_MTG1_Пр разв на 2008г  2011года (8%) 197 03.12.07" xfId="5331"/>
    <cellStyle name="AeE­ [0]_MTG1_ТЭО 195000 БП 2008 1% рент 23% пов цен" xfId="5332"/>
    <cellStyle name="ÅëÈ­ [0]_MTG1_ТЭО 195000 БП 2008 1% рент 23% пов цен" xfId="5333"/>
    <cellStyle name="AeE­ [0]_MTG1_ТЭО 205000 БП 2008 1% рент 23% пов цен" xfId="5334"/>
    <cellStyle name="ÅëÈ­ [0]_MTG1_ТЭО 205000 БП 2008 1% рент 23% пов цен" xfId="5335"/>
    <cellStyle name="AeE­ [0]_MTG2 (2)" xfId="5336"/>
    <cellStyle name="ÅëÈ­ [0]_MTG2 (2)" xfId="5337"/>
    <cellStyle name="AeE­ [0]_MTG2 (2)_bizness plan 2008 (version 1)" xfId="5338"/>
    <cellStyle name="ÅëÈ­ [0]_MTG2 (2)_bizness plan 2008 (version 1)" xfId="5339"/>
    <cellStyle name="AeE­ [0]_MTG2 (2)_Импорт- 2008 Биз-план АКxls" xfId="5340"/>
    <cellStyle name="ÅëÈ­ [0]_MTG2 (2)_Импорт- 2008 Биз-план АКxls" xfId="5341"/>
    <cellStyle name="AeE­ [0]_MTG2 (2)_Импорт- 2008 Биз-план АКxls (2)" xfId="5342"/>
    <cellStyle name="ÅëÈ­ [0]_MTG2 (2)_Импорт- 2008 Биз-план АКxls (2)" xfId="5343"/>
    <cellStyle name="AeE­ [0]_MTG2 (2)_Оборотный (2)" xfId="5344"/>
    <cellStyle name="ÅëÈ­ [0]_MTG2 (2)_Оборотный (2)" xfId="5345"/>
    <cellStyle name="AeE­ [0]_MTG2 (2)_Пр разв на 2008г  2011года (8%) 192 03.12.07" xfId="5346"/>
    <cellStyle name="ÅëÈ­ [0]_MTG2 (2)_Пр разв на 2008г  2011года (8%) 192 03.12.07" xfId="5347"/>
    <cellStyle name="AeE­ [0]_MTG2 (2)_Пр разв на 2008г  2011года (8%) 197 03.12.07" xfId="5348"/>
    <cellStyle name="ÅëÈ­ [0]_MTG2 (2)_Пр разв на 2008г  2011года (8%) 197 03.12.07" xfId="5349"/>
    <cellStyle name="AeE­ [0]_MTG2 (2)_ТЭО 195000 БП 2008 1% рент 23% пов цен" xfId="5350"/>
    <cellStyle name="ÅëÈ­ [0]_MTG2 (2)_ТЭО 195000 БП 2008 1% рент 23% пов цен" xfId="5351"/>
    <cellStyle name="AeE­ [0]_MTG2 (2)_ТЭО 205000 БП 2008 1% рент 23% пов цен" xfId="5352"/>
    <cellStyle name="ÅëÈ­ [0]_MTG2 (2)_ТЭО 205000 БП 2008 1% рент 23% пов цен" xfId="5353"/>
    <cellStyle name="AeE­ [0]_MTG7" xfId="5354"/>
    <cellStyle name="ÅëÈ­ [0]_MTG7" xfId="5355"/>
    <cellStyle name="AeE­ [0]_MTG7_bizness plan 2008 (version 1)" xfId="5356"/>
    <cellStyle name="ÅëÈ­ [0]_MTG7_bizness plan 2008 (version 1)" xfId="5357"/>
    <cellStyle name="AeE­ [0]_MTG7_Импорт- 2008 Биз-план АКxls" xfId="5358"/>
    <cellStyle name="ÅëÈ­ [0]_MTG7_Импорт- 2008 Биз-план АКxls" xfId="5359"/>
    <cellStyle name="AeE­ [0]_MTG7_Импорт- 2008 Биз-план АКxls (2)" xfId="5360"/>
    <cellStyle name="ÅëÈ­ [0]_MTG7_Импорт- 2008 Биз-план АКxls (2)" xfId="5361"/>
    <cellStyle name="AeE­ [0]_MTG7_Оборотный (2)" xfId="5362"/>
    <cellStyle name="ÅëÈ­ [0]_MTG7_Оборотный (2)" xfId="5363"/>
    <cellStyle name="AeE­ [0]_MTG7_Пр разв на 2008г  2011года (8%) 192 03.12.07" xfId="5364"/>
    <cellStyle name="ÅëÈ­ [0]_MTG7_Пр разв на 2008г  2011года (8%) 192 03.12.07" xfId="5365"/>
    <cellStyle name="AeE­ [0]_MTG7_Пр разв на 2008г  2011года (8%) 197 03.12.07" xfId="5366"/>
    <cellStyle name="ÅëÈ­ [0]_MTG7_Пр разв на 2008г  2011года (8%) 197 03.12.07" xfId="5367"/>
    <cellStyle name="AeE­ [0]_MTG7_ТЭО 195000 БП 2008 1% рент 23% пов цен" xfId="5368"/>
    <cellStyle name="ÅëÈ­ [0]_MTG7_ТЭО 195000 БП 2008 1% рент 23% пов цен" xfId="5369"/>
    <cellStyle name="AeE­ [0]_MTG7_ТЭО 205000 БП 2008 1% рент 23% пов цен" xfId="5370"/>
    <cellStyle name="ÅëÈ­ [0]_MTG7_ТЭО 205000 БП 2008 1% рент 23% пов цен" xfId="5371"/>
    <cellStyle name="AeE­ [0]_Sheet1" xfId="5372"/>
    <cellStyle name="ÅëÈ­ [0]_Sheet1" xfId="5373"/>
    <cellStyle name="AeE­ [0]_Sheet4" xfId="5374"/>
    <cellStyle name="ÅëÈ­ [0]_Sheet4" xfId="5375"/>
    <cellStyle name="AeE??????n_??A???" xfId="5376"/>
    <cellStyle name="AeE????C?" xfId="5377"/>
    <cellStyle name="AeE???A???" xfId="5378"/>
    <cellStyle name="AeE???o 4DR NB PHASE I ACT " xfId="5379"/>
    <cellStyle name="AeE???o 4DR NB PHASE I ACT_??o 4DR NB PHASE I ACT " xfId="5380"/>
    <cellStyle name="AeE??a???" xfId="5381"/>
    <cellStyle name="AeE??a도??" xfId="5382"/>
    <cellStyle name="AeE??C??PL " xfId="5383"/>
    <cellStyle name="AeE??e?iAaCI?aA?" xfId="5384"/>
    <cellStyle name="AeE?[0]_??A???" xfId="5385"/>
    <cellStyle name="AeE?98?A??(2)_98?a???" xfId="5386"/>
    <cellStyle name="AeE?98?a???" xfId="5387"/>
    <cellStyle name="AeE?98?a도??" xfId="5388"/>
    <cellStyle name="AeE?A???I1? CoE? " xfId="5389"/>
    <cellStyle name="AeE?A???iCa_?e?iAaCI?aA?" xfId="5390"/>
    <cellStyle name="AeE?A?량?iCa_?e?iAaCI?aA?" xfId="5391"/>
    <cellStyle name="AeE?AoAUAy?C? " xfId="5392"/>
    <cellStyle name="AeE?AoAUAy캿C? " xfId="5393"/>
    <cellStyle name="AeE?A쪨??I1컐 CoE? " xfId="5394"/>
    <cellStyle name="AeE?C?Ao_AoAUAy?C? " xfId="5395"/>
    <cellStyle name="AeE?F006-1A? " xfId="5396"/>
    <cellStyle name="AeE?F008-1A?  " xfId="5397"/>
    <cellStyle name="AeE?INQUIRY ???A?Ao " xfId="5398"/>
    <cellStyle name="AeE?T-100 ??o 4DR NB PHASE I " xfId="5399"/>
    <cellStyle name="AeE?T-100 AI?YAo?? TIMING " xfId="5400"/>
    <cellStyle name="AeE?V10 VARIATION MODEL SOP TIMING " xfId="5401"/>
    <cellStyle name="AeE?컐?췈??n_??A???" xfId="5402"/>
    <cellStyle name="AeE?퍈팫캻C?" xfId="5403"/>
    <cellStyle name="AeE­_???«??Aa" xfId="5404"/>
    <cellStyle name="ÅëÈ­_´ë¿ìÃâÇÏ¿äÃ» " xfId="5405"/>
    <cellStyle name="AeE­_±aE??CLAN(AuA¦A¶°C)" xfId="5406"/>
    <cellStyle name="ÅëÈ­_±âÈ¹½ÇLAN(ÀüÁ¦Á¶°Ç)" xfId="5407"/>
    <cellStyle name="AeE­_±e?µ±?" xfId="5408"/>
    <cellStyle name="ÅëÈ­_±è¿µ±æ" xfId="5409"/>
    <cellStyle name="AeE­_»cA??c?A" xfId="5410"/>
    <cellStyle name="ÅëÈ­_»çÀ¯¾ç½Ä" xfId="5411"/>
    <cellStyle name="AeE­_°u?®A?AOLABEL" xfId="5412"/>
    <cellStyle name="ÅëÈ­_°ü¸®Ã¥ÀÓLABEL" xfId="5413"/>
    <cellStyle name="AeE­_½A°￡°eE¹ " xfId="5414"/>
    <cellStyle name="ÅëÈ­_97³âµµ ÇÁ·ÎÁ§Æ® ÇöÈ²" xfId="5415"/>
    <cellStyle name="AeE­_A?·®?iCa" xfId="5416"/>
    <cellStyle name="ÅëÈ­_Â÷·®¿îÇà" xfId="5417"/>
    <cellStyle name="AeE­_AaCI?aA " xfId="5418"/>
    <cellStyle name="ÅëÈ­_ÃâÇÏ¿äÃ»" xfId="5419"/>
    <cellStyle name="AeE­_AO°????«??°i?c?A" xfId="5420"/>
    <cellStyle name="ÅëÈ­_ÁÖ°£¾÷¹«º¸°í¾ç½Ä" xfId="5421"/>
    <cellStyle name="AeE­_CLAIM1" xfId="5422"/>
    <cellStyle name="ÅëÈ­_CLAIM1" xfId="5423"/>
    <cellStyle name="AeE­_CLAIM1_bizness plan 2008 (version 1)" xfId="5424"/>
    <cellStyle name="ÅëÈ­_CLAIM1_bizness plan 2008 (version 1)" xfId="5425"/>
    <cellStyle name="AeE­_CLAIM1_Импорт- 2008 Биз-план АКxls" xfId="5426"/>
    <cellStyle name="ÅëÈ­_CLAIM1_Импорт- 2008 Биз-план АКxls" xfId="5427"/>
    <cellStyle name="AeE­_CLAIM1_Импорт- 2008 Биз-план АКxls (2)" xfId="5428"/>
    <cellStyle name="ÅëÈ­_CLAIM1_Импорт- 2008 Биз-план АКxls (2)" xfId="5429"/>
    <cellStyle name="AeE­_CLAIM1_Оборотный (2)" xfId="5430"/>
    <cellStyle name="ÅëÈ­_CLAIM1_Оборотный (2)" xfId="5431"/>
    <cellStyle name="AeE­_CLAIM1_Пр разв на 2008г  2011года (8%) 192 03.12.07" xfId="5432"/>
    <cellStyle name="ÅëÈ­_CLAIM1_Пр разв на 2008г  2011года (8%) 192 03.12.07" xfId="5433"/>
    <cellStyle name="AeE­_CLAIM1_Пр разв на 2008г  2011года (8%) 197 03.12.07" xfId="5434"/>
    <cellStyle name="ÅëÈ­_CLAIM1_Пр разв на 2008г  2011года (8%) 197 03.12.07" xfId="5435"/>
    <cellStyle name="AeE­_CLAIM1_ТЭО 195000 БП 2008 1% рент 23% пов цен" xfId="5436"/>
    <cellStyle name="ÅëÈ­_CLAIM1_ТЭО 195000 БП 2008 1% рент 23% пов цен" xfId="5437"/>
    <cellStyle name="AeE­_CLAIM1_ТЭО 205000 БП 2008 1% рент 23% пов цен" xfId="5438"/>
    <cellStyle name="ÅëÈ­_CLAIM1_ТЭО 205000 БП 2008 1% рент 23% пов цен" xfId="5439"/>
    <cellStyle name="AeE­_Co??±?A " xfId="5440"/>
    <cellStyle name="ÅëÈ­_Çö¾÷±³À°" xfId="5441"/>
    <cellStyle name="AeE­_CODE" xfId="5442"/>
    <cellStyle name="ÅëÈ­_CODE" xfId="5443"/>
    <cellStyle name="AeE­_CODE (2)" xfId="5444"/>
    <cellStyle name="ÅëÈ­_CODE (2)" xfId="5445"/>
    <cellStyle name="AeE­_CODE (2)_bizness plan 2008 (version 1)" xfId="5446"/>
    <cellStyle name="ÅëÈ­_CODE (2)_bizness plan 2008 (version 1)" xfId="5447"/>
    <cellStyle name="AeE­_CODE (2)_Импорт- 2008 Биз-план АКxls" xfId="5448"/>
    <cellStyle name="ÅëÈ­_CODE (2)_Импорт- 2008 Биз-план АКxls" xfId="5449"/>
    <cellStyle name="AeE­_CODE (2)_Импорт- 2008 Биз-план АКxls (2)" xfId="5450"/>
    <cellStyle name="ÅëÈ­_CODE (2)_Импорт- 2008 Биз-план АКxls (2)" xfId="5451"/>
    <cellStyle name="AeE­_CODE (2)_Оборотный (2)" xfId="5452"/>
    <cellStyle name="ÅëÈ­_CODE (2)_Оборотный (2)" xfId="5453"/>
    <cellStyle name="AeE­_CODE (2)_Пр разв на 2008г  2011года (8%) 192 03.12.07" xfId="5454"/>
    <cellStyle name="ÅëÈ­_CODE (2)_Пр разв на 2008г  2011года (8%) 192 03.12.07" xfId="5455"/>
    <cellStyle name="AeE­_CODE (2)_Пр разв на 2008г  2011года (8%) 197 03.12.07" xfId="5456"/>
    <cellStyle name="ÅëÈ­_CODE (2)_Пр разв на 2008г  2011года (8%) 197 03.12.07" xfId="5457"/>
    <cellStyle name="AeE­_CODE (2)_ТЭО 195000 БП 2008 1% рент 23% пов цен" xfId="5458"/>
    <cellStyle name="ÅëÈ­_CODE (2)_ТЭО 195000 БП 2008 1% рент 23% пов цен" xfId="5459"/>
    <cellStyle name="AeE­_CODE (2)_ТЭО 205000 БП 2008 1% рент 23% пов цен" xfId="5460"/>
    <cellStyle name="ÅëÈ­_CODE (2)_ТЭО 205000 БП 2008 1% рент 23% пов цен" xfId="5461"/>
    <cellStyle name="AeE­_CODE_bizness plan 2008 (version 1)" xfId="5462"/>
    <cellStyle name="ÅëÈ­_CODE_bizness plan 2008 (version 1)" xfId="5463"/>
    <cellStyle name="AeE­_CODE_Импорт- 2008 Биз-план АКxls" xfId="5464"/>
    <cellStyle name="ÅëÈ­_CODE_Импорт- 2008 Биз-план АКxls" xfId="5465"/>
    <cellStyle name="AeE­_CODE_Импорт- 2008 Биз-план АКxls (2)" xfId="5466"/>
    <cellStyle name="ÅëÈ­_CODE_Импорт- 2008 Биз-план АКxls (2)" xfId="5467"/>
    <cellStyle name="AeE­_CODE_Оборотный (2)" xfId="5468"/>
    <cellStyle name="ÅëÈ­_CODE_Оборотный (2)" xfId="5469"/>
    <cellStyle name="AeE­_CODE_Пр разв на 2008г  2011года (8%) 192 03.12.07" xfId="5470"/>
    <cellStyle name="ÅëÈ­_CODE_Пр разв на 2008г  2011года (8%) 192 03.12.07" xfId="5471"/>
    <cellStyle name="AeE­_CODE_Пр разв на 2008г  2011года (8%) 197 03.12.07" xfId="5472"/>
    <cellStyle name="ÅëÈ­_CODE_Пр разв на 2008г  2011года (8%) 197 03.12.07" xfId="5473"/>
    <cellStyle name="AeE­_CODE_ТЭО 195000 БП 2008 1% рент 23% пов цен" xfId="5474"/>
    <cellStyle name="ÅëÈ­_CODE_ТЭО 195000 БП 2008 1% рент 23% пов цен" xfId="5475"/>
    <cellStyle name="AeE­_CODE_ТЭО 205000 БП 2008 1% рент 23% пов цен" xfId="5476"/>
    <cellStyle name="ÅëÈ­_CODE_ТЭО 205000 БП 2008 1% рент 23% пов цен" xfId="5477"/>
    <cellStyle name="AeE­_Cu±a" xfId="5478"/>
    <cellStyle name="ÅëÈ­_Çù±â" xfId="5479"/>
    <cellStyle name="AeE­_CuA¶Au" xfId="5480"/>
    <cellStyle name="ÅëÈ­_ÇùÁ¶Àü" xfId="5481"/>
    <cellStyle name="AeE­_CuA¶Au_laroux" xfId="5482"/>
    <cellStyle name="ÅëÈ­_ÇùÁ¶Àü_laroux" xfId="5483"/>
    <cellStyle name="AeE­_CuA¶Au_laroux_bizness plan 2008 (version 1)" xfId="5484"/>
    <cellStyle name="ÅëÈ­_ÇùÁ¶Àü_laroux_bizness plan 2008 (version 1)" xfId="5485"/>
    <cellStyle name="AeE­_CuA¶Au_laroux_Импорт- 2008 Биз-план АКxls" xfId="5486"/>
    <cellStyle name="ÅëÈ­_ÇùÁ¶Àü_laroux_Импорт- 2008 Биз-план АКxls" xfId="5487"/>
    <cellStyle name="AeE­_CuA¶Au_laroux_Импорт- 2008 Биз-план АКxls (2)" xfId="5488"/>
    <cellStyle name="ÅëÈ­_ÇùÁ¶Àü_laroux_Импорт- 2008 Биз-план АКxls (2)" xfId="5489"/>
    <cellStyle name="AeE­_CuA¶Au_laroux_Оборотный (2)" xfId="5490"/>
    <cellStyle name="ÅëÈ­_ÇùÁ¶Àü_laroux_Оборотный (2)" xfId="5491"/>
    <cellStyle name="AeE­_CuA¶Au_laroux_Пр разв на 2008г  2011года (8%) 192 03.12.07" xfId="5492"/>
    <cellStyle name="ÅëÈ­_ÇùÁ¶Àü_laroux_Пр разв на 2008г  2011года (8%) 192 03.12.07" xfId="5493"/>
    <cellStyle name="AeE­_CuA¶Au_laroux_Пр разв на 2008г  2011года (8%) 197 03.12.07" xfId="5494"/>
    <cellStyle name="ÅëÈ­_ÇùÁ¶Àü_laroux_Пр разв на 2008г  2011года (8%) 197 03.12.07" xfId="5495"/>
    <cellStyle name="AeE­_CuA¶Au_laroux_ТЭО 195000 БП 2008 1% рент 23% пов цен" xfId="5496"/>
    <cellStyle name="ÅëÈ­_ÇùÁ¶Àü_laroux_ТЭО 195000 БП 2008 1% рент 23% пов цен" xfId="5497"/>
    <cellStyle name="AeE­_CuA¶Au_laroux_ТЭО 205000 БП 2008 1% рент 23% пов цен" xfId="5498"/>
    <cellStyle name="ÅëÈ­_ÇùÁ¶Àü_laroux_ТЭО 205000 БП 2008 1% рент 23% пов цен" xfId="5499"/>
    <cellStyle name="AeE­_FAX?c?A" xfId="5500"/>
    <cellStyle name="ÅëÈ­_FAX¾ç½Ä" xfId="5501"/>
    <cellStyle name="AeE­_FLOW" xfId="5502"/>
    <cellStyle name="ÅëÈ­_FLOW" xfId="5503"/>
    <cellStyle name="AeE­_FLOW_bizness plan 2008 (version 1)" xfId="5504"/>
    <cellStyle name="ÅëÈ­_FLOW_bizness plan 2008 (version 1)" xfId="5505"/>
    <cellStyle name="AeE­_FLOW_Импорт- 2008 Биз-план АКxls" xfId="5506"/>
    <cellStyle name="ÅëÈ­_FLOW_Импорт- 2008 Биз-план АКxls" xfId="5507"/>
    <cellStyle name="AeE­_FLOW_Импорт- 2008 Биз-план АКxls (2)" xfId="5508"/>
    <cellStyle name="ÅëÈ­_FLOW_Импорт- 2008 Биз-план АКxls (2)" xfId="5509"/>
    <cellStyle name="AeE­_FLOW_Оборотный (2)" xfId="5510"/>
    <cellStyle name="ÅëÈ­_FLOW_Оборотный (2)" xfId="5511"/>
    <cellStyle name="AeE­_FLOW_Пр разв на 2008г  2011года (8%) 192 03.12.07" xfId="5512"/>
    <cellStyle name="ÅëÈ­_FLOW_Пр разв на 2008г  2011года (8%) 192 03.12.07" xfId="5513"/>
    <cellStyle name="AeE­_FLOW_Пр разв на 2008г  2011года (8%) 197 03.12.07" xfId="5514"/>
    <cellStyle name="ÅëÈ­_FLOW_Пр разв на 2008г  2011года (8%) 197 03.12.07" xfId="5515"/>
    <cellStyle name="AeE­_FLOW_ТЭО 195000 БП 2008 1% рент 23% пов цен" xfId="5516"/>
    <cellStyle name="ÅëÈ­_FLOW_ТЭО 195000 БП 2008 1% рент 23% пов цен" xfId="5517"/>
    <cellStyle name="AeE­_FLOW_ТЭО 205000 БП 2008 1% рент 23% пов цен" xfId="5518"/>
    <cellStyle name="ÅëÈ­_FLOW_ТЭО 205000 БП 2008 1% рент 23% пов цен" xfId="5519"/>
    <cellStyle name="AeE­_GT-10E?¶??i?U" xfId="5520"/>
    <cellStyle name="ÅëÈ­_GT-10È¸¶÷¸í´Ü" xfId="5521"/>
    <cellStyle name="AeE­_HW &amp; SW?n±?" xfId="5522"/>
    <cellStyle name="ÅëÈ­_HW &amp; SWºñ±³" xfId="5523"/>
    <cellStyle name="AeE­_laroux" xfId="5524"/>
    <cellStyle name="ÅëÈ­_laroux" xfId="5525"/>
    <cellStyle name="AeE­_laroux_1" xfId="5526"/>
    <cellStyle name="ÅëÈ­_laroux_1" xfId="5527"/>
    <cellStyle name="AeE­_MTG1" xfId="5528"/>
    <cellStyle name="ÅëÈ­_MTG1" xfId="5529"/>
    <cellStyle name="AeE­_MTG1_bizness plan 2008 (version 1)" xfId="5530"/>
    <cellStyle name="ÅëÈ­_MTG1_bizness plan 2008 (version 1)" xfId="5531"/>
    <cellStyle name="AeE­_MTG1_Импорт- 2008 Биз-план АКxls" xfId="5532"/>
    <cellStyle name="ÅëÈ­_MTG1_Импорт- 2008 Биз-план АКxls" xfId="5533"/>
    <cellStyle name="AeE­_MTG1_Импорт- 2008 Биз-план АКxls (2)" xfId="5534"/>
    <cellStyle name="ÅëÈ­_MTG1_Импорт- 2008 Биз-план АКxls (2)" xfId="5535"/>
    <cellStyle name="AeE­_MTG1_Оборотный (2)" xfId="5536"/>
    <cellStyle name="ÅëÈ­_MTG1_Оборотный (2)" xfId="5537"/>
    <cellStyle name="AeE­_MTG1_Пр разв на 2008г  2011года (8%) 192 03.12.07" xfId="5538"/>
    <cellStyle name="ÅëÈ­_MTG1_Пр разв на 2008г  2011года (8%) 192 03.12.07" xfId="5539"/>
    <cellStyle name="AeE­_MTG1_Пр разв на 2008г  2011года (8%) 197 03.12.07" xfId="5540"/>
    <cellStyle name="ÅëÈ­_MTG1_Пр разв на 2008г  2011года (8%) 197 03.12.07" xfId="5541"/>
    <cellStyle name="AeE­_MTG1_ТЭО 195000 БП 2008 1% рент 23% пов цен" xfId="5542"/>
    <cellStyle name="ÅëÈ­_MTG1_ТЭО 195000 БП 2008 1% рент 23% пов цен" xfId="5543"/>
    <cellStyle name="AeE­_MTG1_ТЭО 205000 БП 2008 1% рент 23% пов цен" xfId="5544"/>
    <cellStyle name="ÅëÈ­_MTG1_ТЭО 205000 БП 2008 1% рент 23% пов цен" xfId="5545"/>
    <cellStyle name="AeE­_MTG2 (2)" xfId="5546"/>
    <cellStyle name="ÅëÈ­_MTG2 (2)" xfId="5547"/>
    <cellStyle name="AeE­_MTG2 (2)_bizness plan 2008 (version 1)" xfId="5548"/>
    <cellStyle name="ÅëÈ­_MTG2 (2)_bizness plan 2008 (version 1)" xfId="5549"/>
    <cellStyle name="AeE­_MTG2 (2)_Импорт- 2008 Биз-план АКxls" xfId="5550"/>
    <cellStyle name="ÅëÈ­_MTG2 (2)_Импорт- 2008 Биз-план АКxls" xfId="5551"/>
    <cellStyle name="AeE­_MTG2 (2)_Импорт- 2008 Биз-план АКxls (2)" xfId="5552"/>
    <cellStyle name="ÅëÈ­_MTG2 (2)_Импорт- 2008 Биз-план АКxls (2)" xfId="5553"/>
    <cellStyle name="AeE­_MTG2 (2)_Оборотный (2)" xfId="5554"/>
    <cellStyle name="ÅëÈ­_MTG2 (2)_Оборотный (2)" xfId="5555"/>
    <cellStyle name="AeE­_MTG2 (2)_Пр разв на 2008г  2011года (8%) 192 03.12.07" xfId="5556"/>
    <cellStyle name="ÅëÈ­_MTG2 (2)_Пр разв на 2008г  2011года (8%) 192 03.12.07" xfId="5557"/>
    <cellStyle name="AeE­_MTG2 (2)_Пр разв на 2008г  2011года (8%) 197 03.12.07" xfId="5558"/>
    <cellStyle name="ÅëÈ­_MTG2 (2)_Пр разв на 2008г  2011года (8%) 197 03.12.07" xfId="5559"/>
    <cellStyle name="AeE­_MTG2 (2)_ТЭО 195000 БП 2008 1% рент 23% пов цен" xfId="5560"/>
    <cellStyle name="ÅëÈ­_MTG2 (2)_ТЭО 195000 БП 2008 1% рент 23% пов цен" xfId="5561"/>
    <cellStyle name="AeE­_MTG2 (2)_ТЭО 205000 БП 2008 1% рент 23% пов цен" xfId="5562"/>
    <cellStyle name="ÅëÈ­_MTG2 (2)_ТЭО 205000 БП 2008 1% рент 23% пов цен" xfId="5563"/>
    <cellStyle name="AeE­_MTG7" xfId="5564"/>
    <cellStyle name="ÅëÈ­_MTG7" xfId="5565"/>
    <cellStyle name="AeE­_MTG7_bizness plan 2008 (version 1)" xfId="5566"/>
    <cellStyle name="ÅëÈ­_MTG7_bizness plan 2008 (version 1)" xfId="5567"/>
    <cellStyle name="AeE­_MTG7_Импорт- 2008 Биз-план АКxls" xfId="5568"/>
    <cellStyle name="ÅëÈ­_MTG7_Импорт- 2008 Биз-план АКxls" xfId="5569"/>
    <cellStyle name="AeE­_MTG7_Импорт- 2008 Биз-план АКxls (2)" xfId="5570"/>
    <cellStyle name="ÅëÈ­_MTG7_Импорт- 2008 Биз-план АКxls (2)" xfId="5571"/>
    <cellStyle name="AeE­_MTG7_Оборотный (2)" xfId="5572"/>
    <cellStyle name="ÅëÈ­_MTG7_Оборотный (2)" xfId="5573"/>
    <cellStyle name="AeE­_MTG7_Пр разв на 2008г  2011года (8%) 192 03.12.07" xfId="5574"/>
    <cellStyle name="ÅëÈ­_MTG7_Пр разв на 2008г  2011года (8%) 192 03.12.07" xfId="5575"/>
    <cellStyle name="AeE­_MTG7_Пр разв на 2008г  2011года (8%) 197 03.12.07" xfId="5576"/>
    <cellStyle name="ÅëÈ­_MTG7_Пр разв на 2008г  2011года (8%) 197 03.12.07" xfId="5577"/>
    <cellStyle name="AeE­_MTG7_ТЭО 195000 БП 2008 1% рент 23% пов цен" xfId="5578"/>
    <cellStyle name="ÅëÈ­_MTG7_ТЭО 195000 БП 2008 1% рент 23% пов цен" xfId="5579"/>
    <cellStyle name="AeE­_MTG7_ТЭО 205000 БП 2008 1% рент 23% пов цен" xfId="5580"/>
    <cellStyle name="ÅëÈ­_MTG7_ТЭО 205000 БП 2008 1% рент 23% пов цен" xfId="5581"/>
    <cellStyle name="AeE­_Sheet1" xfId="5582"/>
    <cellStyle name="ÅëÈ­_Sheet1" xfId="5583"/>
    <cellStyle name="AeE­_Sheet4" xfId="5584"/>
    <cellStyle name="ÅëÈ­_Sheet4" xfId="5585"/>
    <cellStyle name="Ãèïåðññûëêà" xfId="5586"/>
    <cellStyle name="Alilciue [0]_ 2003 aia" xfId="5587"/>
    <cellStyle name="Alilciue_ 2003 aia" xfId="5588"/>
    <cellStyle name="AP" xfId="5589"/>
    <cellStyle name="Arial" xfId="5590"/>
    <cellStyle name="ÄÞ¸¶ [0]" xfId="5591"/>
    <cellStyle name="AÞ¸¶ [0]_´e¿iAaCI¿aA≫ " xfId="5592"/>
    <cellStyle name="ÄÞ¸¶_´ë¿ìÃâÇÏ¿äÃ» " xfId="5593"/>
    <cellStyle name="AÞ¸¶_´e¿iAaCI¿aA≫ " xfId="5594"/>
    <cellStyle name="ÄᅎbÄ_x000f_bÌÄᅞbಐÄᅮb಴Äᅾb೐Äᆎb೰ÄᆞbഐÄᆮb԰ÁᆾbմÁᇎbָÁᇞb؀ÁᇮbوÁᇾbÁሎbÁሞbÁሮbÁ춈è_x0010_" xfId="5595"/>
    <cellStyle name="Bad" xfId="5596"/>
    <cellStyle name="Bad 2" xfId="5597"/>
    <cellStyle name="Bad 2 2" xfId="5598"/>
    <cellStyle name="Bad 2 2 2" xfId="5599"/>
    <cellStyle name="Bad 2 2_Тендер_191113" xfId="5600"/>
    <cellStyle name="Bad 2 3" xfId="5601"/>
    <cellStyle name="Bad 2_Ввод в 2013г_пос_146" xfId="5602"/>
    <cellStyle name="Bad 3" xfId="5603"/>
    <cellStyle name="Bad 3 2" xfId="5604"/>
    <cellStyle name="Bad 3_Тендер_191113" xfId="5605"/>
    <cellStyle name="Bad 4" xfId="5606"/>
    <cellStyle name="Bad_база" xfId="5607"/>
    <cellStyle name="BMU001" xfId="5608"/>
    <cellStyle name="BMU001 2" xfId="5609"/>
    <cellStyle name="BMU002" xfId="5610"/>
    <cellStyle name="BMU002 2" xfId="5611"/>
    <cellStyle name="BMU002B" xfId="5612"/>
    <cellStyle name="BMU002P1" xfId="5613"/>
    <cellStyle name="BMU002P1 2" xfId="5614"/>
    <cellStyle name="BMU003" xfId="5615"/>
    <cellStyle name="BMU004" xfId="5616"/>
    <cellStyle name="BMU005" xfId="5617"/>
    <cellStyle name="BMU005B" xfId="5618"/>
    <cellStyle name="BMU005K" xfId="5619"/>
    <cellStyle name="BuiltOpt_Content" xfId="5620"/>
    <cellStyle name="C" xfId="5621"/>
    <cellStyle name="C?AO_???AIA?" xfId="5622"/>
    <cellStyle name="Ç¥ÁØ_´ë¿ìÃâÇÏ¿äÃ» " xfId="5623"/>
    <cellStyle name="C￥AØ_´e¿iAaCI¿aA≫ " xfId="5624"/>
    <cellStyle name="Calc Currency (0)" xfId="5625"/>
    <cellStyle name="Calc Currency (0) 2" xfId="5626"/>
    <cellStyle name="Calc Currency (2)" xfId="5627"/>
    <cellStyle name="Calc Currency (2) 2" xfId="5628"/>
    <cellStyle name="Calc Percent (0)" xfId="5629"/>
    <cellStyle name="Calc Percent (0) 2" xfId="5630"/>
    <cellStyle name="Calc Percent (1)" xfId="5631"/>
    <cellStyle name="Calc Percent (1) 2" xfId="5632"/>
    <cellStyle name="Calc Percent (2)" xfId="5633"/>
    <cellStyle name="Calc Percent (2) 2" xfId="5634"/>
    <cellStyle name="Calc Units (0)" xfId="5635"/>
    <cellStyle name="Calc Units (0) 2" xfId="5636"/>
    <cellStyle name="Calc Units (1)" xfId="5637"/>
    <cellStyle name="Calc Units (1) 2" xfId="5638"/>
    <cellStyle name="Calc Units (2)" xfId="5639"/>
    <cellStyle name="Calculation" xfId="5640"/>
    <cellStyle name="Calculation 2" xfId="5641"/>
    <cellStyle name="Calculation 2 2" xfId="5642"/>
    <cellStyle name="Calculation 2 2 2" xfId="5643"/>
    <cellStyle name="Calculation 2 2_Тендер_191113" xfId="5644"/>
    <cellStyle name="Calculation 2 3" xfId="5645"/>
    <cellStyle name="Calculation 2_Ввод в 2013г_пос_146" xfId="5646"/>
    <cellStyle name="Calculation 3" xfId="5647"/>
    <cellStyle name="Calculation 3 2" xfId="5648"/>
    <cellStyle name="Calculation 3_Тендер_191113" xfId="5649"/>
    <cellStyle name="Calculation 4" xfId="5650"/>
    <cellStyle name="Calculation_база" xfId="5651"/>
    <cellStyle name="category" xfId="5652"/>
    <cellStyle name="Check Cell" xfId="5653"/>
    <cellStyle name="Check Cell 2" xfId="5654"/>
    <cellStyle name="Check Cell 2 2" xfId="5655"/>
    <cellStyle name="Check Cell 2 2 2" xfId="5656"/>
    <cellStyle name="Check Cell 2 2_Тендер_191113" xfId="5657"/>
    <cellStyle name="Check Cell 2 3" xfId="5658"/>
    <cellStyle name="Check Cell 2_Ввод в 2013г_пос_146" xfId="5659"/>
    <cellStyle name="Check Cell 3" xfId="5660"/>
    <cellStyle name="Check Cell 3 2" xfId="5661"/>
    <cellStyle name="Check Cell 3_Тендер_191113" xfId="5662"/>
    <cellStyle name="Check Cell 4" xfId="5663"/>
    <cellStyle name="Check Cell_база" xfId="5664"/>
    <cellStyle name="CombinedVol_Data" xfId="5665"/>
    <cellStyle name="Comma" xfId="5666"/>
    <cellStyle name="Comma  - Style1" xfId="5667"/>
    <cellStyle name="Comma  - Style1 2" xfId="5668"/>
    <cellStyle name="Comma  - Style2" xfId="5669"/>
    <cellStyle name="Comma  - Style2 2" xfId="5670"/>
    <cellStyle name="Comma  - Style3" xfId="5671"/>
    <cellStyle name="Comma  - Style3 2" xfId="5672"/>
    <cellStyle name="Comma  - Style4" xfId="5673"/>
    <cellStyle name="Comma  - Style4 2" xfId="5674"/>
    <cellStyle name="Comma  - Style5" xfId="5675"/>
    <cellStyle name="Comma  - Style5 2" xfId="5676"/>
    <cellStyle name="Comma  - Style6" xfId="5677"/>
    <cellStyle name="Comma  - Style6 2" xfId="5678"/>
    <cellStyle name="Comma  - Style7" xfId="5679"/>
    <cellStyle name="Comma  - Style7 2" xfId="5680"/>
    <cellStyle name="Comma  - Style8" xfId="5681"/>
    <cellStyle name="Comma  - Style8 2" xfId="5682"/>
    <cellStyle name="Comma [0]_ SG&amp;A Bridge " xfId="5683"/>
    <cellStyle name="Comma [00]" xfId="5684"/>
    <cellStyle name="Comma [00] 2" xfId="5685"/>
    <cellStyle name="Comma 2" xfId="5686"/>
    <cellStyle name="Comma 2 2" xfId="5687"/>
    <cellStyle name="Comma_ SG&amp;A Bridge" xfId="5688"/>
    <cellStyle name="Comma0" xfId="5689"/>
    <cellStyle name="Comma0 2" xfId="5690"/>
    <cellStyle name="Comma0 3" xfId="5691"/>
    <cellStyle name="common" xfId="5692"/>
    <cellStyle name="common 2" xfId="5693"/>
    <cellStyle name="Currency" xfId="5694"/>
    <cellStyle name="Currency [0]_ SG&amp;A Bridge " xfId="5695"/>
    <cellStyle name="Currency [00]" xfId="5696"/>
    <cellStyle name="Currency 2" xfId="5697"/>
    <cellStyle name="Currency 3" xfId="5698"/>
    <cellStyle name="Currency_ SG&amp;A Bridge " xfId="5699"/>
    <cellStyle name="Currency0" xfId="5700"/>
    <cellStyle name="Currency0 2" xfId="5701"/>
    <cellStyle name="Currency0 3" xfId="5702"/>
    <cellStyle name="Currency0_РИП" xfId="5703"/>
    <cellStyle name="Currency1" xfId="5704"/>
    <cellStyle name="custom" xfId="5705"/>
    <cellStyle name="custom 2" xfId="5706"/>
    <cellStyle name="Date" xfId="5707"/>
    <cellStyle name="Date 2" xfId="5708"/>
    <cellStyle name="Date Short" xfId="5709"/>
    <cellStyle name="Date_Копия 2 FS CABLE Case 2 (+ж+т¬ы, ¦¦L¦ ME, 250000+ы, CU8033,1¦т-+-б,¬щ--)" xfId="5710"/>
    <cellStyle name="Dezimal [0]_35ERI8T2gbIEMixb4v26icuOo" xfId="5711"/>
    <cellStyle name="Dezimal_35ERI8T2gbIEMixb4v26icuOo" xfId="5712"/>
    <cellStyle name="eD" xfId="5713"/>
    <cellStyle name="Edited_Data" xfId="5714"/>
    <cellStyle name="Emphasis 1" xfId="5715"/>
    <cellStyle name="Emphasis 1 2" xfId="5716"/>
    <cellStyle name="Emphasis 1 2 2" xfId="5717"/>
    <cellStyle name="Emphasis 1 2 2 2" xfId="5718"/>
    <cellStyle name="Emphasis 1 2 2_Тендер_191113" xfId="5719"/>
    <cellStyle name="Emphasis 1 2 3" xfId="5720"/>
    <cellStyle name="Emphasis 1 2_Ввод в 2013г_пос_146" xfId="5721"/>
    <cellStyle name="Emphasis 1 3" xfId="5722"/>
    <cellStyle name="Emphasis 1 3 2" xfId="5723"/>
    <cellStyle name="Emphasis 1 3_Тендер_191113" xfId="5724"/>
    <cellStyle name="Emphasis 1_база" xfId="5725"/>
    <cellStyle name="Emphasis 2" xfId="5726"/>
    <cellStyle name="Emphasis 2 2" xfId="5727"/>
    <cellStyle name="Emphasis 2 2 2" xfId="5728"/>
    <cellStyle name="Emphasis 2 2 2 2" xfId="5729"/>
    <cellStyle name="Emphasis 2 2 2_Тендер_191113" xfId="5730"/>
    <cellStyle name="Emphasis 2 2 3" xfId="5731"/>
    <cellStyle name="Emphasis 2 2_Ввод в 2013г_пос_146" xfId="5732"/>
    <cellStyle name="Emphasis 2 3" xfId="5733"/>
    <cellStyle name="Emphasis 2 3 2" xfId="5734"/>
    <cellStyle name="Emphasis 2 3_Тендер_191113" xfId="5735"/>
    <cellStyle name="Emphasis 2_база" xfId="5736"/>
    <cellStyle name="Emphasis 3" xfId="5737"/>
    <cellStyle name="Emphasis 3 2" xfId="5738"/>
    <cellStyle name="Emphasis 3 2 2" xfId="5739"/>
    <cellStyle name="Emphasis 3 2 2 2" xfId="5740"/>
    <cellStyle name="Emphasis 3 2 2_Тендер_191113" xfId="5741"/>
    <cellStyle name="Emphasis 3 2 3" xfId="5742"/>
    <cellStyle name="Emphasis 3 2_Ввод в 2013г_пос_146" xfId="5743"/>
    <cellStyle name="Emphasis 3 3" xfId="5744"/>
    <cellStyle name="Emphasis 3 3 2" xfId="5745"/>
    <cellStyle name="Emphasis 3 3_Тендер_191113" xfId="5746"/>
    <cellStyle name="Emphasis 3_база" xfId="5747"/>
    <cellStyle name="Enter Currency (0)" xfId="5748"/>
    <cellStyle name="Enter Currency (0) 2" xfId="5749"/>
    <cellStyle name="Enter Currency (2)" xfId="5750"/>
    <cellStyle name="Enter Units (0)" xfId="5751"/>
    <cellStyle name="Enter Units (0) 2" xfId="5752"/>
    <cellStyle name="Enter Units (1)" xfId="5753"/>
    <cellStyle name="Enter Units (2)" xfId="5754"/>
    <cellStyle name="Estimated_Data" xfId="5755"/>
    <cellStyle name="Euro" xfId="5756"/>
    <cellStyle name="Euro 2" xfId="5757"/>
    <cellStyle name="Euro 3" xfId="5758"/>
    <cellStyle name="Euro 3 2" xfId="5759"/>
    <cellStyle name="Explanatory Text" xfId="5760"/>
    <cellStyle name="F2" xfId="5761"/>
    <cellStyle name="F2 2" xfId="5762"/>
    <cellStyle name="F3" xfId="5763"/>
    <cellStyle name="F3 2" xfId="5764"/>
    <cellStyle name="F4" xfId="5765"/>
    <cellStyle name="F5" xfId="5766"/>
    <cellStyle name="F5 2" xfId="5767"/>
    <cellStyle name="F6" xfId="5768"/>
    <cellStyle name="F6 2" xfId="5769"/>
    <cellStyle name="F7" xfId="5770"/>
    <cellStyle name="F7 2" xfId="5771"/>
    <cellStyle name="F8" xfId="5772"/>
    <cellStyle name="Fixed" xfId="5773"/>
    <cellStyle name="Fixed 2" xfId="5774"/>
    <cellStyle name="Followed Hyperlink_Pril 1 k Rasp 1177 ot 22 09 2006 po NEW Tadb Ayol" xfId="5775"/>
    <cellStyle name="Forecast_Data" xfId="5776"/>
    <cellStyle name="Good" xfId="5777"/>
    <cellStyle name="Good 2" xfId="5778"/>
    <cellStyle name="Good 2 2" xfId="5779"/>
    <cellStyle name="Good 2 2 2" xfId="5780"/>
    <cellStyle name="Good 2 2_Тендер_191113" xfId="5781"/>
    <cellStyle name="Good 2 3" xfId="5782"/>
    <cellStyle name="Good 2_Ввод в 2013г_пос_146" xfId="5783"/>
    <cellStyle name="Good 3" xfId="5784"/>
    <cellStyle name="Good 3 2" xfId="5785"/>
    <cellStyle name="Good 3_Тендер_191113" xfId="5786"/>
    <cellStyle name="Good 4" xfId="5787"/>
    <cellStyle name="Good_база" xfId="5788"/>
    <cellStyle name="Grey" xfId="5789"/>
    <cellStyle name="Grey 2" xfId="5790"/>
    <cellStyle name="HEADER" xfId="5791"/>
    <cellStyle name="Header1" xfId="5792"/>
    <cellStyle name="Header2" xfId="5793"/>
    <cellStyle name="Heading 1" xfId="5794"/>
    <cellStyle name="Heading 1 2" xfId="5795"/>
    <cellStyle name="Heading 1 3" xfId="5796"/>
    <cellStyle name="Heading 1_база" xfId="5797"/>
    <cellStyle name="Heading 2" xfId="5798"/>
    <cellStyle name="Heading 2 2" xfId="5799"/>
    <cellStyle name="Heading 2 3" xfId="5800"/>
    <cellStyle name="Heading 2_база" xfId="5801"/>
    <cellStyle name="Heading 3" xfId="5802"/>
    <cellStyle name="Heading 3 2" xfId="5803"/>
    <cellStyle name="Heading 3 2 2" xfId="5804"/>
    <cellStyle name="Heading 3 2 2 2" xfId="5805"/>
    <cellStyle name="Heading 3 2 2_Тендер_191113" xfId="5806"/>
    <cellStyle name="Heading 3 2 3" xfId="5807"/>
    <cellStyle name="Heading 3 2_Ввод в 2013г_пос_146" xfId="5808"/>
    <cellStyle name="Heading 3 3" xfId="5809"/>
    <cellStyle name="Heading 3 3 2" xfId="5810"/>
    <cellStyle name="Heading 3 3_Тендер_191113" xfId="5811"/>
    <cellStyle name="Heading 3 4" xfId="5812"/>
    <cellStyle name="Heading 3_база" xfId="5813"/>
    <cellStyle name="Heading 4" xfId="5814"/>
    <cellStyle name="Heading 4 2" xfId="5815"/>
    <cellStyle name="Heading 4 2 2" xfId="5816"/>
    <cellStyle name="Heading 4 2 2 2" xfId="5817"/>
    <cellStyle name="Heading 4 2 2_Тендер_191113" xfId="5818"/>
    <cellStyle name="Heading 4 2 3" xfId="5819"/>
    <cellStyle name="Heading 4 2_Ввод в 2013г_пос_146" xfId="5820"/>
    <cellStyle name="Heading 4 3" xfId="5821"/>
    <cellStyle name="Heading 4 3 2" xfId="5822"/>
    <cellStyle name="Heading 4 3_Тендер_191113" xfId="5823"/>
    <cellStyle name="Heading 4 4" xfId="5824"/>
    <cellStyle name="Heading 4_база" xfId="5825"/>
    <cellStyle name="Hyperlink" xfId="5826"/>
    <cellStyle name="I?ioaioiue" xfId="5827"/>
    <cellStyle name="I?ioaioiue 2" xfId="5828"/>
    <cellStyle name="I`u?iue_Deri98_D" xfId="5829"/>
    <cellStyle name="Iau?iue" xfId="5830"/>
    <cellStyle name="Iau?iue 2" xfId="5831"/>
    <cellStyle name="Îáû÷íûé" xfId="5832"/>
    <cellStyle name="Ïðîöåíòíûé" xfId="5833"/>
    <cellStyle name="iles|_x0005_h" xfId="5834"/>
    <cellStyle name="Ineduararr?n? acdldnnueer" xfId="5835"/>
    <cellStyle name="Input" xfId="5836"/>
    <cellStyle name="Input [yellow]" xfId="5837"/>
    <cellStyle name="Input [yellow] 2" xfId="5838"/>
    <cellStyle name="Input 2" xfId="5839"/>
    <cellStyle name="Input 2 2" xfId="5840"/>
    <cellStyle name="Input 2 2 2" xfId="5841"/>
    <cellStyle name="Input 2 2_Тендер_191113" xfId="5842"/>
    <cellStyle name="Input 2 3" xfId="5843"/>
    <cellStyle name="Input 2_Ввод в 2013г_пос_146" xfId="5844"/>
    <cellStyle name="Input 3" xfId="5845"/>
    <cellStyle name="Input 3 2" xfId="5846"/>
    <cellStyle name="Input 3_Тендер_191113" xfId="5847"/>
    <cellStyle name="Input 4" xfId="5848"/>
    <cellStyle name="Input 5" xfId="5849"/>
    <cellStyle name="Input 6" xfId="5850"/>
    <cellStyle name="Input_12-декабрь 09г.2" xfId="5851"/>
    <cellStyle name="Îòêðûâàâøàÿñÿ " xfId="5852"/>
    <cellStyle name="Item_Current" xfId="5853"/>
    <cellStyle name="KAGE" xfId="5854"/>
    <cellStyle name="les" xfId="5855"/>
    <cellStyle name="Link Currency (0)" xfId="5856"/>
    <cellStyle name="Link Currency (0) 2" xfId="5857"/>
    <cellStyle name="Link Currency (2)" xfId="5858"/>
    <cellStyle name="Link Units (0)" xfId="5859"/>
    <cellStyle name="Link Units (0) 2" xfId="5860"/>
    <cellStyle name="Link Units (1)" xfId="5861"/>
    <cellStyle name="Link Units (2)" xfId="5862"/>
    <cellStyle name="Linked Cell" xfId="5863"/>
    <cellStyle name="Linked Cell 2" xfId="5864"/>
    <cellStyle name="Linked Cell 2 2" xfId="5865"/>
    <cellStyle name="Linked Cell 3" xfId="5866"/>
    <cellStyle name="Linked Cell 3 2" xfId="5867"/>
    <cellStyle name="Linked Cell_база" xfId="5868"/>
    <cellStyle name="Milliers [0]_!!!GO" xfId="5869"/>
    <cellStyle name="Milliers_!!!GO" xfId="5870"/>
    <cellStyle name="Model" xfId="5871"/>
    <cellStyle name="Monétaire [0]_!!!GO" xfId="5872"/>
    <cellStyle name="Monétaire_!!!GO" xfId="5873"/>
    <cellStyle name="mystyle" xfId="5874"/>
    <cellStyle name="Neutral" xfId="5875"/>
    <cellStyle name="Neutral 2" xfId="5876"/>
    <cellStyle name="Neutral 2 2" xfId="5877"/>
    <cellStyle name="Neutral 2 2 2" xfId="5878"/>
    <cellStyle name="Neutral 2 2_Тендер_191113" xfId="5879"/>
    <cellStyle name="Neutral 2 3" xfId="5880"/>
    <cellStyle name="Neutral 2_Ввод в 2013г_пос_146" xfId="5881"/>
    <cellStyle name="Neutral 3" xfId="5882"/>
    <cellStyle name="Neutral 3 2" xfId="5883"/>
    <cellStyle name="Neutral 3_Тендер_191113" xfId="5884"/>
    <cellStyle name="Neutral 4" xfId="5885"/>
    <cellStyle name="Neutral_база" xfId="5886"/>
    <cellStyle name="normal" xfId="5887"/>
    <cellStyle name="Normal - Style1" xfId="5888"/>
    <cellStyle name="Normal - Style1 2" xfId="5889"/>
    <cellStyle name="Normal - Style1 3" xfId="5890"/>
    <cellStyle name="normal 2" xfId="5891"/>
    <cellStyle name="Normal 3" xfId="5892"/>
    <cellStyle name="Normal_ SG&amp;A Bridge " xfId="5893"/>
    <cellStyle name="Note" xfId="5894"/>
    <cellStyle name="Note 2" xfId="5895"/>
    <cellStyle name="Note 2 2" xfId="5896"/>
    <cellStyle name="Note 3" xfId="5897"/>
    <cellStyle name="Note 3 2" xfId="5898"/>
    <cellStyle name="Note 4" xfId="5899"/>
    <cellStyle name="Note_база" xfId="5900"/>
    <cellStyle name="Nun??c [0]_ 2003 aia" xfId="5901"/>
    <cellStyle name="Nun??c_ 2003 aia" xfId="5902"/>
    <cellStyle name="№йєРАІ_±вЕё" xfId="5903"/>
    <cellStyle name="Ociriniaue [0]_1" xfId="5904"/>
    <cellStyle name="Ociriniaue_1" xfId="5905"/>
    <cellStyle name="Oeiainiaue" xfId="5906"/>
    <cellStyle name="Ôèíàíñîâûé" xfId="5907"/>
    <cellStyle name="Oeiainiaue [0]" xfId="5908"/>
    <cellStyle name="Ôèíàíñîâûé [0]" xfId="5909"/>
    <cellStyle name="Oeiainiaue [0] 2" xfId="5910"/>
    <cellStyle name="Oeiainiaue [0]_1-2-3-3а-4-4а-4б" xfId="5911"/>
    <cellStyle name="Ôèíàíñîâûé [0]_Êíèãà3" xfId="5912"/>
    <cellStyle name="Oeiainiaue [0]_Графики" xfId="5913"/>
    <cellStyle name="Oeiainiaue 2" xfId="5914"/>
    <cellStyle name="Oeiainiaue 3" xfId="5915"/>
    <cellStyle name="Oeiainiaue_,, 255 якуни" xfId="5916"/>
    <cellStyle name="Ôèíàíñîâûé_05,06,2007 йилга сводка Дустлик 2" xfId="5917"/>
    <cellStyle name="Oeiainiaue_11.11.2008" xfId="5918"/>
    <cellStyle name="Ôèíàíñîâûé_2006 йил хосили учун чиким Счёт фактура" xfId="5919"/>
    <cellStyle name="Oeiainiaue_23-Кунград1" xfId="5920"/>
    <cellStyle name="Ôèíàíñîâûé_Êíèãà3" xfId="5921"/>
    <cellStyle name="Oeiainiaue_вазирл пустой" xfId="5922"/>
    <cellStyle name="Option_Added_Cont_Desc" xfId="5923"/>
    <cellStyle name="Output" xfId="5924"/>
    <cellStyle name="Output 2" xfId="5925"/>
    <cellStyle name="Output 2 2" xfId="5926"/>
    <cellStyle name="Output 2 2 2" xfId="5927"/>
    <cellStyle name="Output 2 2_Тендер_191113" xfId="5928"/>
    <cellStyle name="Output 2 3" xfId="5929"/>
    <cellStyle name="Output 2_Ввод в 2013г_пос_146" xfId="5930"/>
    <cellStyle name="Output 3" xfId="5931"/>
    <cellStyle name="Output 3 2" xfId="5932"/>
    <cellStyle name="Output 3_Тендер_191113" xfId="5933"/>
    <cellStyle name="Output 4" xfId="5934"/>
    <cellStyle name="Output_база" xfId="5935"/>
    <cellStyle name="Percent" xfId="5936"/>
    <cellStyle name="Percent [0]" xfId="5937"/>
    <cellStyle name="Percent [00]" xfId="5938"/>
    <cellStyle name="Percent [00] 2" xfId="5939"/>
    <cellStyle name="Percent [2]" xfId="5940"/>
    <cellStyle name="Percent [2] 2" xfId="5941"/>
    <cellStyle name="Percent 2" xfId="5942"/>
    <cellStyle name="Percent 2 2" xfId="5943"/>
    <cellStyle name="Percent 3" xfId="5944"/>
    <cellStyle name="Percent_1 кв ФАКТОР" xfId="5945"/>
    <cellStyle name="Preliminary_Data" xfId="5946"/>
    <cellStyle name="PrePop Currency (0)" xfId="5947"/>
    <cellStyle name="PrePop Currency (0) 2" xfId="5948"/>
    <cellStyle name="PrePop Currency (2)" xfId="5949"/>
    <cellStyle name="PrePop Units (0)" xfId="5950"/>
    <cellStyle name="PrePop Units (0) 2" xfId="5951"/>
    <cellStyle name="PrePop Units (1)" xfId="5952"/>
    <cellStyle name="PrePop Units (2)" xfId="5953"/>
    <cellStyle name="Prices_Data" xfId="5954"/>
    <cellStyle name="PSChar" xfId="5955"/>
    <cellStyle name="PSDate" xfId="5956"/>
    <cellStyle name="PSDec" xfId="5957"/>
    <cellStyle name="PSHeading" xfId="5958"/>
    <cellStyle name="PSInt" xfId="5959"/>
    <cellStyle name="PSSpacer" xfId="5960"/>
    <cellStyle name="R?" xfId="5961"/>
    <cellStyle name="s]_x000d__x000a_;load=rrtsklst.exe_x000d__x000a_Beep=yes_x000d__x000a_NullPort=None_x000d__x000a_BorderWidth=3_x000d__x000a_CursorBlinkRate=530_x000d__x000a_DoubleClickSpeed=452_x000d__x000a_Programs=com" xfId="5962"/>
    <cellStyle name="s]_x000d__x000a_load=_x000d__x000a_run=_x000d__x000a_NullPort=None_x000d__x000a_device=Epson FX-1170,EPSON9,LPT1:_x000d__x000a__x000d__x000a_[Desktop]_x000d__x000a_Wallpaper=C:\WIN95\SKY.BMP_x000d__x000a_TileWallpap" xfId="5963"/>
    <cellStyle name="S0" xfId="5964"/>
    <cellStyle name="S1" xfId="5965"/>
    <cellStyle name="S1 2" xfId="5966"/>
    <cellStyle name="S10" xfId="5967"/>
    <cellStyle name="S10 65" xfId="5968"/>
    <cellStyle name="S2" xfId="5969"/>
    <cellStyle name="S2 2" xfId="5970"/>
    <cellStyle name="S3" xfId="5971"/>
    <cellStyle name="S3 2" xfId="5972"/>
    <cellStyle name="S4" xfId="5973"/>
    <cellStyle name="S4 2" xfId="5974"/>
    <cellStyle name="S5" xfId="5975"/>
    <cellStyle name="S5 2" xfId="5976"/>
    <cellStyle name="S6" xfId="5977"/>
    <cellStyle name="S6 2" xfId="5978"/>
    <cellStyle name="S7" xfId="5979"/>
    <cellStyle name="S7 2" xfId="5980"/>
    <cellStyle name="S8" xfId="5981"/>
    <cellStyle name="S8 2" xfId="5982"/>
    <cellStyle name="S9" xfId="5983"/>
    <cellStyle name="S9 2" xfId="5984"/>
    <cellStyle name="sche|_x0005_" xfId="5985"/>
    <cellStyle name="Sheet Title" xfId="5986"/>
    <cellStyle name="Sheet Title 2" xfId="5987"/>
    <cellStyle name="Sheet Title 2 2" xfId="5988"/>
    <cellStyle name="Sheet Title 2 2 2" xfId="5989"/>
    <cellStyle name="Sheet Title 2 2_Тендер_191113" xfId="5990"/>
    <cellStyle name="Sheet Title 2 3" xfId="5991"/>
    <cellStyle name="Sheet Title 2_Ввод в 2013г_пос_146" xfId="5992"/>
    <cellStyle name="Sheet Title 3" xfId="5993"/>
    <cellStyle name="Sheet Title 3 2" xfId="5994"/>
    <cellStyle name="Sheet Title 3_Тендер_191113" xfId="5995"/>
    <cellStyle name="Sheet Title_база" xfId="5996"/>
    <cellStyle name="STANDARD" xfId="5997"/>
    <cellStyle name="Style 1" xfId="5998"/>
    <cellStyle name="subhead" xfId="5999"/>
    <cellStyle name="Text Indent A" xfId="6000"/>
    <cellStyle name="Text Indent B" xfId="6001"/>
    <cellStyle name="Text Indent C" xfId="6002"/>
    <cellStyle name="Text Indent C 2" xfId="6003"/>
    <cellStyle name="Title" xfId="6004"/>
    <cellStyle name="Total" xfId="6005"/>
    <cellStyle name="Total 2" xfId="6006"/>
    <cellStyle name="Total 3" xfId="6007"/>
    <cellStyle name="Total_база" xfId="6008"/>
    <cellStyle name="Vehicle_Benchmark" xfId="6009"/>
    <cellStyle name="Version_Header" xfId="6010"/>
    <cellStyle name="Volumes_Data" xfId="6011"/>
    <cellStyle name="W?hrung [0]_35ERI8T2gbIEMixb4v26icuOo" xfId="6012"/>
    <cellStyle name="W?hrung_35ERI8T2gbIEMixb4v26icuOo" xfId="6013"/>
    <cellStyle name="Warning Text" xfId="6014"/>
    <cellStyle name="Warning Text 2" xfId="6015"/>
    <cellStyle name="Warning Text 2 2" xfId="6016"/>
    <cellStyle name="Warning Text 2 2 2" xfId="6017"/>
    <cellStyle name="Warning Text 2 2_Тендер_191113" xfId="6018"/>
    <cellStyle name="Warning Text 2 3" xfId="6019"/>
    <cellStyle name="Warning Text 2_Ввод в 2013г_пос_146" xfId="6020"/>
    <cellStyle name="Warning Text 3" xfId="6021"/>
    <cellStyle name="Warning Text 3 2" xfId="6022"/>
    <cellStyle name="Warning Text 3_Тендер_191113" xfId="6023"/>
    <cellStyle name="Warning Text_база" xfId="6024"/>
    <cellStyle name="Wдhrung [0]_Software Project Status" xfId="6025"/>
    <cellStyle name="Wдhrung_Software Project Status" xfId="6026"/>
    <cellStyle name="Wไhrung [0]_35ERI8T2gbIEMixb4v26icuOo" xfId="6027"/>
    <cellStyle name="Wไhrung_35ERI8T2gbIEMixb4v26icuOo" xfId="6028"/>
    <cellStyle name="XLS'|_x0005_t" xfId="6029"/>
    <cellStyle name="Акцент1 2" xfId="6030"/>
    <cellStyle name="Акцент1 3" xfId="6031"/>
    <cellStyle name="Акцент2 2" xfId="6032"/>
    <cellStyle name="Акцент2 3" xfId="6033"/>
    <cellStyle name="Акцент3 2" xfId="6034"/>
    <cellStyle name="Акцент3 3" xfId="6035"/>
    <cellStyle name="Акцент4 2" xfId="6036"/>
    <cellStyle name="Акцент4 3" xfId="6037"/>
    <cellStyle name="Акцент5 2" xfId="6038"/>
    <cellStyle name="Акцент5 3" xfId="6039"/>
    <cellStyle name="Акцент6 2" xfId="6040"/>
    <cellStyle name="Акцент6 3" xfId="6041"/>
    <cellStyle name="Ввод  2" xfId="6042"/>
    <cellStyle name="Ввод  3" xfId="6043"/>
    <cellStyle name="Вывод 2" xfId="6044"/>
    <cellStyle name="Вывод 3" xfId="6045"/>
    <cellStyle name="Вычисление 2" xfId="6046"/>
    <cellStyle name="Вычисление 3" xfId="6047"/>
    <cellStyle name="Гиперссылка 2" xfId="6048"/>
    <cellStyle name="Гиперссылка 2 2" xfId="6049"/>
    <cellStyle name="Денежный 2" xfId="6050"/>
    <cellStyle name="Денежный 2 2" xfId="6051"/>
    <cellStyle name="Денежный 2 3" xfId="6052"/>
    <cellStyle name="Денежный 3" xfId="6053"/>
    <cellStyle name="Денежный 3 2" xfId="6054"/>
    <cellStyle name="Денежный 3 2 2" xfId="6055"/>
    <cellStyle name="Денежный 3 3" xfId="6056"/>
    <cellStyle name="Денежный 3 4" xfId="6057"/>
    <cellStyle name="ДЮё¶ [0]" xfId="6058"/>
    <cellStyle name="ДЮё¶_±вЕё" xfId="6059"/>
    <cellStyle name="ЕлИ­ [0]" xfId="6060"/>
    <cellStyle name="ЕлИ­_±вЕё" xfId="6061"/>
    <cellStyle name="ельводхоз" xfId="6062"/>
    <cellStyle name="ельводхоз 2" xfId="6063"/>
    <cellStyle name="Заголовок 1 2" xfId="6064"/>
    <cellStyle name="Заголовок 1 3" xfId="6065"/>
    <cellStyle name="Заголовок 2 2" xfId="6066"/>
    <cellStyle name="Заголовок 2 3" xfId="6067"/>
    <cellStyle name="Заголовок 3 2" xfId="6068"/>
    <cellStyle name="Заголовок 3 3" xfId="6069"/>
    <cellStyle name="Заголовок 4 2" xfId="6070"/>
    <cellStyle name="Заголовок 4 3" xfId="6071"/>
    <cellStyle name="ЗҐБШ_±вИ№ЅЗLAN(АьБ¦Б¶°З)" xfId="6072"/>
    <cellStyle name="Итог 2" xfId="6073"/>
    <cellStyle name="Итог 3" xfId="6074"/>
    <cellStyle name="Контрольная ячейка 2" xfId="6075"/>
    <cellStyle name="Контрольная ячейка 3" xfId="6076"/>
    <cellStyle name="Название 2" xfId="6077"/>
    <cellStyle name="Название 3" xfId="6078"/>
    <cellStyle name="Нейтральный 2" xfId="6079"/>
    <cellStyle name="Нейтральный 3" xfId="6080"/>
    <cellStyle name="Њ…‹?ђO‚e [0.00]_PRODUCT DETAIL Q1" xfId="6081"/>
    <cellStyle name="Њ…‹?ђO‚e_PRODUCT DETAIL Q1" xfId="6082"/>
    <cellStyle name="Њ…‹жђШ‚и [0.00]_PRODUCT DETAIL Q1" xfId="6083"/>
    <cellStyle name="Њ…‹жђШ‚и_PRODUCT DETAIL Q1" xfId="6084"/>
    <cellStyle name="Обычнщй_907ШОХ" xfId="6085"/>
    <cellStyle name="Обычны?MAY" xfId="6086"/>
    <cellStyle name="Обычны?new" xfId="6087"/>
    <cellStyle name="Обычны?Sheet1" xfId="6088"/>
    <cellStyle name="Обычны?Sheet1 (2)" xfId="6089"/>
    <cellStyle name="Обычны?Sheet1 (3)" xfId="6090"/>
    <cellStyle name="Обычны?Ин?DAMAS (2)" xfId="6091"/>
    <cellStyle name="Обычны?Ин?TICO (2)" xfId="6092"/>
    <cellStyle name="Обычный" xfId="0" builtinId="0"/>
    <cellStyle name="Обычный 10" xfId="4"/>
    <cellStyle name="Обычный 10 2" xfId="17"/>
    <cellStyle name="Обычный 11" xfId="6093"/>
    <cellStyle name="Обычный 11 2" xfId="6094"/>
    <cellStyle name="Обычный 11 3" xfId="6095"/>
    <cellStyle name="Обычный 11 3 2" xfId="6096"/>
    <cellStyle name="Обычный 12" xfId="6097"/>
    <cellStyle name="Обычный 12 10" xfId="6098"/>
    <cellStyle name="Обычный 12 2" xfId="6099"/>
    <cellStyle name="Обычный 12 3" xfId="6100"/>
    <cellStyle name="Обычный 12 3 2" xfId="6101"/>
    <cellStyle name="Обычный 12 3 2 2" xfId="6102"/>
    <cellStyle name="Обычный 12 3 2 2 2" xfId="6103"/>
    <cellStyle name="Обычный 12 3 2 2 2 2" xfId="6104"/>
    <cellStyle name="Обычный 12 3 2 2 3" xfId="6105"/>
    <cellStyle name="Обычный 12 3 2 3" xfId="6106"/>
    <cellStyle name="Обычный 12 3 2 3 2" xfId="6107"/>
    <cellStyle name="Обычный 12 3 2 3 2 2" xfId="6108"/>
    <cellStyle name="Обычный 12 3 2 3 3" xfId="6109"/>
    <cellStyle name="Обычный 12 3 2 4" xfId="6110"/>
    <cellStyle name="Обычный 12 3 2 4 2" xfId="6111"/>
    <cellStyle name="Обычный 12 3 2 5" xfId="6112"/>
    <cellStyle name="Обычный 12 3 3" xfId="6113"/>
    <cellStyle name="Обычный 12 3 3 2" xfId="6114"/>
    <cellStyle name="Обычный 12 3 3 2 2" xfId="6115"/>
    <cellStyle name="Обычный 12 3 3 3" xfId="6116"/>
    <cellStyle name="Обычный 12 3 4" xfId="6117"/>
    <cellStyle name="Обычный 12 3 4 2" xfId="6118"/>
    <cellStyle name="Обычный 12 3 4 2 2" xfId="6119"/>
    <cellStyle name="Обычный 12 3 4 3" xfId="6120"/>
    <cellStyle name="Обычный 12 3 5" xfId="6121"/>
    <cellStyle name="Обычный 12 3 5 2" xfId="6122"/>
    <cellStyle name="Обычный 12 3 6" xfId="6123"/>
    <cellStyle name="Обычный 12 4" xfId="6124"/>
    <cellStyle name="Обычный 12 4 2" xfId="6125"/>
    <cellStyle name="Обычный 12 4 2 2" xfId="6126"/>
    <cellStyle name="Обычный 12 4 2 2 2" xfId="6127"/>
    <cellStyle name="Обычный 12 4 2 3" xfId="6128"/>
    <cellStyle name="Обычный 12 4 3" xfId="6129"/>
    <cellStyle name="Обычный 12 4 3 2" xfId="6130"/>
    <cellStyle name="Обычный 12 4 3 2 2" xfId="6131"/>
    <cellStyle name="Обычный 12 4 3 3" xfId="6132"/>
    <cellStyle name="Обычный 12 4 4" xfId="6133"/>
    <cellStyle name="Обычный 12 4 4 2" xfId="6134"/>
    <cellStyle name="Обычный 12 4 5" xfId="6135"/>
    <cellStyle name="Обычный 12 5" xfId="6136"/>
    <cellStyle name="Обычный 12 5 2" xfId="6137"/>
    <cellStyle name="Обычный 12 5 2 2" xfId="6138"/>
    <cellStyle name="Обычный 12 5 3" xfId="6139"/>
    <cellStyle name="Обычный 12 5 6 2 2 2" xfId="6140"/>
    <cellStyle name="Обычный 12 5 6 2 2 2 2" xfId="6141"/>
    <cellStyle name="Обычный 12 5 6 2 2 2 2 2" xfId="6142"/>
    <cellStyle name="Обычный 12 5 6 2 2 2 2 2 2" xfId="6143"/>
    <cellStyle name="Обычный 12 5 6 2 2 2 2 3" xfId="6144"/>
    <cellStyle name="Обычный 12 5 6 2 2 2 2 3 2" xfId="6145"/>
    <cellStyle name="Обычный 12 5 6 2 2 2 2 4" xfId="6146"/>
    <cellStyle name="Обычный 12 5 6 2 2 2 3" xfId="6147"/>
    <cellStyle name="Обычный 12 5 6 2 2 2 3 2" xfId="6148"/>
    <cellStyle name="Обычный 12 5 6 2 2 2 3 2 2" xfId="6149"/>
    <cellStyle name="Обычный 12 5 6 2 2 2 3 3" xfId="6150"/>
    <cellStyle name="Обычный 12 5 6 2 2 2 3 3 2" xfId="6151"/>
    <cellStyle name="Обычный 12 5 6 2 2 2 3 4" xfId="6152"/>
    <cellStyle name="Обычный 12 5 6 2 2 2 4" xfId="6153"/>
    <cellStyle name="Обычный 12 5 6 2 2 2 4 2" xfId="6154"/>
    <cellStyle name="Обычный 12 5 6 2 2 2 5" xfId="6155"/>
    <cellStyle name="Обычный 12 5 6 2 2 2 6" xfId="6156"/>
    <cellStyle name="Обычный 12 5 6 2 2 2 7" xfId="6157"/>
    <cellStyle name="Обычный 12 5 6 2 2 2 7 2" xfId="6158"/>
    <cellStyle name="Обычный 12 5 6 2 2 2 7 3" xfId="6159"/>
    <cellStyle name="Обычный 12 5 6 2 2 2 7 3 2 2 3 2 2" xfId="6160"/>
    <cellStyle name="Обычный 12 5 6 2 2 2 7 3 3" xfId="6161"/>
    <cellStyle name="Обычный 12 5 6 2 2 2 7 3 3 2" xfId="6162"/>
    <cellStyle name="Обычный 12 5 6 2 2 2 7 3 3 3" xfId="6163"/>
    <cellStyle name="Обычный 12 6" xfId="6164"/>
    <cellStyle name="Обычный 12 6 2" xfId="6165"/>
    <cellStyle name="Обычный 12 6 2 2" xfId="6166"/>
    <cellStyle name="Обычный 12 6 3" xfId="6167"/>
    <cellStyle name="Обычный 12 6 3 2" xfId="6168"/>
    <cellStyle name="Обычный 12 6 4" xfId="6169"/>
    <cellStyle name="Обычный 12 7" xfId="6170"/>
    <cellStyle name="Обычный 12 7 2" xfId="6171"/>
    <cellStyle name="Обычный 12 8" xfId="6172"/>
    <cellStyle name="Обычный 12 9" xfId="6173"/>
    <cellStyle name="Обычный 12 9 2" xfId="6174"/>
    <cellStyle name="Обычный 12 9 2 2" xfId="6175"/>
    <cellStyle name="Обычный 13" xfId="6176"/>
    <cellStyle name="Обычный 13 2" xfId="6177"/>
    <cellStyle name="Обычный 14" xfId="10"/>
    <cellStyle name="Обычный 14 2" xfId="6178"/>
    <cellStyle name="Обычный 15" xfId="6179"/>
    <cellStyle name="Обычный 15 2" xfId="6180"/>
    <cellStyle name="Обычный 15 2 2" xfId="6181"/>
    <cellStyle name="Обычный 15 3" xfId="6182"/>
    <cellStyle name="Обычный 15_Заем_181113г." xfId="6183"/>
    <cellStyle name="Обычный 16" xfId="6184"/>
    <cellStyle name="Обычный 16 2" xfId="6185"/>
    <cellStyle name="Обычный 16 2 3" xfId="6186"/>
    <cellStyle name="Обычный 16 3" xfId="6187"/>
    <cellStyle name="Обычный 16 3 2" xfId="6188"/>
    <cellStyle name="Обычный 17" xfId="6189"/>
    <cellStyle name="Обычный 17 2" xfId="6190"/>
    <cellStyle name="Обычный 17 2 2" xfId="6191"/>
    <cellStyle name="Обычный 17 2 2 2" xfId="6192"/>
    <cellStyle name="Обычный 17 2 3" xfId="6193"/>
    <cellStyle name="Обычный 17 2 3 2" xfId="6194"/>
    <cellStyle name="Обычный 17 2 4" xfId="6195"/>
    <cellStyle name="Обычный 17 3" xfId="6196"/>
    <cellStyle name="Обычный 17 3 2" xfId="6197"/>
    <cellStyle name="Обычный 17 3 2 2" xfId="6198"/>
    <cellStyle name="Обычный 17 3 3" xfId="6199"/>
    <cellStyle name="Обычный 17 4" xfId="6200"/>
    <cellStyle name="Обычный 17 5" xfId="6201"/>
    <cellStyle name="Обычный 18" xfId="11"/>
    <cellStyle name="Обычный 18 2" xfId="6202"/>
    <cellStyle name="Обычный 18 2 2" xfId="6203"/>
    <cellStyle name="Обычный 18 3" xfId="6204"/>
    <cellStyle name="Обычный 19" xfId="6205"/>
    <cellStyle name="Обычный 19 2" xfId="6206"/>
    <cellStyle name="Обычный 19 3" xfId="6207"/>
    <cellStyle name="Обычный 19 3 2" xfId="6208"/>
    <cellStyle name="Обычный 19 3 2 2" xfId="6209"/>
    <cellStyle name="Обычный 19 3 2 2 2" xfId="6210"/>
    <cellStyle name="Обычный 19 3 2 2 2 2" xfId="6211"/>
    <cellStyle name="Обычный 19 3 2 2 3" xfId="6212"/>
    <cellStyle name="Обычный 19 3 2 3" xfId="6213"/>
    <cellStyle name="Обычный 19 3 2 3 2" xfId="6214"/>
    <cellStyle name="Обычный 19 3 2 3 2 2" xfId="6215"/>
    <cellStyle name="Обычный 19 3 2 3 3" xfId="6216"/>
    <cellStyle name="Обычный 19 3 2 4" xfId="6217"/>
    <cellStyle name="Обычный 19 3 2 4 2" xfId="6218"/>
    <cellStyle name="Обычный 19 3 2 5" xfId="6219"/>
    <cellStyle name="Обычный 19 3 3" xfId="6220"/>
    <cellStyle name="Обычный 19 3 3 2" xfId="6221"/>
    <cellStyle name="Обычный 19 3 3 2 2" xfId="6222"/>
    <cellStyle name="Обычный 19 3 3 3" xfId="6223"/>
    <cellStyle name="Обычный 19 3 4" xfId="6224"/>
    <cellStyle name="Обычный 19 3 4 2" xfId="6225"/>
    <cellStyle name="Обычный 19 3 4 2 2" xfId="6226"/>
    <cellStyle name="Обычный 19 3 4 3" xfId="6227"/>
    <cellStyle name="Обычный 19 3 5" xfId="6228"/>
    <cellStyle name="Обычный 19 3 5 2" xfId="6229"/>
    <cellStyle name="Обычный 19 3 6" xfId="6230"/>
    <cellStyle name="Обычный 19 4" xfId="6231"/>
    <cellStyle name="Обычный 19 4 2" xfId="6232"/>
    <cellStyle name="Обычный 19 4 2 2" xfId="6233"/>
    <cellStyle name="Обычный 19 4 2 2 2" xfId="6234"/>
    <cellStyle name="Обычный 19 4 2 3" xfId="6235"/>
    <cellStyle name="Обычный 19 4 3" xfId="6236"/>
    <cellStyle name="Обычный 19 4 3 2" xfId="6237"/>
    <cellStyle name="Обычный 19 4 3 2 2" xfId="6238"/>
    <cellStyle name="Обычный 19 4 3 3" xfId="6239"/>
    <cellStyle name="Обычный 19 4 4" xfId="6240"/>
    <cellStyle name="Обычный 19 4 4 2" xfId="6241"/>
    <cellStyle name="Обычный 19 4 5" xfId="6242"/>
    <cellStyle name="Обычный 19 5" xfId="6243"/>
    <cellStyle name="Обычный 19 5 2" xfId="6244"/>
    <cellStyle name="Обычный 19 5 2 2" xfId="6245"/>
    <cellStyle name="Обычный 19 5 3" xfId="6246"/>
    <cellStyle name="Обычный 19 6" xfId="6247"/>
    <cellStyle name="Обычный 19 6 2" xfId="6248"/>
    <cellStyle name="Обычный 19 6 2 2" xfId="6249"/>
    <cellStyle name="Обычный 19 6 3" xfId="6250"/>
    <cellStyle name="Обычный 19 7" xfId="6251"/>
    <cellStyle name="Обычный 19 7 2" xfId="6252"/>
    <cellStyle name="Обычный 19 8" xfId="6253"/>
    <cellStyle name="Обычный 2" xfId="12"/>
    <cellStyle name="Обычный 2 10" xfId="13"/>
    <cellStyle name="Обычный 2 12" xfId="6254"/>
    <cellStyle name="Обычный 2 2" xfId="6255"/>
    <cellStyle name="Обычный 2 2 13" xfId="6256"/>
    <cellStyle name="Обычный 2 2 2" xfId="6257"/>
    <cellStyle name="Обычный 2 2 2 2" xfId="6258"/>
    <cellStyle name="Обычный 2 2 2 3" xfId="6259"/>
    <cellStyle name="Обычный 2 2 2 3 2" xfId="9"/>
    <cellStyle name="Обычный 2 2 2 3 2 2" xfId="18"/>
    <cellStyle name="Обычный 2 2 2 9" xfId="6260"/>
    <cellStyle name="Обычный 2 2 2 9 2" xfId="6261"/>
    <cellStyle name="Обычный 2 2 2 9_Обод кишлок  лсх график" xfId="6262"/>
    <cellStyle name="Обычный 2 2 3" xfId="6263"/>
    <cellStyle name="Обычный 2 2 3 2" xfId="6264"/>
    <cellStyle name="Обычный 2 2 4" xfId="6265"/>
    <cellStyle name="Обычный 2 2 6" xfId="6266"/>
    <cellStyle name="Обычный 2 2_1-ЯИУ 2009 йил январь-сентябр-9 ой-тармоклар" xfId="6267"/>
    <cellStyle name="Обычный 2 3" xfId="6268"/>
    <cellStyle name="Обычный 2 3 2" xfId="7"/>
    <cellStyle name="Обычный 2 3 3" xfId="6269"/>
    <cellStyle name="Обычный 2 3 4" xfId="6270"/>
    <cellStyle name="Обычный 2 3_2а илова" xfId="6271"/>
    <cellStyle name="Обычный 2 4" xfId="6272"/>
    <cellStyle name="Обычный 2 4 2" xfId="6273"/>
    <cellStyle name="Обычный 2 4 3 4 2 2 2" xfId="14"/>
    <cellStyle name="Обычный 2 5" xfId="6274"/>
    <cellStyle name="Обычный 2 6" xfId="6275"/>
    <cellStyle name="Обычный 2 7" xfId="6276"/>
    <cellStyle name="Обычный 2 8" xfId="6277"/>
    <cellStyle name="Обычный 2 9" xfId="6278"/>
    <cellStyle name="Обычный 2 9 2" xfId="6279"/>
    <cellStyle name="Обычный 2 9_Обод кишлок  лсх график" xfId="6280"/>
    <cellStyle name="Обычный 2_2011 РЕСПУБЛИКА, МАХАЛЛИЙ" xfId="6281"/>
    <cellStyle name="Обычный 20" xfId="6282"/>
    <cellStyle name="Обычный 20 2" xfId="6283"/>
    <cellStyle name="Обычный 20 2 2" xfId="6284"/>
    <cellStyle name="Обычный 20 3" xfId="6285"/>
    <cellStyle name="Обычный 21" xfId="6286"/>
    <cellStyle name="Обычный 21 2" xfId="6287"/>
    <cellStyle name="Обычный 21 2 2" xfId="6288"/>
    <cellStyle name="Обычный 21 2 2 2" xfId="6289"/>
    <cellStyle name="Обычный 21 2 2 2 2" xfId="6290"/>
    <cellStyle name="Обычный 21 2 2 3" xfId="6291"/>
    <cellStyle name="Обычный 21 2 3" xfId="6292"/>
    <cellStyle name="Обычный 21 2 3 2" xfId="6293"/>
    <cellStyle name="Обычный 21 2 4" xfId="6294"/>
    <cellStyle name="Обычный 21 3" xfId="6295"/>
    <cellStyle name="Обычный 21 3 2" xfId="6296"/>
    <cellStyle name="Обычный 21 3 2 2" xfId="6297"/>
    <cellStyle name="Обычный 21 3 2 2 2" xfId="6298"/>
    <cellStyle name="Обычный 21 3 2 3" xfId="6299"/>
    <cellStyle name="Обычный 21 3 3" xfId="6300"/>
    <cellStyle name="Обычный 21 3 3 2" xfId="6301"/>
    <cellStyle name="Обычный 21 3 4" xfId="6302"/>
    <cellStyle name="Обычный 21 4" xfId="6303"/>
    <cellStyle name="Обычный 21 4 2" xfId="6304"/>
    <cellStyle name="Обычный 21 5" xfId="6305"/>
    <cellStyle name="Обычный 22" xfId="6306"/>
    <cellStyle name="Обычный 22 2" xfId="6307"/>
    <cellStyle name="Обычный 22 2 2" xfId="6308"/>
    <cellStyle name="Обычный 22 3" xfId="6309"/>
    <cellStyle name="Обычный 23" xfId="6310"/>
    <cellStyle name="Обычный 23 2" xfId="6311"/>
    <cellStyle name="Обычный 23 2 2" xfId="6312"/>
    <cellStyle name="Обычный 24" xfId="6313"/>
    <cellStyle name="Обычный 24 2" xfId="6314"/>
    <cellStyle name="Обычный 24 3" xfId="6315"/>
    <cellStyle name="Обычный 24 3 2" xfId="6316"/>
    <cellStyle name="Обычный 24 3 2 2" xfId="6317"/>
    <cellStyle name="Обычный 24 3 2 3" xfId="6318"/>
    <cellStyle name="Обычный 24 3 3" xfId="6319"/>
    <cellStyle name="Обычный 24 3 4" xfId="6320"/>
    <cellStyle name="Обычный 25" xfId="6321"/>
    <cellStyle name="Обычный 25 2" xfId="6322"/>
    <cellStyle name="Обычный 26" xfId="6323"/>
    <cellStyle name="Обычный 27" xfId="6324"/>
    <cellStyle name="Обычный 28" xfId="6325"/>
    <cellStyle name="Обычный 29" xfId="6326"/>
    <cellStyle name="Обычный 3" xfId="19"/>
    <cellStyle name="Обычный 3 2" xfId="6327"/>
    <cellStyle name="Обычный 3 2 2" xfId="5"/>
    <cellStyle name="Обычный 3 2 3" xfId="6328"/>
    <cellStyle name="Обычный 3 3" xfId="15"/>
    <cellStyle name="Обычный 3 4" xfId="6329"/>
    <cellStyle name="Обычный 3 5" xfId="6330"/>
    <cellStyle name="Обычный 3 5 2" xfId="6331"/>
    <cellStyle name="Обычный 3 5 2 2" xfId="6332"/>
    <cellStyle name="Обычный 3 5 2 2 2" xfId="6333"/>
    <cellStyle name="Обычный 3 5 2 2 2 2" xfId="6334"/>
    <cellStyle name="Обычный 3 5 2 2 2 2 2" xfId="6335"/>
    <cellStyle name="Обычный 3 5 2 2 2 3" xfId="6336"/>
    <cellStyle name="Обычный 3 5 2 2 3" xfId="6337"/>
    <cellStyle name="Обычный 3 5 2 2 3 2" xfId="6338"/>
    <cellStyle name="Обычный 3 5 2 2 3 2 2" xfId="6339"/>
    <cellStyle name="Обычный 3 5 2 2 3 3" xfId="6340"/>
    <cellStyle name="Обычный 3 5 2 2 4" xfId="6341"/>
    <cellStyle name="Обычный 3 5 2 2 4 2" xfId="6342"/>
    <cellStyle name="Обычный 3 5 2 2 5" xfId="6343"/>
    <cellStyle name="Обычный 3 5 2 3" xfId="6344"/>
    <cellStyle name="Обычный 3 5 2 3 2" xfId="6345"/>
    <cellStyle name="Обычный 3 5 2 3 2 2" xfId="6346"/>
    <cellStyle name="Обычный 3 5 2 3 3" xfId="6347"/>
    <cellStyle name="Обычный 3 5 2 4" xfId="6348"/>
    <cellStyle name="Обычный 3 5 2 4 2" xfId="6349"/>
    <cellStyle name="Обычный 3 5 2 4 2 2" xfId="6350"/>
    <cellStyle name="Обычный 3 5 2 4 3" xfId="6351"/>
    <cellStyle name="Обычный 3 5 2 5" xfId="6352"/>
    <cellStyle name="Обычный 3 5 2 5 2" xfId="6353"/>
    <cellStyle name="Обычный 3 5 2 6" xfId="6354"/>
    <cellStyle name="Обычный 3 5 3" xfId="6355"/>
    <cellStyle name="Обычный 3 5 3 2" xfId="6356"/>
    <cellStyle name="Обычный 3 5 3 2 2" xfId="6357"/>
    <cellStyle name="Обычный 3 5 3 2 2 2" xfId="6358"/>
    <cellStyle name="Обычный 3 5 3 2 3" xfId="6359"/>
    <cellStyle name="Обычный 3 5 3 3" xfId="6360"/>
    <cellStyle name="Обычный 3 5 3 3 2" xfId="6361"/>
    <cellStyle name="Обычный 3 5 3 3 2 2" xfId="6362"/>
    <cellStyle name="Обычный 3 5 3 3 2 2 2 2 2" xfId="6363"/>
    <cellStyle name="Обычный 3 5 3 3 3" xfId="6364"/>
    <cellStyle name="Обычный 3 5 3 4" xfId="6365"/>
    <cellStyle name="Обычный 3 5 3 4 2" xfId="6366"/>
    <cellStyle name="Обычный 3 5 3 5" xfId="6367"/>
    <cellStyle name="Обычный 3 5 4" xfId="6368"/>
    <cellStyle name="Обычный 3 5 4 2" xfId="6369"/>
    <cellStyle name="Обычный 3 5 4 2 2" xfId="6370"/>
    <cellStyle name="Обычный 3 5 4 3" xfId="6371"/>
    <cellStyle name="Обычный 3 5 5" xfId="6372"/>
    <cellStyle name="Обычный 3 5 5 2" xfId="6373"/>
    <cellStyle name="Обычный 3 5 5 2 2" xfId="6374"/>
    <cellStyle name="Обычный 3 5 5 3" xfId="6375"/>
    <cellStyle name="Обычный 3 5 6" xfId="6376"/>
    <cellStyle name="Обычный 3 5 6 2" xfId="6377"/>
    <cellStyle name="Обычный 3 5 7" xfId="6378"/>
    <cellStyle name="Обычный 3 6" xfId="6379"/>
    <cellStyle name="Обычный 3 7 2" xfId="6380"/>
    <cellStyle name="Обычный 3 7 2 2" xfId="6381"/>
    <cellStyle name="Обычный 3 7 2_Обод кишлок  лсх график" xfId="6382"/>
    <cellStyle name="Обычный 3_2011-2020 (09.03.2011) 2" xfId="6383"/>
    <cellStyle name="Обычный 30" xfId="6384"/>
    <cellStyle name="Обычный 31" xfId="6385"/>
    <cellStyle name="Обычный 32" xfId="6386"/>
    <cellStyle name="Обычный 33" xfId="6387"/>
    <cellStyle name="Обычный 33 2" xfId="6388"/>
    <cellStyle name="Обычный 34" xfId="6389"/>
    <cellStyle name="Обычный 35" xfId="6390"/>
    <cellStyle name="Обычный 36" xfId="6391"/>
    <cellStyle name="Обычный 37" xfId="6392"/>
    <cellStyle name="Обычный 38" xfId="6393"/>
    <cellStyle name="Обычный 39" xfId="6394"/>
    <cellStyle name="Обычный 39 2" xfId="6395"/>
    <cellStyle name="Обычный 39 3" xfId="6396"/>
    <cellStyle name="Обычный 4" xfId="6397"/>
    <cellStyle name="Обычный 4 2" xfId="6398"/>
    <cellStyle name="Обычный 4 2 2" xfId="6399"/>
    <cellStyle name="Обычный 4 2 3" xfId="6400"/>
    <cellStyle name="Обычный 4 3" xfId="6401"/>
    <cellStyle name="Обычный 4 4" xfId="6402"/>
    <cellStyle name="Обычный 4 5" xfId="6403"/>
    <cellStyle name="Обычный 4_4. Инвестиции + 7.Строит-во" xfId="6404"/>
    <cellStyle name="Обычный 5" xfId="6405"/>
    <cellStyle name="Обычный 5 2" xfId="6"/>
    <cellStyle name="Обычный 5 2 2" xfId="6406"/>
    <cellStyle name="Обычный 5 2 3" xfId="6407"/>
    <cellStyle name="Обычный 5 2_Форма 2 Хоразм" xfId="6408"/>
    <cellStyle name="Обычный 5 3" xfId="6409"/>
    <cellStyle name="Обычный 5_Forms" xfId="6410"/>
    <cellStyle name="Обычный 6" xfId="16"/>
    <cellStyle name="Обычный 6 2" xfId="6411"/>
    <cellStyle name="Обычный 6 2 2" xfId="6412"/>
    <cellStyle name="Обычный 6 2 2 2" xfId="6413"/>
    <cellStyle name="Обычный 6 2 2 2 2" xfId="6414"/>
    <cellStyle name="Обычный 6 2 2 2 2 2" xfId="6415"/>
    <cellStyle name="Обычный 6 2 2 2 3" xfId="6416"/>
    <cellStyle name="Обычный 6 2 2 3" xfId="6417"/>
    <cellStyle name="Обычный 6 2 2 3 2" xfId="6418"/>
    <cellStyle name="Обычный 6 2 2 3 2 2" xfId="6419"/>
    <cellStyle name="Обычный 6 2 2 3 3" xfId="6420"/>
    <cellStyle name="Обычный 6 2 2 4" xfId="6421"/>
    <cellStyle name="Обычный 6 2 2 4 2" xfId="6422"/>
    <cellStyle name="Обычный 6 2 2 5" xfId="6423"/>
    <cellStyle name="Обычный 6 2_годовой 2010" xfId="6424"/>
    <cellStyle name="Обычный 6 4" xfId="6425"/>
    <cellStyle name="Обычный 6_2.07.2010 банкроты" xfId="6426"/>
    <cellStyle name="Обычный 7" xfId="6427"/>
    <cellStyle name="Обычный 7 2" xfId="6428"/>
    <cellStyle name="Обычный 7 3" xfId="6429"/>
    <cellStyle name="Обычный 8" xfId="6430"/>
    <cellStyle name="Обычный 8 2" xfId="6431"/>
    <cellStyle name="Обычный 8 2 2" xfId="6432"/>
    <cellStyle name="Обычный 8 3" xfId="6433"/>
    <cellStyle name="Обычный 8 4" xfId="6434"/>
    <cellStyle name="Обычный 8 4 2" xfId="6435"/>
    <cellStyle name="Обычный 8 4 2 2" xfId="6436"/>
    <cellStyle name="Обычный 8 4 2 2 2" xfId="6437"/>
    <cellStyle name="Обычный 8 4 2 2 2 2" xfId="6438"/>
    <cellStyle name="Обычный 8 4 2 2 2 2 2" xfId="6439"/>
    <cellStyle name="Обычный 8 4 2 2 2 3" xfId="6440"/>
    <cellStyle name="Обычный 8 4 2 2 3" xfId="6441"/>
    <cellStyle name="Обычный 8 4 2 2 3 2" xfId="6442"/>
    <cellStyle name="Обычный 8 4 2 2 3 2 2" xfId="6443"/>
    <cellStyle name="Обычный 8 4 2 2 3 3" xfId="6444"/>
    <cellStyle name="Обычный 8 4 2 2 4" xfId="6445"/>
    <cellStyle name="Обычный 8 4 2 2 4 2" xfId="6446"/>
    <cellStyle name="Обычный 8 4 2 2 5" xfId="6447"/>
    <cellStyle name="Обычный 8 4 2 3" xfId="6448"/>
    <cellStyle name="Обычный 8 4 2 3 2" xfId="6449"/>
    <cellStyle name="Обычный 8 4 2 3 2 2" xfId="6450"/>
    <cellStyle name="Обычный 8 4 2 3 3" xfId="6451"/>
    <cellStyle name="Обычный 8 4 2 4" xfId="6452"/>
    <cellStyle name="Обычный 8 4 2 4 2" xfId="6453"/>
    <cellStyle name="Обычный 8 4 2 4 2 2" xfId="6454"/>
    <cellStyle name="Обычный 8 4 2 4 3" xfId="6455"/>
    <cellStyle name="Обычный 8 4 2 5" xfId="6456"/>
    <cellStyle name="Обычный 8 4 2 5 2" xfId="6457"/>
    <cellStyle name="Обычный 8 4 2 6" xfId="6458"/>
    <cellStyle name="Обычный 8 4 3" xfId="6459"/>
    <cellStyle name="Обычный 8 4 3 2" xfId="6460"/>
    <cellStyle name="Обычный 8 4 3 2 2" xfId="6461"/>
    <cellStyle name="Обычный 8 4 3 2 2 2" xfId="6462"/>
    <cellStyle name="Обычный 8 4 3 2 3" xfId="6463"/>
    <cellStyle name="Обычный 8 4 3 3" xfId="6464"/>
    <cellStyle name="Обычный 8 4 3 3 2" xfId="6465"/>
    <cellStyle name="Обычный 8 4 3 3 2 2" xfId="6466"/>
    <cellStyle name="Обычный 8 4 3 3 3" xfId="6467"/>
    <cellStyle name="Обычный 8 4 3 4" xfId="6468"/>
    <cellStyle name="Обычный 8 4 3 4 2" xfId="6469"/>
    <cellStyle name="Обычный 8 4 3 5" xfId="6470"/>
    <cellStyle name="Обычный 8 4 4" xfId="6471"/>
    <cellStyle name="Обычный 8 4 4 2" xfId="6472"/>
    <cellStyle name="Обычный 8 4 4 2 2" xfId="6473"/>
    <cellStyle name="Обычный 8 4 4 3" xfId="6474"/>
    <cellStyle name="Обычный 8 4 5" xfId="6475"/>
    <cellStyle name="Обычный 8 4 5 2" xfId="6476"/>
    <cellStyle name="Обычный 8 4 5 2 2" xfId="6477"/>
    <cellStyle name="Обычный 8 4 5 3" xfId="6478"/>
    <cellStyle name="Обычный 8 4 6" xfId="6479"/>
    <cellStyle name="Обычный 8 4 6 2" xfId="6480"/>
    <cellStyle name="Обычный 8 4 7" xfId="6481"/>
    <cellStyle name="Обычный 8 5" xfId="6482"/>
    <cellStyle name="Обычный 9" xfId="6483"/>
    <cellStyle name="Обычный 9 2" xfId="6484"/>
    <cellStyle name="Обычный 9 2 2" xfId="6485"/>
    <cellStyle name="Обычный 9 2 2 2" xfId="6486"/>
    <cellStyle name="Обычный 9 2 2 2 2" xfId="6487"/>
    <cellStyle name="Обычный 9 2 2 2 2 2" xfId="6488"/>
    <cellStyle name="Обычный 9 2 2 2 2 2 2" xfId="6489"/>
    <cellStyle name="Обычный 9 2 2 2 2 3" xfId="6490"/>
    <cellStyle name="Обычный 9 2 2 2 3" xfId="6491"/>
    <cellStyle name="Обычный 9 2 2 2 3 2" xfId="6492"/>
    <cellStyle name="Обычный 9 2 2 2 3 2 2" xfId="6493"/>
    <cellStyle name="Обычный 9 2 2 2 3 3" xfId="6494"/>
    <cellStyle name="Обычный 9 2 2 2 4" xfId="6495"/>
    <cellStyle name="Обычный 9 2 2 2 4 2" xfId="6496"/>
    <cellStyle name="Обычный 9 2 2 2 5" xfId="6497"/>
    <cellStyle name="Обычный 9 2 2 3" xfId="6498"/>
    <cellStyle name="Обычный 9 2 2 3 2" xfId="6499"/>
    <cellStyle name="Обычный 9 2 2 3 2 2" xfId="6500"/>
    <cellStyle name="Обычный 9 2 2 3 3" xfId="6501"/>
    <cellStyle name="Обычный 9 2 2 4" xfId="6502"/>
    <cellStyle name="Обычный 9 2 2 4 2" xfId="6503"/>
    <cellStyle name="Обычный 9 2 2 4 2 2" xfId="6504"/>
    <cellStyle name="Обычный 9 2 2 4 3" xfId="6505"/>
    <cellStyle name="Обычный 9 2 2 5" xfId="6506"/>
    <cellStyle name="Обычный 9 2 2 5 2" xfId="6507"/>
    <cellStyle name="Обычный 9 2 2 6" xfId="6508"/>
    <cellStyle name="Обычный 9 2 3" xfId="6509"/>
    <cellStyle name="Обычный 9 2 3 2" xfId="6510"/>
    <cellStyle name="Обычный 9 2 3 2 2" xfId="6511"/>
    <cellStyle name="Обычный 9 2 3 2 2 2" xfId="6512"/>
    <cellStyle name="Обычный 9 2 3 2 3" xfId="6513"/>
    <cellStyle name="Обычный 9 2 3 3" xfId="6514"/>
    <cellStyle name="Обычный 9 2 3 3 2" xfId="6515"/>
    <cellStyle name="Обычный 9 2 3 3 2 2" xfId="6516"/>
    <cellStyle name="Обычный 9 2 3 3 3" xfId="6517"/>
    <cellStyle name="Обычный 9 2 3 4" xfId="6518"/>
    <cellStyle name="Обычный 9 2 3 4 2" xfId="6519"/>
    <cellStyle name="Обычный 9 2 3 5" xfId="6520"/>
    <cellStyle name="Обычный 9 2 4" xfId="6521"/>
    <cellStyle name="Обычный 9 2 4 2" xfId="6522"/>
    <cellStyle name="Обычный 9 2 4 2 2" xfId="6523"/>
    <cellStyle name="Обычный 9 2 4 3" xfId="6524"/>
    <cellStyle name="Обычный 9 2 5" xfId="6525"/>
    <cellStyle name="Обычный 9 2 5 2" xfId="6526"/>
    <cellStyle name="Обычный 9 2 5 2 2" xfId="6527"/>
    <cellStyle name="Обычный 9 2 5 3" xfId="6528"/>
    <cellStyle name="Обычный 9 2 6" xfId="6529"/>
    <cellStyle name="Обычный 9 2 6 2" xfId="6530"/>
    <cellStyle name="Обычный 9 2 7" xfId="6531"/>
    <cellStyle name="Обычный 9 3" xfId="6532"/>
    <cellStyle name="Обычный_ИП2006 - Адресная часть" xfId="3"/>
    <cellStyle name="Обычный_Лист1" xfId="1"/>
    <cellStyle name="Обычный_табл.№1.10" xfId="2"/>
    <cellStyle name="Плохой 2" xfId="6533"/>
    <cellStyle name="Плохой 3" xfId="6534"/>
    <cellStyle name="Пояснение 2" xfId="6535"/>
    <cellStyle name="Пояснение 3" xfId="6536"/>
    <cellStyle name="Примечание 2" xfId="6537"/>
    <cellStyle name="Примечание 3" xfId="6538"/>
    <cellStyle name="Примечание 3 2" xfId="6539"/>
    <cellStyle name="Примечание 4" xfId="6540"/>
    <cellStyle name="Примечание 4 2" xfId="6541"/>
    <cellStyle name="Примечание 5" xfId="6542"/>
    <cellStyle name="Процентный 11" xfId="6543"/>
    <cellStyle name="Процентный 2" xfId="6544"/>
    <cellStyle name="Процентный 2 2" xfId="6545"/>
    <cellStyle name="Процентный 2 2 2" xfId="6546"/>
    <cellStyle name="Процентный 2 3" xfId="6547"/>
    <cellStyle name="Процентный 2 3 2" xfId="6548"/>
    <cellStyle name="Процентный 2 4" xfId="6549"/>
    <cellStyle name="Процентный 2 4 2" xfId="6550"/>
    <cellStyle name="Процентный 2_база" xfId="6551"/>
    <cellStyle name="Процентный 3" xfId="6552"/>
    <cellStyle name="Процентный 3 2" xfId="6553"/>
    <cellStyle name="Процентный 3 2 2" xfId="6554"/>
    <cellStyle name="Процентный 3 3" xfId="6555"/>
    <cellStyle name="Процентный 3 4" xfId="6556"/>
    <cellStyle name="Процентный 4" xfId="6557"/>
    <cellStyle name="Процентный 4 2" xfId="6558"/>
    <cellStyle name="Процентный 5" xfId="6559"/>
    <cellStyle name="Процентный 5 2" xfId="6560"/>
    <cellStyle name="Процентный 5 3" xfId="6561"/>
    <cellStyle name="Процентный 6" xfId="6562"/>
    <cellStyle name="Процентный 6 2" xfId="6563"/>
    <cellStyle name="Процентный 7" xfId="6564"/>
    <cellStyle name="Процентный 7 2" xfId="6565"/>
    <cellStyle name="Процентный 8" xfId="6566"/>
    <cellStyle name="Процентный 9" xfId="6567"/>
    <cellStyle name="Связанная ячейка 2" xfId="6568"/>
    <cellStyle name="Связанная ячейка 3" xfId="6569"/>
    <cellStyle name="Стиль 1" xfId="8"/>
    <cellStyle name="Стиль 1 2" xfId="6570"/>
    <cellStyle name="Стиль 1 2 2" xfId="6571"/>
    <cellStyle name="Стиль 1 2 3" xfId="6572"/>
    <cellStyle name="Стиль 1 2_48_проектов_МФИ_180913_после_МВЭСИТ_по_Доронду" xfId="6573"/>
    <cellStyle name="Стиль 1 3" xfId="6574"/>
    <cellStyle name="Стиль 1 3 2" xfId="6575"/>
    <cellStyle name="Стиль 1 4" xfId="6576"/>
    <cellStyle name="Стиль 1 5" xfId="6577"/>
    <cellStyle name="Стиль 1 6" xfId="6578"/>
    <cellStyle name="Стиль 1 7" xfId="6579"/>
    <cellStyle name="Стиль 1_(405)~1" xfId="6580"/>
    <cellStyle name="Стиль 2" xfId="6581"/>
    <cellStyle name="Текст предупреждения 2" xfId="6582"/>
    <cellStyle name="Текст предупреждения 3" xfId="6583"/>
    <cellStyle name="Тысячи [0]_  осн" xfId="6584"/>
    <cellStyle name="Тысячи_  осн" xfId="6585"/>
    <cellStyle name="Финансовый [0] 2" xfId="6586"/>
    <cellStyle name="Финансовый [0] 2 2" xfId="6587"/>
    <cellStyle name="Финансовый [0] 2 2 2" xfId="6588"/>
    <cellStyle name="Финансовый [0] 2 3" xfId="6589"/>
    <cellStyle name="Финансовый 10" xfId="6590"/>
    <cellStyle name="Финансовый 11" xfId="6591"/>
    <cellStyle name="Финансовый 12" xfId="6592"/>
    <cellStyle name="Финансовый 13" xfId="6593"/>
    <cellStyle name="Финансовый 14" xfId="6594"/>
    <cellStyle name="Финансовый 15" xfId="6595"/>
    <cellStyle name="Финансовый 16" xfId="6596"/>
    <cellStyle name="Финансовый 17" xfId="6597"/>
    <cellStyle name="Финансовый 18" xfId="6598"/>
    <cellStyle name="Финансовый 19" xfId="6599"/>
    <cellStyle name="Финансовый 2" xfId="6600"/>
    <cellStyle name="Финансовый 2 2" xfId="6601"/>
    <cellStyle name="Финансовый 2 2 2" xfId="6602"/>
    <cellStyle name="Финансовый 2 2 3" xfId="6603"/>
    <cellStyle name="Финансовый 2 3" xfId="6604"/>
    <cellStyle name="Финансовый 2 4" xfId="6605"/>
    <cellStyle name="Финансовый 2 4 2" xfId="6606"/>
    <cellStyle name="Финансовый 2 5" xfId="6607"/>
    <cellStyle name="Финансовый 2 6" xfId="6608"/>
    <cellStyle name="Финансовый 2_2011 РЕСПУБЛИКА, МАХАЛЛИЙ" xfId="6609"/>
    <cellStyle name="Финансовый 20" xfId="6610"/>
    <cellStyle name="Финансовый 21" xfId="6611"/>
    <cellStyle name="Финансовый 22" xfId="6612"/>
    <cellStyle name="Финансовый 23" xfId="6613"/>
    <cellStyle name="Финансовый 24" xfId="6614"/>
    <cellStyle name="Финансовый 25" xfId="6615"/>
    <cellStyle name="Финансовый 26" xfId="6616"/>
    <cellStyle name="Финансовый 27" xfId="6617"/>
    <cellStyle name="Финансовый 28" xfId="6618"/>
    <cellStyle name="Финансовый 29" xfId="6619"/>
    <cellStyle name="Финансовый 3" xfId="6620"/>
    <cellStyle name="Финансовый 3 2" xfId="6621"/>
    <cellStyle name="Финансовый 3 2 2" xfId="6622"/>
    <cellStyle name="Финансовый 3 2_Не введённые объекты" xfId="6623"/>
    <cellStyle name="Финансовый 3 3" xfId="6624"/>
    <cellStyle name="Финансовый 3 4" xfId="6625"/>
    <cellStyle name="Финансовый 3 5" xfId="6626"/>
    <cellStyle name="Финансовый 3 6" xfId="6627"/>
    <cellStyle name="Финансовый 3 7" xfId="6628"/>
    <cellStyle name="Финансовый 3 8" xfId="6629"/>
    <cellStyle name="Финансовый 3_база" xfId="6630"/>
    <cellStyle name="Финансовый 30" xfId="6631"/>
    <cellStyle name="Финансовый 31" xfId="6632"/>
    <cellStyle name="Финансовый 32" xfId="6633"/>
    <cellStyle name="Финансовый 33" xfId="6634"/>
    <cellStyle name="Финансовый 34" xfId="6635"/>
    <cellStyle name="Финансовый 35" xfId="6636"/>
    <cellStyle name="Финансовый 36" xfId="6637"/>
    <cellStyle name="Финансовый 37" xfId="6638"/>
    <cellStyle name="Финансовый 38" xfId="6639"/>
    <cellStyle name="Финансовый 39" xfId="6640"/>
    <cellStyle name="Финансовый 4" xfId="6641"/>
    <cellStyle name="Финансовый 4 2" xfId="6642"/>
    <cellStyle name="Финансовый 4 2 2" xfId="6643"/>
    <cellStyle name="Финансовый 4 2 2 2" xfId="6644"/>
    <cellStyle name="Финансовый 4 2 2 3" xfId="6645"/>
    <cellStyle name="Финансовый 4 2 3" xfId="6646"/>
    <cellStyle name="Финансовый 4 2 4" xfId="6647"/>
    <cellStyle name="Финансовый 4 3" xfId="6648"/>
    <cellStyle name="Финансовый 4 4" xfId="6649"/>
    <cellStyle name="Финансовый 4_не ввод" xfId="6650"/>
    <cellStyle name="Финансовый 40" xfId="6651"/>
    <cellStyle name="Финансовый 41" xfId="6652"/>
    <cellStyle name="Финансовый 42" xfId="6653"/>
    <cellStyle name="Финансовый 43" xfId="6654"/>
    <cellStyle name="Финансовый 44" xfId="6655"/>
    <cellStyle name="Финансовый 45" xfId="6656"/>
    <cellStyle name="Финансовый 46" xfId="6657"/>
    <cellStyle name="Финансовый 47" xfId="6658"/>
    <cellStyle name="Финансовый 5" xfId="6659"/>
    <cellStyle name="Финансовый 5 2" xfId="6660"/>
    <cellStyle name="Финансовый 5 2 2" xfId="6661"/>
    <cellStyle name="Финансовый 5 3" xfId="6662"/>
    <cellStyle name="Финансовый 5 4" xfId="6663"/>
    <cellStyle name="Финансовый 6" xfId="6664"/>
    <cellStyle name="Финансовый 6 2" xfId="6665"/>
    <cellStyle name="Финансовый 6 3" xfId="6666"/>
    <cellStyle name="Финансовый 7" xfId="6667"/>
    <cellStyle name="Финансовый 7 2" xfId="6668"/>
    <cellStyle name="Финансовый 7 6" xfId="6669"/>
    <cellStyle name="Финансовый 8" xfId="6670"/>
    <cellStyle name="Финансовый 8 2" xfId="6671"/>
    <cellStyle name="Финансовый 8 3" xfId="6672"/>
    <cellStyle name="Финансовый 9" xfId="6673"/>
    <cellStyle name="Хороший 2" xfId="6674"/>
    <cellStyle name="Хороший 3" xfId="6675"/>
    <cellStyle name="Џђћ–…ќ’ќ›‰" xfId="6676"/>
    <cellStyle name="Џђћ–…ќ’ќ›‰ 2" xfId="6677"/>
    <cellStyle name="Џђћ–…ќ’ќ›‰ 3" xfId="6678"/>
    <cellStyle name="고정소숫점" xfId="6679"/>
    <cellStyle name="고정출력1" xfId="6680"/>
    <cellStyle name="고정출력2" xfId="6681"/>
    <cellStyle name="날짜" xfId="6682"/>
    <cellStyle name="달러" xfId="6683"/>
    <cellStyle name="뒤에 오는 하이퍼링크_3 item" xfId="6684"/>
    <cellStyle name="똿뗦먛귟 [0.00]_PRODUCT DETAIL Q1" xfId="6685"/>
    <cellStyle name="똿뗦먛귟_PRODUCT DETAIL Q1" xfId="6686"/>
    <cellStyle name="믅됞 [0.00]_PRODUCT DETAIL Q1" xfId="6687"/>
    <cellStyle name="믅됞_PRODUCT DETAIL Q1" xfId="6688"/>
    <cellStyle name="밍? [0]_엄넷?? " xfId="6689"/>
    <cellStyle name="밍?_엄넷?? " xfId="6690"/>
    <cellStyle name="백분율_95" xfId="6691"/>
    <cellStyle name="뷭?_BOOKSHIP" xfId="6692"/>
    <cellStyle name="뷰A? [0]_엄넷?? " xfId="6693"/>
    <cellStyle name="뷰A?_엄넷?? " xfId="6694"/>
    <cellStyle name="셈迷?XLS!check_filesche|_x0005_" xfId="6695"/>
    <cellStyle name="쉼표 [0]_03-01-##" xfId="6696"/>
    <cellStyle name="자리수" xfId="6697"/>
    <cellStyle name="자리수0" xfId="6698"/>
    <cellStyle name="콤마 [0]_#3이설 견적_준공내역총괄표 " xfId="6699"/>
    <cellStyle name="콤마 [ৌ]_관리항목_업종별 " xfId="6700"/>
    <cellStyle name="콤마,_x0005__x0014_" xfId="6701"/>
    <cellStyle name="콤마_#3이설 견적_준공내역총괄표 " xfId="6702"/>
    <cellStyle name="콸張悅渾 [0]_顧 " xfId="6703"/>
    <cellStyle name="콸張悅渾_顧 " xfId="6704"/>
    <cellStyle name="통윗 [0]_T-100 일반지 " xfId="6705"/>
    <cellStyle name="통화 [0]_0818이전지연품목" xfId="6706"/>
    <cellStyle name="통화_0818이전지연품목" xfId="6707"/>
    <cellStyle name="퍼센트" xfId="6708"/>
    <cellStyle name="표준_~att0F3C_V2001222(13.5JPH)_V200제조원가(13.5JPH ,해외 공기최종 )-해외수정" xfId="6709"/>
    <cellStyle name="퓭닉_ㅶA??絡 " xfId="6710"/>
    <cellStyle name="합산" xfId="6711"/>
    <cellStyle name="화폐기호" xfId="6712"/>
    <cellStyle name="화폐기호0" xfId="6713"/>
    <cellStyle name="횾" xfId="6714"/>
    <cellStyle name="횾_Формы отчетности (6)" xfId="6715"/>
    <cellStyle name="咬訌裝?DAMAS" xfId="6716"/>
    <cellStyle name="咬訌裝?DMILSUMMARY" xfId="6717"/>
    <cellStyle name="咬訌裝?MAY" xfId="6718"/>
    <cellStyle name="咬訌裝?nexia-B3" xfId="6719"/>
    <cellStyle name="咬訌裝?nexia-B3 (2)" xfId="6720"/>
    <cellStyle name="咬訌裝?nexia-B3_1DB4C008" xfId="6721"/>
    <cellStyle name="咬訌裝?TICO" xfId="6722"/>
    <cellStyle name="咬訌裝?인 &quot;잿預?" xfId="6723"/>
    <cellStyle name="咬訌裝?了?茵?有猝 57.98)" xfId="6724"/>
    <cellStyle name="咬訌裝?剽. 妬增?(禎增設.)" xfId="6725"/>
    <cellStyle name="咬訌裝?咬狀瞬孼. (2)" xfId="6726"/>
    <cellStyle name="咬訌裝?楫" xfId="6727"/>
    <cellStyle name="咬訌裝?溢陰妖 " xfId="6728"/>
    <cellStyle name="咬訌裝?燮?腦鮑 (2)" xfId="6729"/>
    <cellStyle name="咬訌裝?贍鎭 " xfId="6730"/>
    <cellStyle name="咬訌裝?遽增1 (2)" xfId="6731"/>
    <cellStyle name="咬訌裝?遽增1 (3)" xfId="6732"/>
    <cellStyle name="咬訌裝?遽增1 (5)" xfId="6733"/>
    <cellStyle name="咬訌裝?遽增3" xfId="6734"/>
    <cellStyle name="咬訌裝?遽增6 (2)" xfId="6735"/>
    <cellStyle name="咬訌裝?靭增? 依?" xfId="6736"/>
    <cellStyle name="咬訌裝?顧 " xfId="6737"/>
    <cellStyle name="咬訌裝?駒읾" xfId="6738"/>
    <cellStyle name="常规_~0050847" xfId="6739"/>
    <cellStyle name="桁区切り [0.00]_AP Features Summary Oct00 2" xfId="6740"/>
    <cellStyle name="桁区切り_AP Features Summary Oct00 2" xfId="6741"/>
    <cellStyle name="標準_03-01-02 240-u 100% List Revised3 Base" xfId="6742"/>
    <cellStyle name="逗壯章荻渾 [0]_顧 " xfId="6743"/>
    <cellStyle name="逗壯章荻渾_顧 " xfId="6744"/>
    <cellStyle name="通貨 [0.00]_AP Features Summary Oct00 2" xfId="6745"/>
    <cellStyle name="通貨_AP Features Summary Oct00 2" xfId="6746"/>
  </cellStyles>
  <dxfs count="2">
    <dxf>
      <font>
        <color theme="0"/>
      </font>
    </dxf>
    <dxf>
      <font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1009650</xdr:colOff>
      <xdr:row>78</xdr:row>
      <xdr:rowOff>0</xdr:rowOff>
    </xdr:from>
    <xdr:to>
      <xdr:col>8</xdr:col>
      <xdr:colOff>1580030</xdr:colOff>
      <xdr:row>78</xdr:row>
      <xdr:rowOff>0</xdr:rowOff>
    </xdr:to>
    <xdr:sp macro="" textlink="">
      <xdr:nvSpPr>
        <xdr:cNvPr id="2" name="Прямоугольник 1"/>
        <xdr:cNvSpPr>
          <a:spLocks noChangeArrowheads="1"/>
        </xdr:cNvSpPr>
      </xdr:nvSpPr>
      <xdr:spPr bwMode="auto">
        <a:xfrm>
          <a:off x="504825" y="52311300"/>
          <a:ext cx="1581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1009650</xdr:colOff>
      <xdr:row>78</xdr:row>
      <xdr:rowOff>0</xdr:rowOff>
    </xdr:from>
    <xdr:to>
      <xdr:col>8</xdr:col>
      <xdr:colOff>1580030</xdr:colOff>
      <xdr:row>78</xdr:row>
      <xdr:rowOff>0</xdr:rowOff>
    </xdr:to>
    <xdr:sp macro="" textlink="">
      <xdr:nvSpPr>
        <xdr:cNvPr id="3" name="Прямоугольник 1"/>
        <xdr:cNvSpPr>
          <a:spLocks noChangeArrowheads="1"/>
        </xdr:cNvSpPr>
      </xdr:nvSpPr>
      <xdr:spPr bwMode="auto">
        <a:xfrm>
          <a:off x="504825" y="52311300"/>
          <a:ext cx="1581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4" name="Прямоугольник 106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5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6" name="Прямоугольник 1063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7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8" name="Прямоугольник 106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0" name="Прямоугольник 106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2" name="Прямоугольник 106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4" name="Прямоугольник 107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5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6" name="Прямоугольник 1073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7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8" name="Прямоугольник 107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1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0" name="Прямоугольник 107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2" name="Прямоугольник 107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24" name="Прямоугольник 108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25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26" name="Прямоугольник 1083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27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8" name="Прямоугольник 108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2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0" name="Прямоугольник 108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2" name="Прямоугольник 108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4" name="Прямоугольник 109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5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6" name="Прямоугольник 1093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7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8" name="Прямоугольник 109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3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0" name="Прямоугольник 109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2" name="Прямоугольник 109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44" name="Прямоугольник 110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45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46" name="Прямоугольник 1103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1637740</xdr:colOff>
      <xdr:row>78</xdr:row>
      <xdr:rowOff>28575</xdr:rowOff>
    </xdr:to>
    <xdr:sp macro="" textlink="">
      <xdr:nvSpPr>
        <xdr:cNvPr id="47" name="Прямоугольник 1"/>
        <xdr:cNvSpPr>
          <a:spLocks noChangeArrowheads="1"/>
        </xdr:cNvSpPr>
      </xdr:nvSpPr>
      <xdr:spPr bwMode="auto">
        <a:xfrm>
          <a:off x="1066800" y="52311300"/>
          <a:ext cx="163830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8" name="Прямоугольник 110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4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0" name="Прямоугольник 110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2" name="Прямоугольник 110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4" name="Прямоугольник 111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5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6" name="Прямоугольник 1113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7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8" name="Прямоугольник 1115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59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60" name="Прямоугольник 1117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61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62" name="Прямоугольник 1119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561975</xdr:colOff>
      <xdr:row>78</xdr:row>
      <xdr:rowOff>0</xdr:rowOff>
    </xdr:from>
    <xdr:to>
      <xdr:col>8</xdr:col>
      <xdr:colOff>1266265</xdr:colOff>
      <xdr:row>78</xdr:row>
      <xdr:rowOff>28575</xdr:rowOff>
    </xdr:to>
    <xdr:sp macro="" textlink="">
      <xdr:nvSpPr>
        <xdr:cNvPr id="63" name="Прямоугольник 1"/>
        <xdr:cNvSpPr>
          <a:spLocks noChangeArrowheads="1"/>
        </xdr:cNvSpPr>
      </xdr:nvSpPr>
      <xdr:spPr bwMode="auto">
        <a:xfrm>
          <a:off x="1066800" y="52311300"/>
          <a:ext cx="12668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7" sqref="D17"/>
    </sheetView>
  </sheetViews>
  <sheetFormatPr defaultRowHeight="15"/>
  <cols>
    <col min="1" max="1" width="4.28515625" style="133" customWidth="1"/>
    <col min="2" max="2" width="38.140625" style="134" customWidth="1"/>
    <col min="3" max="3" width="11.42578125" style="134" customWidth="1"/>
    <col min="4" max="4" width="13.7109375" style="135" customWidth="1"/>
    <col min="5" max="5" width="9.140625" style="134"/>
    <col min="6" max="6" width="13.7109375" style="135" customWidth="1"/>
    <col min="7" max="7" width="9.140625" style="134"/>
    <col min="8" max="8" width="13.7109375" style="135" customWidth="1"/>
    <col min="9" max="9" width="9.140625" style="134"/>
    <col min="10" max="10" width="13.7109375" style="135" customWidth="1"/>
    <col min="11" max="16384" width="9.140625" style="134"/>
  </cols>
  <sheetData>
    <row r="1" spans="1:10">
      <c r="J1" s="136" t="s">
        <v>287</v>
      </c>
    </row>
    <row r="2" spans="1:10">
      <c r="A2" s="193" t="s">
        <v>288</v>
      </c>
      <c r="B2" s="193"/>
      <c r="C2" s="193"/>
      <c r="D2" s="194"/>
      <c r="E2" s="193"/>
      <c r="F2" s="194"/>
      <c r="G2" s="193"/>
      <c r="H2" s="194"/>
      <c r="I2" s="193"/>
      <c r="J2" s="194"/>
    </row>
    <row r="3" spans="1:10">
      <c r="A3" s="193" t="s">
        <v>289</v>
      </c>
      <c r="B3" s="193"/>
      <c r="C3" s="193"/>
      <c r="D3" s="194"/>
      <c r="E3" s="193"/>
      <c r="F3" s="194"/>
      <c r="G3" s="193"/>
      <c r="H3" s="194"/>
      <c r="I3" s="193"/>
      <c r="J3" s="194"/>
    </row>
    <row r="4" spans="1:10" ht="15.75" thickBot="1">
      <c r="J4" s="136" t="s">
        <v>0</v>
      </c>
    </row>
    <row r="5" spans="1:10" s="133" customFormat="1" ht="14.25" customHeight="1" thickBot="1">
      <c r="A5" s="195" t="s">
        <v>1</v>
      </c>
      <c r="B5" s="198" t="s">
        <v>290</v>
      </c>
      <c r="C5" s="201" t="s">
        <v>291</v>
      </c>
      <c r="D5" s="202"/>
      <c r="E5" s="205" t="s">
        <v>292</v>
      </c>
      <c r="F5" s="206"/>
      <c r="G5" s="207"/>
      <c r="H5" s="206"/>
      <c r="I5" s="207"/>
      <c r="J5" s="208"/>
    </row>
    <row r="6" spans="1:10" s="133" customFormat="1" ht="29.25" customHeight="1">
      <c r="A6" s="196"/>
      <c r="B6" s="199"/>
      <c r="C6" s="203"/>
      <c r="D6" s="204"/>
      <c r="E6" s="201" t="s">
        <v>13</v>
      </c>
      <c r="F6" s="202"/>
      <c r="G6" s="201" t="s">
        <v>293</v>
      </c>
      <c r="H6" s="202"/>
      <c r="I6" s="201" t="s">
        <v>68</v>
      </c>
      <c r="J6" s="202"/>
    </row>
    <row r="7" spans="1:10" s="133" customFormat="1" ht="26.25" customHeight="1" thickBot="1">
      <c r="A7" s="197"/>
      <c r="B7" s="200"/>
      <c r="C7" s="137" t="s">
        <v>294</v>
      </c>
      <c r="D7" s="138" t="s">
        <v>295</v>
      </c>
      <c r="E7" s="137" t="s">
        <v>294</v>
      </c>
      <c r="F7" s="138" t="s">
        <v>295</v>
      </c>
      <c r="G7" s="137" t="s">
        <v>294</v>
      </c>
      <c r="H7" s="138" t="s">
        <v>295</v>
      </c>
      <c r="I7" s="137" t="s">
        <v>294</v>
      </c>
      <c r="J7" s="138" t="s">
        <v>295</v>
      </c>
    </row>
    <row r="8" spans="1:10" s="133" customFormat="1" ht="27.75" customHeight="1" thickTop="1" thickBot="1">
      <c r="A8" s="209" t="s">
        <v>296</v>
      </c>
      <c r="B8" s="210"/>
      <c r="C8" s="211">
        <f t="shared" ref="C8:J8" si="0">SUM(C9:C17)</f>
        <v>155</v>
      </c>
      <c r="D8" s="212">
        <f t="shared" si="0"/>
        <v>946033.2</v>
      </c>
      <c r="E8" s="211">
        <f t="shared" si="0"/>
        <v>45</v>
      </c>
      <c r="F8" s="212">
        <f t="shared" si="0"/>
        <v>357480.5</v>
      </c>
      <c r="G8" s="211">
        <f t="shared" si="0"/>
        <v>94</v>
      </c>
      <c r="H8" s="212">
        <f t="shared" si="0"/>
        <v>529286.69999999995</v>
      </c>
      <c r="I8" s="211">
        <f t="shared" si="0"/>
        <v>16</v>
      </c>
      <c r="J8" s="212">
        <f t="shared" si="0"/>
        <v>59266</v>
      </c>
    </row>
    <row r="9" spans="1:10" ht="34.5" customHeight="1" thickTop="1">
      <c r="A9" s="139">
        <v>1</v>
      </c>
      <c r="B9" s="140" t="s">
        <v>297</v>
      </c>
      <c r="C9" s="141">
        <f t="shared" ref="C9:D17" si="1">+E9+G9+I9</f>
        <v>33</v>
      </c>
      <c r="D9" s="142">
        <f t="shared" si="1"/>
        <v>145521</v>
      </c>
      <c r="E9" s="141">
        <v>8</v>
      </c>
      <c r="F9" s="143">
        <v>43263</v>
      </c>
      <c r="G9" s="141">
        <v>25</v>
      </c>
      <c r="H9" s="143">
        <v>102258</v>
      </c>
      <c r="I9" s="141"/>
      <c r="J9" s="143"/>
    </row>
    <row r="10" spans="1:10" ht="34.5" customHeight="1">
      <c r="A10" s="144">
        <f>+A9+1</f>
        <v>2</v>
      </c>
      <c r="B10" s="145" t="s">
        <v>51</v>
      </c>
      <c r="C10" s="146">
        <f t="shared" si="1"/>
        <v>22</v>
      </c>
      <c r="D10" s="147">
        <f t="shared" si="1"/>
        <v>93293.8</v>
      </c>
      <c r="E10" s="148">
        <v>6</v>
      </c>
      <c r="F10" s="149">
        <v>30030</v>
      </c>
      <c r="G10" s="148">
        <v>11</v>
      </c>
      <c r="H10" s="149">
        <v>37487.800000000003</v>
      </c>
      <c r="I10" s="148">
        <v>5</v>
      </c>
      <c r="J10" s="149">
        <v>25776</v>
      </c>
    </row>
    <row r="11" spans="1:10" ht="34.5" customHeight="1">
      <c r="A11" s="144">
        <f t="shared" ref="A11:A17" si="2">+A10+1</f>
        <v>3</v>
      </c>
      <c r="B11" s="145" t="s">
        <v>298</v>
      </c>
      <c r="C11" s="146">
        <f t="shared" si="1"/>
        <v>3</v>
      </c>
      <c r="D11" s="147">
        <f t="shared" si="1"/>
        <v>26400</v>
      </c>
      <c r="E11" s="148"/>
      <c r="F11" s="149"/>
      <c r="G11" s="148">
        <v>2</v>
      </c>
      <c r="H11" s="149">
        <v>25000</v>
      </c>
      <c r="I11" s="148">
        <v>1</v>
      </c>
      <c r="J11" s="149">
        <v>1400</v>
      </c>
    </row>
    <row r="12" spans="1:10" ht="34.5" customHeight="1">
      <c r="A12" s="144">
        <f t="shared" si="2"/>
        <v>4</v>
      </c>
      <c r="B12" s="145" t="s">
        <v>83</v>
      </c>
      <c r="C12" s="146">
        <f t="shared" si="1"/>
        <v>30</v>
      </c>
      <c r="D12" s="147">
        <f t="shared" si="1"/>
        <v>211436.79999999999</v>
      </c>
      <c r="E12" s="148">
        <v>7</v>
      </c>
      <c r="F12" s="149">
        <v>32033.3</v>
      </c>
      <c r="G12" s="148">
        <v>23</v>
      </c>
      <c r="H12" s="149">
        <v>179403.5</v>
      </c>
      <c r="I12" s="148"/>
      <c r="J12" s="149"/>
    </row>
    <row r="13" spans="1:10" ht="34.5" customHeight="1">
      <c r="A13" s="144">
        <f t="shared" si="2"/>
        <v>5</v>
      </c>
      <c r="B13" s="145" t="s">
        <v>122</v>
      </c>
      <c r="C13" s="146">
        <f t="shared" si="1"/>
        <v>13</v>
      </c>
      <c r="D13" s="147">
        <f t="shared" si="1"/>
        <v>149587.70000000001</v>
      </c>
      <c r="E13" s="148">
        <v>11</v>
      </c>
      <c r="F13" s="149">
        <v>121785.2</v>
      </c>
      <c r="G13" s="148">
        <v>2</v>
      </c>
      <c r="H13" s="149">
        <v>27802.5</v>
      </c>
      <c r="I13" s="148"/>
      <c r="J13" s="149"/>
    </row>
    <row r="14" spans="1:10" ht="34.5" customHeight="1">
      <c r="A14" s="144">
        <f t="shared" si="2"/>
        <v>6</v>
      </c>
      <c r="B14" s="145" t="s">
        <v>299</v>
      </c>
      <c r="C14" s="146">
        <f t="shared" si="1"/>
        <v>27</v>
      </c>
      <c r="D14" s="147">
        <f t="shared" si="1"/>
        <v>229481.2</v>
      </c>
      <c r="E14" s="148">
        <v>7</v>
      </c>
      <c r="F14" s="149">
        <v>82394</v>
      </c>
      <c r="G14" s="148">
        <v>10</v>
      </c>
      <c r="H14" s="149">
        <v>114997.2</v>
      </c>
      <c r="I14" s="148">
        <v>10</v>
      </c>
      <c r="J14" s="149">
        <v>32090</v>
      </c>
    </row>
    <row r="15" spans="1:10" ht="34.5" customHeight="1">
      <c r="A15" s="144">
        <f t="shared" si="2"/>
        <v>7</v>
      </c>
      <c r="B15" s="145" t="s">
        <v>300</v>
      </c>
      <c r="C15" s="146">
        <f t="shared" si="1"/>
        <v>18</v>
      </c>
      <c r="D15" s="147">
        <f t="shared" si="1"/>
        <v>31887.7</v>
      </c>
      <c r="E15" s="148"/>
      <c r="F15" s="149"/>
      <c r="G15" s="148">
        <v>18</v>
      </c>
      <c r="H15" s="149">
        <v>31887.7</v>
      </c>
      <c r="I15" s="148"/>
      <c r="J15" s="149"/>
    </row>
    <row r="16" spans="1:10" ht="34.5" customHeight="1">
      <c r="A16" s="144">
        <f t="shared" si="2"/>
        <v>8</v>
      </c>
      <c r="B16" s="145" t="s">
        <v>195</v>
      </c>
      <c r="C16" s="146">
        <f t="shared" si="1"/>
        <v>8</v>
      </c>
      <c r="D16" s="147">
        <f t="shared" si="1"/>
        <v>41325</v>
      </c>
      <c r="E16" s="148">
        <v>5</v>
      </c>
      <c r="F16" s="149">
        <v>30875</v>
      </c>
      <c r="G16" s="148">
        <v>3</v>
      </c>
      <c r="H16" s="149">
        <v>10450</v>
      </c>
      <c r="I16" s="148"/>
      <c r="J16" s="149"/>
    </row>
    <row r="17" spans="1:10" ht="34.5" customHeight="1" thickBot="1">
      <c r="A17" s="150">
        <f t="shared" si="2"/>
        <v>9</v>
      </c>
      <c r="B17" s="151" t="s">
        <v>301</v>
      </c>
      <c r="C17" s="152">
        <f t="shared" si="1"/>
        <v>1</v>
      </c>
      <c r="D17" s="153">
        <f t="shared" si="1"/>
        <v>17100</v>
      </c>
      <c r="E17" s="154">
        <v>1</v>
      </c>
      <c r="F17" s="155">
        <v>17100</v>
      </c>
      <c r="G17" s="154"/>
      <c r="H17" s="155"/>
      <c r="I17" s="154"/>
      <c r="J17" s="155"/>
    </row>
  </sheetData>
  <mergeCells count="10">
    <mergeCell ref="A8:B8"/>
    <mergeCell ref="A2:J2"/>
    <mergeCell ref="A3:J3"/>
    <mergeCell ref="A5:A7"/>
    <mergeCell ref="B5:B7"/>
    <mergeCell ref="C5:D6"/>
    <mergeCell ref="E5:J5"/>
    <mergeCell ref="E6:F6"/>
    <mergeCell ref="G6:H6"/>
    <mergeCell ref="I6:J6"/>
  </mergeCells>
  <printOptions horizontalCentered="1"/>
  <pageMargins left="0.23622047244094491" right="0.23622047244094491" top="0.39370078740157483" bottom="0.3937007874015748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6"/>
  <sheetViews>
    <sheetView tabSelected="1" view="pageBreakPreview" topLeftCell="H1" zoomScale="85" zoomScaleNormal="85" zoomScaleSheetLayoutView="85" workbookViewId="0">
      <selection activeCell="L14" sqref="L14"/>
    </sheetView>
  </sheetViews>
  <sheetFormatPr defaultRowHeight="15.75"/>
  <cols>
    <col min="1" max="1" width="14.28515625" style="1" hidden="1" customWidth="1"/>
    <col min="2" max="2" width="9.5703125" style="1" hidden="1" customWidth="1"/>
    <col min="3" max="3" width="17" style="1" hidden="1" customWidth="1"/>
    <col min="4" max="5" width="10.7109375" style="1" hidden="1" customWidth="1"/>
    <col min="6" max="7" width="0" style="1" hidden="1" customWidth="1"/>
    <col min="8" max="8" width="6.7109375" style="2" customWidth="1"/>
    <col min="9" max="9" width="45" style="1" customWidth="1"/>
    <col min="10" max="10" width="16.140625" style="73" customWidth="1"/>
    <col min="11" max="12" width="16.140625" style="1" customWidth="1"/>
    <col min="13" max="14" width="18.42578125" style="74" customWidth="1"/>
    <col min="15" max="15" width="18.42578125" style="75" customWidth="1"/>
    <col min="16" max="16" width="26" style="1" customWidth="1"/>
    <col min="17" max="17" width="47.140625" style="1" customWidth="1"/>
    <col min="18" max="18" width="9.140625" style="1"/>
    <col min="19" max="19" width="28.5703125" style="1" customWidth="1"/>
    <col min="20" max="16384" width="9.140625" style="1"/>
  </cols>
  <sheetData>
    <row r="1" spans="8:17" ht="39" customHeight="1">
      <c r="H1" s="156" t="s">
        <v>285</v>
      </c>
      <c r="I1" s="183"/>
      <c r="J1" s="183"/>
      <c r="K1" s="183"/>
      <c r="L1" s="183"/>
      <c r="M1" s="184"/>
      <c r="N1" s="184"/>
      <c r="O1" s="184"/>
      <c r="P1" s="183"/>
      <c r="Q1" s="183"/>
    </row>
    <row r="2" spans="8:17">
      <c r="H2" s="156" t="s">
        <v>284</v>
      </c>
      <c r="I2" s="156"/>
      <c r="J2" s="156"/>
      <c r="K2" s="156"/>
      <c r="L2" s="156"/>
      <c r="M2" s="156"/>
      <c r="N2" s="156"/>
      <c r="O2" s="156"/>
      <c r="P2" s="156"/>
      <c r="Q2" s="156"/>
    </row>
    <row r="3" spans="8:17" ht="20.25" customHeight="1" thickBot="1">
      <c r="I3" s="3"/>
      <c r="J3" s="4"/>
      <c r="K3" s="5"/>
      <c r="L3" s="5"/>
      <c r="M3" s="6"/>
      <c r="N3" s="6"/>
      <c r="O3" s="7"/>
      <c r="P3" s="5"/>
      <c r="Q3" s="123" t="s">
        <v>0</v>
      </c>
    </row>
    <row r="4" spans="8:17" ht="51" customHeight="1" thickBot="1">
      <c r="H4" s="76" t="s">
        <v>1</v>
      </c>
      <c r="I4" s="77" t="s">
        <v>2</v>
      </c>
      <c r="J4" s="77" t="s">
        <v>3</v>
      </c>
      <c r="K4" s="77" t="s">
        <v>4</v>
      </c>
      <c r="L4" s="77" t="s">
        <v>5</v>
      </c>
      <c r="M4" s="78" t="s">
        <v>6</v>
      </c>
      <c r="N4" s="78" t="s">
        <v>7</v>
      </c>
      <c r="O4" s="78" t="s">
        <v>8</v>
      </c>
      <c r="P4" s="77" t="s">
        <v>9</v>
      </c>
      <c r="Q4" s="79" t="s">
        <v>10</v>
      </c>
    </row>
    <row r="5" spans="8:17" s="12" customFormat="1" ht="25.5" customHeight="1" thickTop="1" thickBot="1">
      <c r="H5" s="164" t="s">
        <v>282</v>
      </c>
      <c r="I5" s="165"/>
      <c r="J5" s="80"/>
      <c r="K5" s="80"/>
      <c r="L5" s="81"/>
      <c r="M5" s="82">
        <f>+M7+M44+M71+M78+M112+M133+M169+M189+M201</f>
        <v>2621302.3223632881</v>
      </c>
      <c r="N5" s="82">
        <f t="shared" ref="N5" si="0">+N7+N44+N71+N78+N112+N133+N169+N189+N201</f>
        <v>2416480.0063632885</v>
      </c>
      <c r="O5" s="81">
        <f>+O7+O44+O71+O78+O112+O133+O169+O189+O201</f>
        <v>946033.26856262167</v>
      </c>
      <c r="P5" s="80"/>
      <c r="Q5" s="83"/>
    </row>
    <row r="6" spans="8:17" s="13" customFormat="1" ht="24.95" customHeight="1" thickTop="1" thickBot="1">
      <c r="H6" s="168" t="s">
        <v>11</v>
      </c>
      <c r="I6" s="169"/>
      <c r="J6" s="169"/>
      <c r="K6" s="169"/>
      <c r="L6" s="169"/>
      <c r="M6" s="169"/>
      <c r="N6" s="169"/>
      <c r="O6" s="169"/>
      <c r="P6" s="169"/>
      <c r="Q6" s="170"/>
    </row>
    <row r="7" spans="8:17" s="12" customFormat="1" ht="24.95" customHeight="1" thickTop="1">
      <c r="H7" s="166" t="s">
        <v>283</v>
      </c>
      <c r="I7" s="167"/>
      <c r="J7" s="85"/>
      <c r="K7" s="85"/>
      <c r="L7" s="86"/>
      <c r="M7" s="86">
        <f>+M8+M17</f>
        <v>153180</v>
      </c>
      <c r="N7" s="86">
        <f t="shared" ref="N7:O7" si="1">+N8+N17</f>
        <v>153180</v>
      </c>
      <c r="O7" s="86">
        <f t="shared" si="1"/>
        <v>145521</v>
      </c>
      <c r="P7" s="85"/>
      <c r="Q7" s="88"/>
    </row>
    <row r="8" spans="8:17" s="12" customFormat="1" ht="24.95" customHeight="1">
      <c r="H8" s="185" t="s">
        <v>13</v>
      </c>
      <c r="I8" s="186"/>
      <c r="J8" s="8"/>
      <c r="K8" s="8"/>
      <c r="L8" s="9">
        <f>SUM(L9:L16)</f>
        <v>1620</v>
      </c>
      <c r="M8" s="9">
        <f>SUM(M9:M16)</f>
        <v>45540</v>
      </c>
      <c r="N8" s="9">
        <f>SUM(N9:N16)</f>
        <v>45540</v>
      </c>
      <c r="O8" s="9">
        <f>SUM(O9:O16)</f>
        <v>43263</v>
      </c>
      <c r="P8" s="8" t="s">
        <v>249</v>
      </c>
      <c r="Q8" s="11" t="s">
        <v>249</v>
      </c>
    </row>
    <row r="9" spans="8:17" s="12" customFormat="1" ht="43.5" customHeight="1">
      <c r="H9" s="14">
        <v>1</v>
      </c>
      <c r="I9" s="15" t="s">
        <v>14</v>
      </c>
      <c r="J9" s="16" t="s">
        <v>248</v>
      </c>
      <c r="K9" s="17" t="s">
        <v>16</v>
      </c>
      <c r="L9" s="18">
        <v>180</v>
      </c>
      <c r="M9" s="16">
        <v>5220</v>
      </c>
      <c r="N9" s="16">
        <v>5220</v>
      </c>
      <c r="O9" s="16">
        <f t="shared" ref="O9:O16" si="2">+N9*95%</f>
        <v>4959</v>
      </c>
      <c r="P9" s="17" t="s">
        <v>212</v>
      </c>
      <c r="Q9" s="20" t="s">
        <v>247</v>
      </c>
    </row>
    <row r="10" spans="8:17" s="12" customFormat="1" ht="43.5" customHeight="1">
      <c r="H10" s="14">
        <f>+H9+1</f>
        <v>2</v>
      </c>
      <c r="I10" s="15" t="s">
        <v>17</v>
      </c>
      <c r="J10" s="16" t="s">
        <v>248</v>
      </c>
      <c r="K10" s="17" t="s">
        <v>16</v>
      </c>
      <c r="L10" s="18">
        <v>240</v>
      </c>
      <c r="M10" s="16">
        <v>6720</v>
      </c>
      <c r="N10" s="16">
        <v>6720</v>
      </c>
      <c r="O10" s="16">
        <f t="shared" si="2"/>
        <v>6384</v>
      </c>
      <c r="P10" s="17" t="s">
        <v>212</v>
      </c>
      <c r="Q10" s="20" t="s">
        <v>247</v>
      </c>
    </row>
    <row r="11" spans="8:17" s="12" customFormat="1" ht="43.5" customHeight="1">
      <c r="H11" s="14">
        <f t="shared" ref="H11:H42" si="3">+H10+1</f>
        <v>3</v>
      </c>
      <c r="I11" s="15" t="s">
        <v>18</v>
      </c>
      <c r="J11" s="16" t="s">
        <v>248</v>
      </c>
      <c r="K11" s="17" t="s">
        <v>16</v>
      </c>
      <c r="L11" s="18">
        <v>120</v>
      </c>
      <c r="M11" s="16">
        <v>3360</v>
      </c>
      <c r="N11" s="16">
        <v>3360</v>
      </c>
      <c r="O11" s="16">
        <f t="shared" si="2"/>
        <v>3192</v>
      </c>
      <c r="P11" s="17" t="s">
        <v>212</v>
      </c>
      <c r="Q11" s="20" t="s">
        <v>247</v>
      </c>
    </row>
    <row r="12" spans="8:17" s="12" customFormat="1" ht="43.5" customHeight="1">
      <c r="H12" s="14">
        <f t="shared" si="3"/>
        <v>4</v>
      </c>
      <c r="I12" s="15" t="s">
        <v>19</v>
      </c>
      <c r="J12" s="16" t="s">
        <v>248</v>
      </c>
      <c r="K12" s="17" t="s">
        <v>16</v>
      </c>
      <c r="L12" s="18">
        <v>240</v>
      </c>
      <c r="M12" s="16">
        <v>6720</v>
      </c>
      <c r="N12" s="16">
        <v>6720</v>
      </c>
      <c r="O12" s="16">
        <f t="shared" si="2"/>
        <v>6384</v>
      </c>
      <c r="P12" s="17" t="s">
        <v>212</v>
      </c>
      <c r="Q12" s="20" t="s">
        <v>247</v>
      </c>
    </row>
    <row r="13" spans="8:17" s="12" customFormat="1" ht="43.5" customHeight="1">
      <c r="H13" s="14">
        <f t="shared" si="3"/>
        <v>5</v>
      </c>
      <c r="I13" s="15" t="s">
        <v>20</v>
      </c>
      <c r="J13" s="16" t="s">
        <v>248</v>
      </c>
      <c r="K13" s="17" t="s">
        <v>16</v>
      </c>
      <c r="L13" s="18">
        <v>180</v>
      </c>
      <c r="M13" s="16">
        <v>5220</v>
      </c>
      <c r="N13" s="16">
        <v>5220</v>
      </c>
      <c r="O13" s="16">
        <f t="shared" si="2"/>
        <v>4959</v>
      </c>
      <c r="P13" s="17" t="s">
        <v>212</v>
      </c>
      <c r="Q13" s="20" t="s">
        <v>247</v>
      </c>
    </row>
    <row r="14" spans="8:17" s="12" customFormat="1" ht="43.5" customHeight="1">
      <c r="H14" s="14">
        <f t="shared" si="3"/>
        <v>6</v>
      </c>
      <c r="I14" s="15" t="s">
        <v>21</v>
      </c>
      <c r="J14" s="16" t="s">
        <v>248</v>
      </c>
      <c r="K14" s="17" t="s">
        <v>16</v>
      </c>
      <c r="L14" s="18">
        <v>180</v>
      </c>
      <c r="M14" s="16">
        <v>4860</v>
      </c>
      <c r="N14" s="16">
        <v>4860</v>
      </c>
      <c r="O14" s="16">
        <f t="shared" si="2"/>
        <v>4617</v>
      </c>
      <c r="P14" s="17" t="s">
        <v>212</v>
      </c>
      <c r="Q14" s="20" t="s">
        <v>247</v>
      </c>
    </row>
    <row r="15" spans="8:17" s="12" customFormat="1" ht="43.5" customHeight="1">
      <c r="H15" s="14">
        <f t="shared" si="3"/>
        <v>7</v>
      </c>
      <c r="I15" s="15" t="s">
        <v>22</v>
      </c>
      <c r="J15" s="16" t="s">
        <v>248</v>
      </c>
      <c r="K15" s="17" t="s">
        <v>16</v>
      </c>
      <c r="L15" s="18">
        <v>240</v>
      </c>
      <c r="M15" s="16">
        <v>6720</v>
      </c>
      <c r="N15" s="16">
        <v>6720</v>
      </c>
      <c r="O15" s="16">
        <f t="shared" si="2"/>
        <v>6384</v>
      </c>
      <c r="P15" s="17" t="s">
        <v>212</v>
      </c>
      <c r="Q15" s="20" t="s">
        <v>247</v>
      </c>
    </row>
    <row r="16" spans="8:17" s="12" customFormat="1" ht="43.5" customHeight="1">
      <c r="H16" s="14">
        <f t="shared" si="3"/>
        <v>8</v>
      </c>
      <c r="I16" s="15" t="s">
        <v>23</v>
      </c>
      <c r="J16" s="16" t="s">
        <v>248</v>
      </c>
      <c r="K16" s="17" t="s">
        <v>16</v>
      </c>
      <c r="L16" s="16">
        <v>240</v>
      </c>
      <c r="M16" s="16">
        <v>6720</v>
      </c>
      <c r="N16" s="16">
        <v>6720</v>
      </c>
      <c r="O16" s="16">
        <f t="shared" si="2"/>
        <v>6384</v>
      </c>
      <c r="P16" s="17" t="s">
        <v>212</v>
      </c>
      <c r="Q16" s="20" t="s">
        <v>247</v>
      </c>
    </row>
    <row r="17" spans="1:17" s="13" customFormat="1" ht="24.95" customHeight="1">
      <c r="H17" s="187" t="s">
        <v>24</v>
      </c>
      <c r="I17" s="188"/>
      <c r="J17" s="21"/>
      <c r="K17" s="8"/>
      <c r="L17" s="21">
        <f>SUM(L18:L42)</f>
        <v>3900</v>
      </c>
      <c r="M17" s="21">
        <f>SUM(M18:M42)</f>
        <v>107640</v>
      </c>
      <c r="N17" s="21">
        <f>SUM(N18:N42)</f>
        <v>107640</v>
      </c>
      <c r="O17" s="21">
        <f>SUM(O18:O42)</f>
        <v>102258</v>
      </c>
      <c r="P17" s="8" t="s">
        <v>249</v>
      </c>
      <c r="Q17" s="22" t="s">
        <v>249</v>
      </c>
    </row>
    <row r="18" spans="1:17" s="12" customFormat="1" ht="39.75" customHeight="1">
      <c r="H18" s="14">
        <v>9</v>
      </c>
      <c r="I18" s="15" t="s">
        <v>25</v>
      </c>
      <c r="J18" s="16" t="s">
        <v>248</v>
      </c>
      <c r="K18" s="17" t="s">
        <v>16</v>
      </c>
      <c r="L18" s="16">
        <v>150</v>
      </c>
      <c r="M18" s="16">
        <v>4500</v>
      </c>
      <c r="N18" s="16">
        <v>4500</v>
      </c>
      <c r="O18" s="16">
        <f t="shared" ref="O18:O42" si="4">+N18*95%</f>
        <v>4275</v>
      </c>
      <c r="P18" s="17" t="s">
        <v>212</v>
      </c>
      <c r="Q18" s="20" t="s">
        <v>26</v>
      </c>
    </row>
    <row r="19" spans="1:17" s="12" customFormat="1" ht="39.75" customHeight="1">
      <c r="H19" s="14">
        <f t="shared" si="3"/>
        <v>10</v>
      </c>
      <c r="I19" s="15" t="s">
        <v>27</v>
      </c>
      <c r="J19" s="16" t="s">
        <v>248</v>
      </c>
      <c r="K19" s="17" t="s">
        <v>16</v>
      </c>
      <c r="L19" s="16">
        <v>180</v>
      </c>
      <c r="M19" s="47">
        <v>4320</v>
      </c>
      <c r="N19" s="47">
        <v>4320</v>
      </c>
      <c r="O19" s="16">
        <f t="shared" si="4"/>
        <v>4104</v>
      </c>
      <c r="P19" s="17" t="s">
        <v>212</v>
      </c>
      <c r="Q19" s="20" t="s">
        <v>26</v>
      </c>
    </row>
    <row r="20" spans="1:17" ht="53.25" customHeight="1">
      <c r="A20" s="23"/>
      <c r="B20" s="23"/>
      <c r="C20" s="24"/>
      <c r="H20" s="14">
        <f t="shared" si="3"/>
        <v>11</v>
      </c>
      <c r="I20" s="15" t="s">
        <v>28</v>
      </c>
      <c r="J20" s="16" t="s">
        <v>248</v>
      </c>
      <c r="K20" s="25" t="s">
        <v>16</v>
      </c>
      <c r="L20" s="26">
        <v>120</v>
      </c>
      <c r="M20" s="26">
        <v>2880</v>
      </c>
      <c r="N20" s="26">
        <v>2880</v>
      </c>
      <c r="O20" s="16">
        <f t="shared" si="4"/>
        <v>2736</v>
      </c>
      <c r="P20" s="17" t="s">
        <v>212</v>
      </c>
      <c r="Q20" s="20" t="s">
        <v>26</v>
      </c>
    </row>
    <row r="21" spans="1:17" ht="39.75" customHeight="1">
      <c r="A21" s="23"/>
      <c r="B21" s="23"/>
      <c r="C21" s="24"/>
      <c r="H21" s="14">
        <f t="shared" si="3"/>
        <v>12</v>
      </c>
      <c r="I21" s="27" t="s">
        <v>29</v>
      </c>
      <c r="J21" s="16" t="s">
        <v>248</v>
      </c>
      <c r="K21" s="17" t="s">
        <v>16</v>
      </c>
      <c r="L21" s="28">
        <v>120</v>
      </c>
      <c r="M21" s="124">
        <v>2880</v>
      </c>
      <c r="N21" s="124">
        <v>2880</v>
      </c>
      <c r="O21" s="16">
        <f t="shared" si="4"/>
        <v>2736</v>
      </c>
      <c r="P21" s="17" t="s">
        <v>212</v>
      </c>
      <c r="Q21" s="20" t="s">
        <v>26</v>
      </c>
    </row>
    <row r="22" spans="1:17" ht="39.75" customHeight="1">
      <c r="A22" s="23"/>
      <c r="B22" s="23"/>
      <c r="C22" s="24"/>
      <c r="H22" s="14">
        <f t="shared" si="3"/>
        <v>13</v>
      </c>
      <c r="I22" s="29" t="s">
        <v>30</v>
      </c>
      <c r="J22" s="16" t="s">
        <v>248</v>
      </c>
      <c r="K22" s="17" t="s">
        <v>16</v>
      </c>
      <c r="L22" s="28">
        <v>120</v>
      </c>
      <c r="M22" s="124">
        <v>3600</v>
      </c>
      <c r="N22" s="124">
        <v>3600</v>
      </c>
      <c r="O22" s="16">
        <f t="shared" si="4"/>
        <v>3420</v>
      </c>
      <c r="P22" s="17" t="s">
        <v>212</v>
      </c>
      <c r="Q22" s="20" t="s">
        <v>26</v>
      </c>
    </row>
    <row r="23" spans="1:17" ht="39.75" customHeight="1">
      <c r="A23" s="23"/>
      <c r="B23" s="23"/>
      <c r="C23" s="24"/>
      <c r="H23" s="14">
        <f t="shared" si="3"/>
        <v>14</v>
      </c>
      <c r="I23" s="29" t="s">
        <v>31</v>
      </c>
      <c r="J23" s="16" t="s">
        <v>248</v>
      </c>
      <c r="K23" s="17" t="s">
        <v>16</v>
      </c>
      <c r="L23" s="28">
        <v>420</v>
      </c>
      <c r="M23" s="124">
        <v>10080</v>
      </c>
      <c r="N23" s="124">
        <v>10080</v>
      </c>
      <c r="O23" s="16">
        <f t="shared" si="4"/>
        <v>9576</v>
      </c>
      <c r="P23" s="17" t="s">
        <v>212</v>
      </c>
      <c r="Q23" s="20" t="s">
        <v>26</v>
      </c>
    </row>
    <row r="24" spans="1:17" ht="39.75" customHeight="1">
      <c r="A24" s="23"/>
      <c r="B24" s="23"/>
      <c r="C24" s="24"/>
      <c r="H24" s="14">
        <f t="shared" si="3"/>
        <v>15</v>
      </c>
      <c r="I24" s="29" t="s">
        <v>32</v>
      </c>
      <c r="J24" s="16" t="s">
        <v>248</v>
      </c>
      <c r="K24" s="17" t="s">
        <v>16</v>
      </c>
      <c r="L24" s="28">
        <v>120</v>
      </c>
      <c r="M24" s="125">
        <v>3600</v>
      </c>
      <c r="N24" s="125">
        <v>3600</v>
      </c>
      <c r="O24" s="16">
        <f t="shared" si="4"/>
        <v>3420</v>
      </c>
      <c r="P24" s="17" t="s">
        <v>212</v>
      </c>
      <c r="Q24" s="20" t="s">
        <v>26</v>
      </c>
    </row>
    <row r="25" spans="1:17" ht="39.75" customHeight="1">
      <c r="A25" s="23"/>
      <c r="B25" s="23"/>
      <c r="C25" s="24"/>
      <c r="H25" s="14">
        <f t="shared" si="3"/>
        <v>16</v>
      </c>
      <c r="I25" s="29" t="s">
        <v>33</v>
      </c>
      <c r="J25" s="16" t="s">
        <v>248</v>
      </c>
      <c r="K25" s="17" t="s">
        <v>16</v>
      </c>
      <c r="L25" s="28">
        <v>150</v>
      </c>
      <c r="M25" s="124">
        <v>4500</v>
      </c>
      <c r="N25" s="124">
        <v>4500</v>
      </c>
      <c r="O25" s="16">
        <f t="shared" si="4"/>
        <v>4275</v>
      </c>
      <c r="P25" s="17" t="s">
        <v>212</v>
      </c>
      <c r="Q25" s="20" t="s">
        <v>26</v>
      </c>
    </row>
    <row r="26" spans="1:17" ht="39.75" customHeight="1">
      <c r="A26" s="23"/>
      <c r="B26" s="23"/>
      <c r="C26" s="24"/>
      <c r="H26" s="14">
        <f t="shared" si="3"/>
        <v>17</v>
      </c>
      <c r="I26" s="29" t="s">
        <v>34</v>
      </c>
      <c r="J26" s="16" t="s">
        <v>248</v>
      </c>
      <c r="K26" s="17" t="s">
        <v>16</v>
      </c>
      <c r="L26" s="28">
        <v>120</v>
      </c>
      <c r="M26" s="124">
        <v>3600</v>
      </c>
      <c r="N26" s="124">
        <v>3600</v>
      </c>
      <c r="O26" s="16">
        <f t="shared" si="4"/>
        <v>3420</v>
      </c>
      <c r="P26" s="17" t="s">
        <v>212</v>
      </c>
      <c r="Q26" s="20" t="s">
        <v>26</v>
      </c>
    </row>
    <row r="27" spans="1:17" ht="39.75" customHeight="1">
      <c r="A27" s="23"/>
      <c r="B27" s="23"/>
      <c r="C27" s="24"/>
      <c r="H27" s="14">
        <f t="shared" si="3"/>
        <v>18</v>
      </c>
      <c r="I27" s="29" t="s">
        <v>35</v>
      </c>
      <c r="J27" s="16" t="s">
        <v>248</v>
      </c>
      <c r="K27" s="17" t="s">
        <v>16</v>
      </c>
      <c r="L27" s="28">
        <v>90</v>
      </c>
      <c r="M27" s="124">
        <v>2700</v>
      </c>
      <c r="N27" s="124">
        <v>2700</v>
      </c>
      <c r="O27" s="16">
        <f t="shared" si="4"/>
        <v>2565</v>
      </c>
      <c r="P27" s="17" t="s">
        <v>212</v>
      </c>
      <c r="Q27" s="20" t="s">
        <v>26</v>
      </c>
    </row>
    <row r="28" spans="1:17" ht="39.75" customHeight="1">
      <c r="A28" s="23"/>
      <c r="B28" s="23"/>
      <c r="C28" s="24"/>
      <c r="H28" s="14">
        <f t="shared" si="3"/>
        <v>19</v>
      </c>
      <c r="I28" s="29" t="s">
        <v>36</v>
      </c>
      <c r="J28" s="16" t="s">
        <v>248</v>
      </c>
      <c r="K28" s="17" t="s">
        <v>16</v>
      </c>
      <c r="L28" s="28">
        <v>240</v>
      </c>
      <c r="M28" s="124">
        <v>7200</v>
      </c>
      <c r="N28" s="124">
        <v>7200</v>
      </c>
      <c r="O28" s="16">
        <f t="shared" si="4"/>
        <v>6840</v>
      </c>
      <c r="P28" s="17" t="s">
        <v>212</v>
      </c>
      <c r="Q28" s="20" t="s">
        <v>26</v>
      </c>
    </row>
    <row r="29" spans="1:17" ht="39.75" customHeight="1">
      <c r="A29" s="23"/>
      <c r="B29" s="23"/>
      <c r="C29" s="24"/>
      <c r="H29" s="14">
        <f t="shared" si="3"/>
        <v>20</v>
      </c>
      <c r="I29" s="29" t="s">
        <v>37</v>
      </c>
      <c r="J29" s="16" t="s">
        <v>248</v>
      </c>
      <c r="K29" s="17" t="s">
        <v>16</v>
      </c>
      <c r="L29" s="28">
        <v>120</v>
      </c>
      <c r="M29" s="124">
        <v>3600</v>
      </c>
      <c r="N29" s="124">
        <v>3600</v>
      </c>
      <c r="O29" s="16">
        <f t="shared" si="4"/>
        <v>3420</v>
      </c>
      <c r="P29" s="17" t="s">
        <v>212</v>
      </c>
      <c r="Q29" s="20" t="s">
        <v>26</v>
      </c>
    </row>
    <row r="30" spans="1:17" ht="39.75" customHeight="1">
      <c r="A30" s="23"/>
      <c r="B30" s="23"/>
      <c r="C30" s="24"/>
      <c r="H30" s="14">
        <f t="shared" si="3"/>
        <v>21</v>
      </c>
      <c r="I30" s="29" t="s">
        <v>38</v>
      </c>
      <c r="J30" s="16" t="s">
        <v>248</v>
      </c>
      <c r="K30" s="17" t="s">
        <v>16</v>
      </c>
      <c r="L30" s="28">
        <v>120</v>
      </c>
      <c r="M30" s="124">
        <v>3600</v>
      </c>
      <c r="N30" s="124">
        <v>3600</v>
      </c>
      <c r="O30" s="16">
        <f t="shared" si="4"/>
        <v>3420</v>
      </c>
      <c r="P30" s="17" t="s">
        <v>212</v>
      </c>
      <c r="Q30" s="20" t="s">
        <v>26</v>
      </c>
    </row>
    <row r="31" spans="1:17" ht="39.75" customHeight="1">
      <c r="A31" s="23"/>
      <c r="B31" s="23"/>
      <c r="C31" s="24"/>
      <c r="H31" s="14">
        <f t="shared" si="3"/>
        <v>22</v>
      </c>
      <c r="I31" s="29" t="s">
        <v>39</v>
      </c>
      <c r="J31" s="16" t="s">
        <v>248</v>
      </c>
      <c r="K31" s="17" t="s">
        <v>16</v>
      </c>
      <c r="L31" s="28">
        <v>120</v>
      </c>
      <c r="M31" s="124">
        <v>3600</v>
      </c>
      <c r="N31" s="124">
        <v>3600</v>
      </c>
      <c r="O31" s="16">
        <f t="shared" si="4"/>
        <v>3420</v>
      </c>
      <c r="P31" s="17" t="s">
        <v>212</v>
      </c>
      <c r="Q31" s="20" t="s">
        <v>26</v>
      </c>
    </row>
    <row r="32" spans="1:17" ht="39.75" customHeight="1">
      <c r="A32" s="23"/>
      <c r="B32" s="23"/>
      <c r="C32" s="24"/>
      <c r="H32" s="14">
        <f t="shared" si="3"/>
        <v>23</v>
      </c>
      <c r="I32" s="29" t="s">
        <v>40</v>
      </c>
      <c r="J32" s="16" t="s">
        <v>248</v>
      </c>
      <c r="K32" s="17" t="s">
        <v>16</v>
      </c>
      <c r="L32" s="28">
        <v>360</v>
      </c>
      <c r="M32" s="47">
        <v>8640</v>
      </c>
      <c r="N32" s="47">
        <v>8640</v>
      </c>
      <c r="O32" s="16">
        <f t="shared" si="4"/>
        <v>8208</v>
      </c>
      <c r="P32" s="17" t="s">
        <v>212</v>
      </c>
      <c r="Q32" s="20" t="s">
        <v>26</v>
      </c>
    </row>
    <row r="33" spans="1:17" ht="39.75" customHeight="1">
      <c r="A33" s="23"/>
      <c r="B33" s="23"/>
      <c r="C33" s="24"/>
      <c r="H33" s="14">
        <f t="shared" si="3"/>
        <v>24</v>
      </c>
      <c r="I33" s="29" t="s">
        <v>41</v>
      </c>
      <c r="J33" s="16" t="s">
        <v>248</v>
      </c>
      <c r="K33" s="17" t="s">
        <v>16</v>
      </c>
      <c r="L33" s="28">
        <v>120</v>
      </c>
      <c r="M33" s="47">
        <v>3600</v>
      </c>
      <c r="N33" s="47">
        <v>3600</v>
      </c>
      <c r="O33" s="16">
        <f t="shared" si="4"/>
        <v>3420</v>
      </c>
      <c r="P33" s="17" t="s">
        <v>212</v>
      </c>
      <c r="Q33" s="20" t="s">
        <v>26</v>
      </c>
    </row>
    <row r="34" spans="1:17" ht="39.75" customHeight="1">
      <c r="A34" s="23"/>
      <c r="B34" s="23"/>
      <c r="C34" s="24"/>
      <c r="H34" s="14">
        <f t="shared" si="3"/>
        <v>25</v>
      </c>
      <c r="I34" s="29" t="s">
        <v>42</v>
      </c>
      <c r="J34" s="16" t="s">
        <v>248</v>
      </c>
      <c r="K34" s="17" t="s">
        <v>16</v>
      </c>
      <c r="L34" s="28">
        <v>120</v>
      </c>
      <c r="M34" s="47">
        <v>3600</v>
      </c>
      <c r="N34" s="47">
        <v>3600</v>
      </c>
      <c r="O34" s="16">
        <f t="shared" si="4"/>
        <v>3420</v>
      </c>
      <c r="P34" s="17" t="s">
        <v>212</v>
      </c>
      <c r="Q34" s="20" t="s">
        <v>26</v>
      </c>
    </row>
    <row r="35" spans="1:17" ht="39.75" customHeight="1">
      <c r="A35" s="23"/>
      <c r="B35" s="23"/>
      <c r="C35" s="24"/>
      <c r="H35" s="14">
        <f t="shared" si="3"/>
        <v>26</v>
      </c>
      <c r="I35" s="29" t="s">
        <v>43</v>
      </c>
      <c r="J35" s="16" t="s">
        <v>248</v>
      </c>
      <c r="K35" s="17" t="s">
        <v>16</v>
      </c>
      <c r="L35" s="28">
        <v>120</v>
      </c>
      <c r="M35" s="47">
        <v>3600</v>
      </c>
      <c r="N35" s="47">
        <v>3600</v>
      </c>
      <c r="O35" s="16">
        <f t="shared" si="4"/>
        <v>3420</v>
      </c>
      <c r="P35" s="17" t="s">
        <v>212</v>
      </c>
      <c r="Q35" s="20" t="s">
        <v>26</v>
      </c>
    </row>
    <row r="36" spans="1:17" ht="39.75" customHeight="1">
      <c r="A36" s="23"/>
      <c r="B36" s="23"/>
      <c r="C36" s="24"/>
      <c r="H36" s="14">
        <f t="shared" si="3"/>
        <v>27</v>
      </c>
      <c r="I36" s="29" t="s">
        <v>44</v>
      </c>
      <c r="J36" s="16" t="s">
        <v>248</v>
      </c>
      <c r="K36" s="17" t="s">
        <v>16</v>
      </c>
      <c r="L36" s="28">
        <v>90</v>
      </c>
      <c r="M36" s="47">
        <v>2700</v>
      </c>
      <c r="N36" s="47">
        <v>2700</v>
      </c>
      <c r="O36" s="16">
        <f t="shared" si="4"/>
        <v>2565</v>
      </c>
      <c r="P36" s="17" t="s">
        <v>212</v>
      </c>
      <c r="Q36" s="20" t="s">
        <v>26</v>
      </c>
    </row>
    <row r="37" spans="1:17" ht="39.75" customHeight="1">
      <c r="A37" s="23"/>
      <c r="B37" s="23"/>
      <c r="C37" s="24"/>
      <c r="H37" s="14">
        <f t="shared" si="3"/>
        <v>28</v>
      </c>
      <c r="I37" s="29" t="s">
        <v>45</v>
      </c>
      <c r="J37" s="16" t="s">
        <v>248</v>
      </c>
      <c r="K37" s="17" t="s">
        <v>16</v>
      </c>
      <c r="L37" s="28">
        <v>60</v>
      </c>
      <c r="M37" s="47">
        <v>1800</v>
      </c>
      <c r="N37" s="47">
        <v>1800</v>
      </c>
      <c r="O37" s="16">
        <f t="shared" si="4"/>
        <v>1710</v>
      </c>
      <c r="P37" s="17" t="s">
        <v>212</v>
      </c>
      <c r="Q37" s="20" t="s">
        <v>26</v>
      </c>
    </row>
    <row r="38" spans="1:17" ht="39.75" customHeight="1">
      <c r="A38" s="23"/>
      <c r="B38" s="23"/>
      <c r="C38" s="24"/>
      <c r="H38" s="14">
        <f t="shared" si="3"/>
        <v>29</v>
      </c>
      <c r="I38" s="29" t="s">
        <v>46</v>
      </c>
      <c r="J38" s="16" t="s">
        <v>248</v>
      </c>
      <c r="K38" s="17" t="s">
        <v>16</v>
      </c>
      <c r="L38" s="28">
        <v>120</v>
      </c>
      <c r="M38" s="47">
        <v>3600</v>
      </c>
      <c r="N38" s="47">
        <v>3600</v>
      </c>
      <c r="O38" s="16">
        <f t="shared" si="4"/>
        <v>3420</v>
      </c>
      <c r="P38" s="17" t="s">
        <v>212</v>
      </c>
      <c r="Q38" s="20" t="s">
        <v>26</v>
      </c>
    </row>
    <row r="39" spans="1:17" ht="39.75" customHeight="1">
      <c r="A39" s="23"/>
      <c r="B39" s="23"/>
      <c r="C39" s="24"/>
      <c r="H39" s="14">
        <f t="shared" si="3"/>
        <v>30</v>
      </c>
      <c r="I39" s="29" t="s">
        <v>47</v>
      </c>
      <c r="J39" s="16" t="s">
        <v>248</v>
      </c>
      <c r="K39" s="17" t="s">
        <v>16</v>
      </c>
      <c r="L39" s="28">
        <v>120</v>
      </c>
      <c r="M39" s="47">
        <v>3600</v>
      </c>
      <c r="N39" s="47">
        <v>3600</v>
      </c>
      <c r="O39" s="16">
        <f t="shared" si="4"/>
        <v>3420</v>
      </c>
      <c r="P39" s="17" t="s">
        <v>212</v>
      </c>
      <c r="Q39" s="20" t="s">
        <v>26</v>
      </c>
    </row>
    <row r="40" spans="1:17" ht="39.75" customHeight="1">
      <c r="A40" s="23"/>
      <c r="B40" s="23"/>
      <c r="C40" s="24"/>
      <c r="H40" s="14">
        <f t="shared" si="3"/>
        <v>31</v>
      </c>
      <c r="I40" s="29" t="s">
        <v>48</v>
      </c>
      <c r="J40" s="16" t="s">
        <v>248</v>
      </c>
      <c r="K40" s="17" t="s">
        <v>16</v>
      </c>
      <c r="L40" s="28">
        <v>360</v>
      </c>
      <c r="M40" s="47">
        <v>8640</v>
      </c>
      <c r="N40" s="47">
        <v>8640</v>
      </c>
      <c r="O40" s="16">
        <f t="shared" si="4"/>
        <v>8208</v>
      </c>
      <c r="P40" s="17" t="s">
        <v>212</v>
      </c>
      <c r="Q40" s="20" t="s">
        <v>26</v>
      </c>
    </row>
    <row r="41" spans="1:17" ht="39.75" customHeight="1">
      <c r="A41" s="23"/>
      <c r="B41" s="23"/>
      <c r="C41" s="24"/>
      <c r="H41" s="14">
        <f t="shared" si="3"/>
        <v>32</v>
      </c>
      <c r="I41" s="29" t="s">
        <v>49</v>
      </c>
      <c r="J41" s="16" t="s">
        <v>248</v>
      </c>
      <c r="K41" s="17" t="s">
        <v>16</v>
      </c>
      <c r="L41" s="28">
        <v>120</v>
      </c>
      <c r="M41" s="47">
        <v>3600</v>
      </c>
      <c r="N41" s="47">
        <v>3600</v>
      </c>
      <c r="O41" s="16">
        <f t="shared" si="4"/>
        <v>3420</v>
      </c>
      <c r="P41" s="17" t="s">
        <v>212</v>
      </c>
      <c r="Q41" s="20" t="s">
        <v>26</v>
      </c>
    </row>
    <row r="42" spans="1:17" ht="39.75" customHeight="1" thickBot="1">
      <c r="A42" s="23"/>
      <c r="B42" s="23"/>
      <c r="C42" s="24"/>
      <c r="H42" s="89">
        <f t="shared" si="3"/>
        <v>33</v>
      </c>
      <c r="I42" s="90" t="s">
        <v>50</v>
      </c>
      <c r="J42" s="91" t="s">
        <v>248</v>
      </c>
      <c r="K42" s="92" t="s">
        <v>16</v>
      </c>
      <c r="L42" s="93">
        <v>120</v>
      </c>
      <c r="M42" s="109">
        <v>3600</v>
      </c>
      <c r="N42" s="109">
        <v>3600</v>
      </c>
      <c r="O42" s="91">
        <f t="shared" si="4"/>
        <v>3420</v>
      </c>
      <c r="P42" s="92" t="s">
        <v>212</v>
      </c>
      <c r="Q42" s="95" t="s">
        <v>26</v>
      </c>
    </row>
    <row r="43" spans="1:17" s="2" customFormat="1" ht="24.95" customHeight="1" thickTop="1" thickBot="1">
      <c r="H43" s="168" t="s">
        <v>51</v>
      </c>
      <c r="I43" s="169"/>
      <c r="J43" s="169"/>
      <c r="K43" s="169"/>
      <c r="L43" s="169"/>
      <c r="M43" s="169"/>
      <c r="N43" s="169"/>
      <c r="O43" s="169"/>
      <c r="P43" s="169"/>
      <c r="Q43" s="170"/>
    </row>
    <row r="44" spans="1:17" ht="24.95" customHeight="1" thickTop="1">
      <c r="H44" s="181" t="s">
        <v>12</v>
      </c>
      <c r="I44" s="182"/>
      <c r="J44" s="85"/>
      <c r="K44" s="85"/>
      <c r="L44" s="87"/>
      <c r="M44" s="86">
        <f>+M45+M52+M64</f>
        <v>93293.815229288419</v>
      </c>
      <c r="N44" s="86">
        <f t="shared" ref="N44:O44" si="5">+N45+N52+N64</f>
        <v>93293.815229288419</v>
      </c>
      <c r="O44" s="86">
        <f t="shared" si="5"/>
        <v>93293.815229288419</v>
      </c>
      <c r="P44" s="87"/>
      <c r="Q44" s="88"/>
    </row>
    <row r="45" spans="1:17" ht="24.95" customHeight="1">
      <c r="H45" s="175" t="s">
        <v>13</v>
      </c>
      <c r="I45" s="176"/>
      <c r="J45" s="8"/>
      <c r="K45" s="8"/>
      <c r="L45" s="9">
        <f>SUM(L46:L51)</f>
        <v>1430</v>
      </c>
      <c r="M45" s="9">
        <f>SUM(M46:M51)</f>
        <v>30030</v>
      </c>
      <c r="N45" s="9">
        <f>SUM(N46:N51)</f>
        <v>30030</v>
      </c>
      <c r="O45" s="9">
        <f>SUM(O46:O51)</f>
        <v>30030</v>
      </c>
      <c r="P45" s="10" t="s">
        <v>249</v>
      </c>
      <c r="Q45" s="30" t="s">
        <v>249</v>
      </c>
    </row>
    <row r="46" spans="1:17" ht="43.5" customHeight="1">
      <c r="H46" s="14">
        <v>34</v>
      </c>
      <c r="I46" s="31" t="s">
        <v>250</v>
      </c>
      <c r="J46" s="16" t="s">
        <v>248</v>
      </c>
      <c r="K46" s="17" t="s">
        <v>16</v>
      </c>
      <c r="L46" s="32">
        <v>220</v>
      </c>
      <c r="M46" s="44">
        <v>4620</v>
      </c>
      <c r="N46" s="44">
        <v>4620</v>
      </c>
      <c r="O46" s="44">
        <v>4620</v>
      </c>
      <c r="P46" s="17" t="s">
        <v>212</v>
      </c>
      <c r="Q46" s="33" t="s">
        <v>52</v>
      </c>
    </row>
    <row r="47" spans="1:17" ht="43.5" customHeight="1">
      <c r="H47" s="14">
        <f t="shared" ref="H47:H69" si="6">+H46+1</f>
        <v>35</v>
      </c>
      <c r="I47" s="34" t="s">
        <v>53</v>
      </c>
      <c r="J47" s="16" t="s">
        <v>248</v>
      </c>
      <c r="K47" s="17" t="s">
        <v>16</v>
      </c>
      <c r="L47" s="32">
        <v>220</v>
      </c>
      <c r="M47" s="44">
        <v>4620</v>
      </c>
      <c r="N47" s="44">
        <v>4620</v>
      </c>
      <c r="O47" s="44">
        <v>4620</v>
      </c>
      <c r="P47" s="17" t="s">
        <v>212</v>
      </c>
      <c r="Q47" s="33" t="s">
        <v>52</v>
      </c>
    </row>
    <row r="48" spans="1:17" ht="43.5" customHeight="1">
      <c r="H48" s="14">
        <f t="shared" si="6"/>
        <v>36</v>
      </c>
      <c r="I48" s="35" t="s">
        <v>54</v>
      </c>
      <c r="J48" s="16" t="s">
        <v>248</v>
      </c>
      <c r="K48" s="17" t="s">
        <v>16</v>
      </c>
      <c r="L48" s="32">
        <v>330</v>
      </c>
      <c r="M48" s="44">
        <v>6930</v>
      </c>
      <c r="N48" s="44">
        <v>6930</v>
      </c>
      <c r="O48" s="44">
        <v>6930</v>
      </c>
      <c r="P48" s="17" t="s">
        <v>212</v>
      </c>
      <c r="Q48" s="33" t="s">
        <v>52</v>
      </c>
    </row>
    <row r="49" spans="8:17" ht="43.5" customHeight="1">
      <c r="H49" s="14">
        <f t="shared" si="6"/>
        <v>37</v>
      </c>
      <c r="I49" s="35" t="s">
        <v>55</v>
      </c>
      <c r="J49" s="16" t="s">
        <v>248</v>
      </c>
      <c r="K49" s="17" t="s">
        <v>16</v>
      </c>
      <c r="L49" s="32">
        <v>220</v>
      </c>
      <c r="M49" s="44">
        <v>4620</v>
      </c>
      <c r="N49" s="44">
        <v>4620</v>
      </c>
      <c r="O49" s="44">
        <v>4620</v>
      </c>
      <c r="P49" s="17" t="s">
        <v>212</v>
      </c>
      <c r="Q49" s="33" t="s">
        <v>52</v>
      </c>
    </row>
    <row r="50" spans="8:17" ht="43.5" customHeight="1">
      <c r="H50" s="14">
        <f t="shared" si="6"/>
        <v>38</v>
      </c>
      <c r="I50" s="35" t="s">
        <v>56</v>
      </c>
      <c r="J50" s="16" t="s">
        <v>248</v>
      </c>
      <c r="K50" s="17" t="s">
        <v>16</v>
      </c>
      <c r="L50" s="32">
        <v>220</v>
      </c>
      <c r="M50" s="44">
        <v>4620</v>
      </c>
      <c r="N50" s="44">
        <v>4620</v>
      </c>
      <c r="O50" s="44">
        <v>4620</v>
      </c>
      <c r="P50" s="17" t="s">
        <v>212</v>
      </c>
      <c r="Q50" s="33" t="s">
        <v>52</v>
      </c>
    </row>
    <row r="51" spans="8:17" ht="43.5" customHeight="1">
      <c r="H51" s="14">
        <f t="shared" si="6"/>
        <v>39</v>
      </c>
      <c r="I51" s="31" t="s">
        <v>222</v>
      </c>
      <c r="J51" s="16" t="s">
        <v>248</v>
      </c>
      <c r="K51" s="17" t="s">
        <v>16</v>
      </c>
      <c r="L51" s="32">
        <v>220</v>
      </c>
      <c r="M51" s="44">
        <v>4620</v>
      </c>
      <c r="N51" s="44">
        <v>4620</v>
      </c>
      <c r="O51" s="44">
        <v>4620</v>
      </c>
      <c r="P51" s="17" t="s">
        <v>212</v>
      </c>
      <c r="Q51" s="33" t="s">
        <v>52</v>
      </c>
    </row>
    <row r="52" spans="8:17" ht="24.95" customHeight="1">
      <c r="H52" s="175" t="s">
        <v>24</v>
      </c>
      <c r="I52" s="176"/>
      <c r="J52" s="36"/>
      <c r="K52" s="36"/>
      <c r="L52" s="37">
        <f>SUM(L53:L63)</f>
        <v>3969</v>
      </c>
      <c r="M52" s="37">
        <f>SUM(M53:M63)</f>
        <v>37487.815229288419</v>
      </c>
      <c r="N52" s="37">
        <f t="shared" ref="N52:O52" si="7">SUM(N53:N63)</f>
        <v>37487.815229288419</v>
      </c>
      <c r="O52" s="37">
        <f t="shared" si="7"/>
        <v>37487.815229288419</v>
      </c>
      <c r="P52" s="38" t="s">
        <v>249</v>
      </c>
      <c r="Q52" s="39" t="s">
        <v>249</v>
      </c>
    </row>
    <row r="53" spans="8:17" ht="81" customHeight="1">
      <c r="H53" s="14">
        <v>40</v>
      </c>
      <c r="I53" s="40" t="s">
        <v>221</v>
      </c>
      <c r="J53" s="16" t="s">
        <v>248</v>
      </c>
      <c r="K53" s="17" t="s">
        <v>16</v>
      </c>
      <c r="L53" s="26">
        <v>150</v>
      </c>
      <c r="M53" s="126">
        <v>300</v>
      </c>
      <c r="N53" s="126">
        <v>300</v>
      </c>
      <c r="O53" s="126">
        <v>300</v>
      </c>
      <c r="P53" s="17" t="s">
        <v>212</v>
      </c>
      <c r="Q53" s="41" t="s">
        <v>57</v>
      </c>
    </row>
    <row r="54" spans="8:17" ht="55.5" customHeight="1">
      <c r="H54" s="14">
        <f t="shared" si="6"/>
        <v>41</v>
      </c>
      <c r="I54" s="40" t="s">
        <v>58</v>
      </c>
      <c r="J54" s="16" t="s">
        <v>248</v>
      </c>
      <c r="K54" s="17" t="s">
        <v>16</v>
      </c>
      <c r="L54" s="26">
        <v>120</v>
      </c>
      <c r="M54" s="126">
        <v>2500</v>
      </c>
      <c r="N54" s="126">
        <v>2500</v>
      </c>
      <c r="O54" s="126">
        <v>2500</v>
      </c>
      <c r="P54" s="17" t="s">
        <v>212</v>
      </c>
      <c r="Q54" s="41" t="s">
        <v>52</v>
      </c>
    </row>
    <row r="55" spans="8:17" ht="55.5" customHeight="1">
      <c r="H55" s="14">
        <f t="shared" si="6"/>
        <v>42</v>
      </c>
      <c r="I55" s="40" t="s">
        <v>59</v>
      </c>
      <c r="J55" s="16" t="s">
        <v>248</v>
      </c>
      <c r="K55" s="17" t="s">
        <v>16</v>
      </c>
      <c r="L55" s="26">
        <v>330</v>
      </c>
      <c r="M55" s="126">
        <v>3564.0000000000005</v>
      </c>
      <c r="N55" s="126">
        <v>3564.0000000000005</v>
      </c>
      <c r="O55" s="126">
        <v>3564.0000000000005</v>
      </c>
      <c r="P55" s="17" t="s">
        <v>212</v>
      </c>
      <c r="Q55" s="41" t="s">
        <v>52</v>
      </c>
    </row>
    <row r="56" spans="8:17" ht="55.5" customHeight="1">
      <c r="H56" s="14">
        <f t="shared" si="6"/>
        <v>43</v>
      </c>
      <c r="I56" s="40" t="s">
        <v>60</v>
      </c>
      <c r="J56" s="16" t="s">
        <v>248</v>
      </c>
      <c r="K56" s="17" t="s">
        <v>16</v>
      </c>
      <c r="L56" s="26">
        <v>300</v>
      </c>
      <c r="M56" s="126">
        <v>3240</v>
      </c>
      <c r="N56" s="126">
        <v>3240</v>
      </c>
      <c r="O56" s="126">
        <v>3240</v>
      </c>
      <c r="P56" s="17" t="s">
        <v>212</v>
      </c>
      <c r="Q56" s="41" t="s">
        <v>52</v>
      </c>
    </row>
    <row r="57" spans="8:17" ht="55.5" customHeight="1">
      <c r="H57" s="14">
        <f t="shared" si="6"/>
        <v>44</v>
      </c>
      <c r="I57" s="40" t="s">
        <v>61</v>
      </c>
      <c r="J57" s="16" t="s">
        <v>248</v>
      </c>
      <c r="K57" s="17" t="s">
        <v>16</v>
      </c>
      <c r="L57" s="26">
        <v>120</v>
      </c>
      <c r="M57" s="126">
        <v>1296</v>
      </c>
      <c r="N57" s="126">
        <v>1296</v>
      </c>
      <c r="O57" s="126">
        <v>1296</v>
      </c>
      <c r="P57" s="17" t="s">
        <v>212</v>
      </c>
      <c r="Q57" s="41" t="s">
        <v>52</v>
      </c>
    </row>
    <row r="58" spans="8:17" ht="70.5" customHeight="1">
      <c r="H58" s="14">
        <f t="shared" si="6"/>
        <v>45</v>
      </c>
      <c r="I58" s="40" t="s">
        <v>62</v>
      </c>
      <c r="J58" s="16" t="s">
        <v>248</v>
      </c>
      <c r="K58" s="17" t="s">
        <v>16</v>
      </c>
      <c r="L58" s="26">
        <v>120</v>
      </c>
      <c r="M58" s="126">
        <v>4023.8152292884188</v>
      </c>
      <c r="N58" s="126">
        <v>4023.8152292884188</v>
      </c>
      <c r="O58" s="126">
        <v>4023.8152292884188</v>
      </c>
      <c r="P58" s="17" t="s">
        <v>212</v>
      </c>
      <c r="Q58" s="41" t="s">
        <v>63</v>
      </c>
    </row>
    <row r="59" spans="8:17" ht="45" customHeight="1">
      <c r="H59" s="14">
        <f t="shared" si="6"/>
        <v>46</v>
      </c>
      <c r="I59" s="40" t="s">
        <v>64</v>
      </c>
      <c r="J59" s="16" t="s">
        <v>248</v>
      </c>
      <c r="K59" s="17" t="s">
        <v>16</v>
      </c>
      <c r="L59" s="26">
        <v>300</v>
      </c>
      <c r="M59" s="126">
        <v>3300</v>
      </c>
      <c r="N59" s="126">
        <v>3300</v>
      </c>
      <c r="O59" s="126">
        <v>3300</v>
      </c>
      <c r="P59" s="17" t="s">
        <v>212</v>
      </c>
      <c r="Q59" s="41" t="s">
        <v>52</v>
      </c>
    </row>
    <row r="60" spans="8:17" ht="55.5" customHeight="1">
      <c r="H60" s="14">
        <f t="shared" si="6"/>
        <v>47</v>
      </c>
      <c r="I60" s="40" t="s">
        <v>65</v>
      </c>
      <c r="J60" s="16" t="s">
        <v>248</v>
      </c>
      <c r="K60" s="17" t="s">
        <v>16</v>
      </c>
      <c r="L60" s="26">
        <v>1084</v>
      </c>
      <c r="M60" s="126">
        <v>8004</v>
      </c>
      <c r="N60" s="126">
        <v>8004</v>
      </c>
      <c r="O60" s="126">
        <v>8004</v>
      </c>
      <c r="P60" s="17" t="s">
        <v>212</v>
      </c>
      <c r="Q60" s="41" t="s">
        <v>52</v>
      </c>
    </row>
    <row r="61" spans="8:17" ht="55.5" customHeight="1">
      <c r="H61" s="14">
        <f t="shared" si="6"/>
        <v>48</v>
      </c>
      <c r="I61" s="40" t="s">
        <v>66</v>
      </c>
      <c r="J61" s="16" t="s">
        <v>248</v>
      </c>
      <c r="K61" s="17" t="s">
        <v>16</v>
      </c>
      <c r="L61" s="26">
        <v>690</v>
      </c>
      <c r="M61" s="126">
        <v>5240</v>
      </c>
      <c r="N61" s="126">
        <v>5240</v>
      </c>
      <c r="O61" s="126">
        <v>5240</v>
      </c>
      <c r="P61" s="17" t="s">
        <v>212</v>
      </c>
      <c r="Q61" s="41" t="s">
        <v>52</v>
      </c>
    </row>
    <row r="62" spans="8:17" ht="43.5" customHeight="1">
      <c r="H62" s="14">
        <f t="shared" si="6"/>
        <v>49</v>
      </c>
      <c r="I62" s="40" t="s">
        <v>67</v>
      </c>
      <c r="J62" s="16" t="s">
        <v>248</v>
      </c>
      <c r="K62" s="17" t="s">
        <v>16</v>
      </c>
      <c r="L62" s="26">
        <v>220</v>
      </c>
      <c r="M62" s="126">
        <v>2420</v>
      </c>
      <c r="N62" s="126">
        <v>2420</v>
      </c>
      <c r="O62" s="126">
        <v>2420</v>
      </c>
      <c r="P62" s="17" t="s">
        <v>212</v>
      </c>
      <c r="Q62" s="41" t="s">
        <v>52</v>
      </c>
    </row>
    <row r="63" spans="8:17" ht="64.5" customHeight="1">
      <c r="H63" s="14">
        <f t="shared" si="6"/>
        <v>50</v>
      </c>
      <c r="I63" s="40" t="s">
        <v>251</v>
      </c>
      <c r="J63" s="16" t="s">
        <v>248</v>
      </c>
      <c r="K63" s="17" t="s">
        <v>16</v>
      </c>
      <c r="L63" s="26">
        <v>535</v>
      </c>
      <c r="M63" s="126">
        <v>3600</v>
      </c>
      <c r="N63" s="126">
        <v>3600</v>
      </c>
      <c r="O63" s="126">
        <v>3600</v>
      </c>
      <c r="P63" s="17" t="s">
        <v>212</v>
      </c>
      <c r="Q63" s="41" t="s">
        <v>52</v>
      </c>
    </row>
    <row r="64" spans="8:17" ht="24.95" customHeight="1">
      <c r="H64" s="175" t="s">
        <v>68</v>
      </c>
      <c r="I64" s="176"/>
      <c r="J64" s="8"/>
      <c r="K64" s="8"/>
      <c r="L64" s="9">
        <f>SUM(L65:L69)</f>
        <v>4296</v>
      </c>
      <c r="M64" s="9">
        <f>SUM(M65:M69)</f>
        <v>25776</v>
      </c>
      <c r="N64" s="9">
        <f>SUM(N65:N69)</f>
        <v>25776</v>
      </c>
      <c r="O64" s="9">
        <f>SUM(O65:O69)</f>
        <v>25776</v>
      </c>
      <c r="P64" s="10" t="s">
        <v>249</v>
      </c>
      <c r="Q64" s="30" t="s">
        <v>249</v>
      </c>
    </row>
    <row r="65" spans="8:17" ht="44.25" customHeight="1">
      <c r="H65" s="14">
        <v>51</v>
      </c>
      <c r="I65" s="40" t="s">
        <v>69</v>
      </c>
      <c r="J65" s="16" t="s">
        <v>248</v>
      </c>
      <c r="K65" s="17" t="s">
        <v>16</v>
      </c>
      <c r="L65" s="32">
        <v>1200</v>
      </c>
      <c r="M65" s="44">
        <v>7200</v>
      </c>
      <c r="N65" s="44">
        <v>7200</v>
      </c>
      <c r="O65" s="44">
        <v>7200</v>
      </c>
      <c r="P65" s="17" t="s">
        <v>212</v>
      </c>
      <c r="Q65" s="33" t="s">
        <v>52</v>
      </c>
    </row>
    <row r="66" spans="8:17" ht="44.25" customHeight="1">
      <c r="H66" s="14">
        <f t="shared" si="6"/>
        <v>52</v>
      </c>
      <c r="I66" s="40" t="s">
        <v>70</v>
      </c>
      <c r="J66" s="16" t="s">
        <v>248</v>
      </c>
      <c r="K66" s="17" t="s">
        <v>16</v>
      </c>
      <c r="L66" s="32">
        <v>1296</v>
      </c>
      <c r="M66" s="44">
        <v>7776</v>
      </c>
      <c r="N66" s="44">
        <v>7776</v>
      </c>
      <c r="O66" s="44">
        <v>7776</v>
      </c>
      <c r="P66" s="17" t="s">
        <v>212</v>
      </c>
      <c r="Q66" s="33" t="s">
        <v>52</v>
      </c>
    </row>
    <row r="67" spans="8:17" ht="44.25" customHeight="1">
      <c r="H67" s="14">
        <f t="shared" si="6"/>
        <v>53</v>
      </c>
      <c r="I67" s="40" t="s">
        <v>71</v>
      </c>
      <c r="J67" s="16" t="s">
        <v>248</v>
      </c>
      <c r="K67" s="17" t="s">
        <v>16</v>
      </c>
      <c r="L67" s="32">
        <v>920</v>
      </c>
      <c r="M67" s="44">
        <v>5520</v>
      </c>
      <c r="N67" s="44">
        <v>5520</v>
      </c>
      <c r="O67" s="44">
        <v>5520</v>
      </c>
      <c r="P67" s="17" t="s">
        <v>212</v>
      </c>
      <c r="Q67" s="33" t="s">
        <v>52</v>
      </c>
    </row>
    <row r="68" spans="8:17" ht="44.25" customHeight="1">
      <c r="H68" s="14">
        <f t="shared" si="6"/>
        <v>54</v>
      </c>
      <c r="I68" s="40" t="s">
        <v>72</v>
      </c>
      <c r="J68" s="16" t="s">
        <v>248</v>
      </c>
      <c r="K68" s="17" t="s">
        <v>16</v>
      </c>
      <c r="L68" s="32">
        <v>400</v>
      </c>
      <c r="M68" s="44">
        <v>2400</v>
      </c>
      <c r="N68" s="44">
        <v>2400</v>
      </c>
      <c r="O68" s="44">
        <v>2400</v>
      </c>
      <c r="P68" s="17" t="s">
        <v>212</v>
      </c>
      <c r="Q68" s="33" t="s">
        <v>52</v>
      </c>
    </row>
    <row r="69" spans="8:17" ht="44.25" customHeight="1" thickBot="1">
      <c r="H69" s="89">
        <f t="shared" si="6"/>
        <v>55</v>
      </c>
      <c r="I69" s="96" t="s">
        <v>73</v>
      </c>
      <c r="J69" s="91" t="s">
        <v>248</v>
      </c>
      <c r="K69" s="92" t="s">
        <v>16</v>
      </c>
      <c r="L69" s="97">
        <v>480</v>
      </c>
      <c r="M69" s="127">
        <v>2880</v>
      </c>
      <c r="N69" s="127">
        <v>2880</v>
      </c>
      <c r="O69" s="127">
        <v>2880</v>
      </c>
      <c r="P69" s="92" t="s">
        <v>212</v>
      </c>
      <c r="Q69" s="98" t="s">
        <v>52</v>
      </c>
    </row>
    <row r="70" spans="8:17" s="2" customFormat="1" ht="24.95" customHeight="1" thickTop="1" thickBot="1">
      <c r="H70" s="159" t="s">
        <v>74</v>
      </c>
      <c r="I70" s="160"/>
      <c r="J70" s="160"/>
      <c r="K70" s="160"/>
      <c r="L70" s="160"/>
      <c r="M70" s="160"/>
      <c r="N70" s="160"/>
      <c r="O70" s="160"/>
      <c r="P70" s="160"/>
      <c r="Q70" s="161"/>
    </row>
    <row r="71" spans="8:17" s="2" customFormat="1" ht="24.95" customHeight="1" thickTop="1">
      <c r="H71" s="173" t="s">
        <v>12</v>
      </c>
      <c r="I71" s="174"/>
      <c r="J71" s="99"/>
      <c r="K71" s="85"/>
      <c r="L71" s="100"/>
      <c r="M71" s="100">
        <f>+M72+M75</f>
        <v>39111.800000000003</v>
      </c>
      <c r="N71" s="100">
        <f t="shared" ref="N71:O71" si="8">+N72+N75</f>
        <v>39111.800000000003</v>
      </c>
      <c r="O71" s="100">
        <f t="shared" si="8"/>
        <v>26400</v>
      </c>
      <c r="P71" s="85"/>
      <c r="Q71" s="101"/>
    </row>
    <row r="72" spans="8:17" s="2" customFormat="1" ht="24.95" customHeight="1">
      <c r="H72" s="157" t="s">
        <v>75</v>
      </c>
      <c r="I72" s="158"/>
      <c r="J72" s="36"/>
      <c r="K72" s="8"/>
      <c r="L72" s="37">
        <f>L73</f>
        <v>400</v>
      </c>
      <c r="M72" s="37">
        <f>M73</f>
        <v>11000</v>
      </c>
      <c r="N72" s="37">
        <f>+N73</f>
        <v>11000</v>
      </c>
      <c r="O72" s="37">
        <f>+O73+O74</f>
        <v>11400</v>
      </c>
      <c r="P72" s="8" t="s">
        <v>249</v>
      </c>
      <c r="Q72" s="22" t="s">
        <v>249</v>
      </c>
    </row>
    <row r="73" spans="8:17" ht="50.25" customHeight="1">
      <c r="H73" s="14">
        <v>56</v>
      </c>
      <c r="I73" s="27" t="s">
        <v>76</v>
      </c>
      <c r="J73" s="16" t="s">
        <v>248</v>
      </c>
      <c r="K73" s="17" t="s">
        <v>16</v>
      </c>
      <c r="L73" s="26">
        <v>400</v>
      </c>
      <c r="M73" s="26">
        <f>+N73</f>
        <v>11000</v>
      </c>
      <c r="N73" s="26">
        <v>11000</v>
      </c>
      <c r="O73" s="26">
        <v>10000</v>
      </c>
      <c r="P73" s="17" t="s">
        <v>77</v>
      </c>
      <c r="Q73" s="43" t="s">
        <v>252</v>
      </c>
    </row>
    <row r="74" spans="8:17" ht="50.25" customHeight="1">
      <c r="H74" s="14">
        <f t="shared" ref="H74" si="9">+H73+1</f>
        <v>57</v>
      </c>
      <c r="I74" s="27" t="s">
        <v>78</v>
      </c>
      <c r="J74" s="16" t="s">
        <v>248</v>
      </c>
      <c r="K74" s="17" t="s">
        <v>16</v>
      </c>
      <c r="L74" s="26" t="s">
        <v>79</v>
      </c>
      <c r="M74" s="26" t="s">
        <v>79</v>
      </c>
      <c r="N74" s="26" t="s">
        <v>79</v>
      </c>
      <c r="O74" s="26">
        <v>1400</v>
      </c>
      <c r="P74" s="17" t="s">
        <v>77</v>
      </c>
      <c r="Q74" s="43" t="s">
        <v>252</v>
      </c>
    </row>
    <row r="75" spans="8:17" s="2" customFormat="1" ht="24.95" customHeight="1">
      <c r="H75" s="157" t="s">
        <v>80</v>
      </c>
      <c r="I75" s="158"/>
      <c r="J75" s="36"/>
      <c r="K75" s="8"/>
      <c r="L75" s="37">
        <f>L76</f>
        <v>1000</v>
      </c>
      <c r="M75" s="37">
        <f>+M76</f>
        <v>28111.8</v>
      </c>
      <c r="N75" s="37">
        <f>+N76</f>
        <v>28111.8</v>
      </c>
      <c r="O75" s="37">
        <f>+O76</f>
        <v>15000</v>
      </c>
      <c r="P75" s="8" t="s">
        <v>249</v>
      </c>
      <c r="Q75" s="22" t="s">
        <v>249</v>
      </c>
    </row>
    <row r="76" spans="8:17" ht="49.5" customHeight="1" thickBot="1">
      <c r="H76" s="89">
        <f>+H74+1</f>
        <v>58</v>
      </c>
      <c r="I76" s="102" t="s">
        <v>81</v>
      </c>
      <c r="J76" s="91" t="s">
        <v>257</v>
      </c>
      <c r="K76" s="92" t="s">
        <v>16</v>
      </c>
      <c r="L76" s="103">
        <v>1000</v>
      </c>
      <c r="M76" s="103">
        <v>28111.8</v>
      </c>
      <c r="N76" s="103">
        <v>28111.8</v>
      </c>
      <c r="O76" s="103">
        <v>15000</v>
      </c>
      <c r="P76" s="92" t="s">
        <v>77</v>
      </c>
      <c r="Q76" s="104" t="s">
        <v>82</v>
      </c>
    </row>
    <row r="77" spans="8:17" s="13" customFormat="1" ht="24.95" customHeight="1" thickTop="1" thickBot="1">
      <c r="H77" s="159" t="s">
        <v>83</v>
      </c>
      <c r="I77" s="160"/>
      <c r="J77" s="160"/>
      <c r="K77" s="160"/>
      <c r="L77" s="160"/>
      <c r="M77" s="160"/>
      <c r="N77" s="160"/>
      <c r="O77" s="160"/>
      <c r="P77" s="160"/>
      <c r="Q77" s="161"/>
    </row>
    <row r="78" spans="8:17" ht="24.95" customHeight="1" thickTop="1">
      <c r="H78" s="173" t="s">
        <v>84</v>
      </c>
      <c r="I78" s="174"/>
      <c r="J78" s="105"/>
      <c r="K78" s="105"/>
      <c r="L78" s="106"/>
      <c r="M78" s="86">
        <f>+M79+M87</f>
        <v>333496.90713399998</v>
      </c>
      <c r="N78" s="86">
        <f t="shared" ref="N78:O78" si="10">+N79+N87</f>
        <v>284348.29113399994</v>
      </c>
      <c r="O78" s="86">
        <f t="shared" si="10"/>
        <v>211436.85333333336</v>
      </c>
      <c r="P78" s="105"/>
      <c r="Q78" s="107"/>
    </row>
    <row r="79" spans="8:17" ht="24.95" customHeight="1">
      <c r="H79" s="157" t="s">
        <v>85</v>
      </c>
      <c r="I79" s="158"/>
      <c r="J79" s="17"/>
      <c r="K79" s="17"/>
      <c r="L79" s="9">
        <f>SUM(L80:L86)</f>
        <v>521</v>
      </c>
      <c r="M79" s="9">
        <f>SUM(M80:M86)</f>
        <v>48000</v>
      </c>
      <c r="N79" s="9">
        <f>SUM(N80:N86)</f>
        <v>48000</v>
      </c>
      <c r="O79" s="9">
        <f>SUM(O80:O86)</f>
        <v>32033.333333333332</v>
      </c>
      <c r="P79" s="8" t="s">
        <v>249</v>
      </c>
      <c r="Q79" s="22" t="s">
        <v>249</v>
      </c>
    </row>
    <row r="80" spans="8:17" ht="52.5" customHeight="1">
      <c r="H80" s="14">
        <v>59</v>
      </c>
      <c r="I80" s="27" t="s">
        <v>253</v>
      </c>
      <c r="J80" s="16" t="s">
        <v>248</v>
      </c>
      <c r="K80" s="17" t="s">
        <v>86</v>
      </c>
      <c r="L80" s="26">
        <v>40</v>
      </c>
      <c r="M80" s="26">
        <v>6000</v>
      </c>
      <c r="N80" s="26">
        <v>6000</v>
      </c>
      <c r="O80" s="16">
        <f>+N80*95%</f>
        <v>5700</v>
      </c>
      <c r="P80" s="17" t="s">
        <v>212</v>
      </c>
      <c r="Q80" s="43" t="s">
        <v>256</v>
      </c>
    </row>
    <row r="81" spans="8:17" ht="31.5">
      <c r="H81" s="14">
        <f>+H80+1</f>
        <v>60</v>
      </c>
      <c r="I81" s="27" t="s">
        <v>87</v>
      </c>
      <c r="J81" s="16" t="s">
        <v>257</v>
      </c>
      <c r="K81" s="17" t="s">
        <v>86</v>
      </c>
      <c r="L81" s="26">
        <v>1</v>
      </c>
      <c r="M81" s="26">
        <v>7000</v>
      </c>
      <c r="N81" s="26">
        <v>7000</v>
      </c>
      <c r="O81" s="16">
        <f>+N81*95%</f>
        <v>6650</v>
      </c>
      <c r="P81" s="17" t="s">
        <v>212</v>
      </c>
      <c r="Q81" s="43" t="s">
        <v>88</v>
      </c>
    </row>
    <row r="82" spans="8:17" ht="83.25" customHeight="1">
      <c r="H82" s="14">
        <f t="shared" ref="H82:H110" si="11">+H81+1</f>
        <v>61</v>
      </c>
      <c r="I82" s="27" t="s">
        <v>89</v>
      </c>
      <c r="J82" s="16" t="s">
        <v>257</v>
      </c>
      <c r="K82" s="17" t="s">
        <v>86</v>
      </c>
      <c r="L82" s="26" t="s">
        <v>90</v>
      </c>
      <c r="M82" s="26">
        <v>22000</v>
      </c>
      <c r="N82" s="26">
        <v>22000</v>
      </c>
      <c r="O82" s="26">
        <v>7333.333333333333</v>
      </c>
      <c r="P82" s="17" t="s">
        <v>212</v>
      </c>
      <c r="Q82" s="43" t="s">
        <v>91</v>
      </c>
    </row>
    <row r="83" spans="8:17" ht="52.5" customHeight="1">
      <c r="H83" s="14">
        <f t="shared" si="11"/>
        <v>62</v>
      </c>
      <c r="I83" s="27" t="s">
        <v>92</v>
      </c>
      <c r="J83" s="16" t="s">
        <v>248</v>
      </c>
      <c r="K83" s="17" t="s">
        <v>86</v>
      </c>
      <c r="L83" s="26">
        <v>80</v>
      </c>
      <c r="M83" s="26">
        <v>4000</v>
      </c>
      <c r="N83" s="26">
        <v>4000</v>
      </c>
      <c r="O83" s="16">
        <f>+N83*95%</f>
        <v>3800</v>
      </c>
      <c r="P83" s="17" t="s">
        <v>212</v>
      </c>
      <c r="Q83" s="43" t="s">
        <v>254</v>
      </c>
    </row>
    <row r="84" spans="8:17" ht="63.75" customHeight="1">
      <c r="H84" s="14">
        <f t="shared" si="11"/>
        <v>63</v>
      </c>
      <c r="I84" s="27" t="s">
        <v>93</v>
      </c>
      <c r="J84" s="16" t="s">
        <v>248</v>
      </c>
      <c r="K84" s="17" t="s">
        <v>86</v>
      </c>
      <c r="L84" s="26">
        <v>100</v>
      </c>
      <c r="M84" s="26">
        <v>2500</v>
      </c>
      <c r="N84" s="26">
        <v>2500</v>
      </c>
      <c r="O84" s="16">
        <f>+N84*95%</f>
        <v>2375</v>
      </c>
      <c r="P84" s="17" t="s">
        <v>212</v>
      </c>
      <c r="Q84" s="43" t="s">
        <v>255</v>
      </c>
    </row>
    <row r="85" spans="8:17" ht="48.75" customHeight="1">
      <c r="H85" s="14">
        <f t="shared" si="11"/>
        <v>64</v>
      </c>
      <c r="I85" s="27" t="s">
        <v>94</v>
      </c>
      <c r="J85" s="16" t="s">
        <v>248</v>
      </c>
      <c r="K85" s="17" t="s">
        <v>86</v>
      </c>
      <c r="L85" s="26">
        <v>250</v>
      </c>
      <c r="M85" s="26">
        <v>4500</v>
      </c>
      <c r="N85" s="26">
        <v>4500</v>
      </c>
      <c r="O85" s="16">
        <f>+N85*95%</f>
        <v>4275</v>
      </c>
      <c r="P85" s="17" t="s">
        <v>212</v>
      </c>
      <c r="Q85" s="43" t="s">
        <v>95</v>
      </c>
    </row>
    <row r="86" spans="8:17" ht="48.75" customHeight="1">
      <c r="H86" s="14">
        <f t="shared" si="11"/>
        <v>65</v>
      </c>
      <c r="I86" s="27" t="s">
        <v>96</v>
      </c>
      <c r="J86" s="16" t="s">
        <v>248</v>
      </c>
      <c r="K86" s="17" t="s">
        <v>86</v>
      </c>
      <c r="L86" s="26">
        <v>50</v>
      </c>
      <c r="M86" s="26">
        <v>2000</v>
      </c>
      <c r="N86" s="26">
        <v>2000</v>
      </c>
      <c r="O86" s="16">
        <f>+N86*95%</f>
        <v>1900</v>
      </c>
      <c r="P86" s="17" t="s">
        <v>212</v>
      </c>
      <c r="Q86" s="43" t="s">
        <v>95</v>
      </c>
    </row>
    <row r="87" spans="8:17" ht="24.95" customHeight="1">
      <c r="H87" s="157" t="s">
        <v>123</v>
      </c>
      <c r="I87" s="158"/>
      <c r="J87" s="17"/>
      <c r="K87" s="17"/>
      <c r="L87" s="9">
        <f>SUM(L88:L110)</f>
        <v>4629</v>
      </c>
      <c r="M87" s="9">
        <f t="shared" ref="M87:O87" si="12">SUM(M88:M110)</f>
        <v>285496.90713399998</v>
      </c>
      <c r="N87" s="9">
        <f t="shared" si="12"/>
        <v>236348.29113399997</v>
      </c>
      <c r="O87" s="9">
        <f t="shared" si="12"/>
        <v>179403.52000000002</v>
      </c>
      <c r="P87" s="8" t="s">
        <v>249</v>
      </c>
      <c r="Q87" s="22" t="s">
        <v>249</v>
      </c>
    </row>
    <row r="88" spans="8:17" ht="78.75">
      <c r="H88" s="14">
        <v>66</v>
      </c>
      <c r="I88" s="27" t="s">
        <v>97</v>
      </c>
      <c r="J88" s="16" t="s">
        <v>248</v>
      </c>
      <c r="K88" s="17" t="s">
        <v>86</v>
      </c>
      <c r="L88" s="26">
        <v>150</v>
      </c>
      <c r="M88" s="26">
        <v>26603</v>
      </c>
      <c r="N88" s="26">
        <v>26603</v>
      </c>
      <c r="O88" s="16">
        <v>15000</v>
      </c>
      <c r="P88" s="17" t="s">
        <v>212</v>
      </c>
      <c r="Q88" s="43" t="s">
        <v>91</v>
      </c>
    </row>
    <row r="89" spans="8:17" ht="84.75" customHeight="1">
      <c r="H89" s="14">
        <f t="shared" si="11"/>
        <v>67</v>
      </c>
      <c r="I89" s="27" t="s">
        <v>98</v>
      </c>
      <c r="J89" s="16" t="s">
        <v>248</v>
      </c>
      <c r="K89" s="17" t="s">
        <v>86</v>
      </c>
      <c r="L89" s="26">
        <v>4</v>
      </c>
      <c r="M89" s="26">
        <v>11000</v>
      </c>
      <c r="N89" s="26">
        <v>11000</v>
      </c>
      <c r="O89" s="16">
        <f t="shared" ref="O89:O103" si="13">+N89*95%</f>
        <v>10450</v>
      </c>
      <c r="P89" s="17" t="s">
        <v>212</v>
      </c>
      <c r="Q89" s="33" t="s">
        <v>91</v>
      </c>
    </row>
    <row r="90" spans="8:17" ht="47.25">
      <c r="H90" s="14">
        <f t="shared" si="11"/>
        <v>68</v>
      </c>
      <c r="I90" s="27" t="s">
        <v>99</v>
      </c>
      <c r="J90" s="16" t="s">
        <v>257</v>
      </c>
      <c r="K90" s="17" t="s">
        <v>86</v>
      </c>
      <c r="L90" s="26">
        <v>540</v>
      </c>
      <c r="M90" s="26">
        <v>5000</v>
      </c>
      <c r="N90" s="26">
        <v>5000</v>
      </c>
      <c r="O90" s="16">
        <f t="shared" si="13"/>
        <v>4750</v>
      </c>
      <c r="P90" s="17" t="s">
        <v>212</v>
      </c>
      <c r="Q90" s="33" t="s">
        <v>262</v>
      </c>
    </row>
    <row r="91" spans="8:17" ht="63">
      <c r="H91" s="14">
        <f t="shared" si="11"/>
        <v>69</v>
      </c>
      <c r="I91" s="27" t="s">
        <v>100</v>
      </c>
      <c r="J91" s="16" t="s">
        <v>248</v>
      </c>
      <c r="K91" s="17" t="s">
        <v>86</v>
      </c>
      <c r="L91" s="26">
        <v>250</v>
      </c>
      <c r="M91" s="26">
        <v>4000</v>
      </c>
      <c r="N91" s="26">
        <v>4000</v>
      </c>
      <c r="O91" s="16">
        <f t="shared" si="13"/>
        <v>3800</v>
      </c>
      <c r="P91" s="17" t="s">
        <v>212</v>
      </c>
      <c r="Q91" s="33" t="s">
        <v>263</v>
      </c>
    </row>
    <row r="92" spans="8:17" ht="31.5">
      <c r="H92" s="14">
        <f t="shared" si="11"/>
        <v>70</v>
      </c>
      <c r="I92" s="27" t="s">
        <v>101</v>
      </c>
      <c r="J92" s="16" t="s">
        <v>248</v>
      </c>
      <c r="K92" s="17" t="s">
        <v>86</v>
      </c>
      <c r="L92" s="26">
        <v>150</v>
      </c>
      <c r="M92" s="26">
        <v>2500</v>
      </c>
      <c r="N92" s="26">
        <v>2500</v>
      </c>
      <c r="O92" s="16">
        <f t="shared" si="13"/>
        <v>2375</v>
      </c>
      <c r="P92" s="17" t="s">
        <v>212</v>
      </c>
      <c r="Q92" s="33" t="s">
        <v>264</v>
      </c>
    </row>
    <row r="93" spans="8:17" ht="31.5">
      <c r="H93" s="14">
        <f t="shared" si="11"/>
        <v>71</v>
      </c>
      <c r="I93" s="27" t="s">
        <v>102</v>
      </c>
      <c r="J93" s="16" t="s">
        <v>248</v>
      </c>
      <c r="K93" s="17" t="s">
        <v>86</v>
      </c>
      <c r="L93" s="26">
        <v>200</v>
      </c>
      <c r="M93" s="26">
        <v>2500</v>
      </c>
      <c r="N93" s="26">
        <v>2500</v>
      </c>
      <c r="O93" s="16">
        <f t="shared" si="13"/>
        <v>2375</v>
      </c>
      <c r="P93" s="17" t="s">
        <v>212</v>
      </c>
      <c r="Q93" s="33" t="s">
        <v>264</v>
      </c>
    </row>
    <row r="94" spans="8:17" ht="47.25">
      <c r="H94" s="14">
        <f t="shared" si="11"/>
        <v>72</v>
      </c>
      <c r="I94" s="27" t="s">
        <v>103</v>
      </c>
      <c r="J94" s="25" t="s">
        <v>257</v>
      </c>
      <c r="K94" s="17" t="s">
        <v>86</v>
      </c>
      <c r="L94" s="26">
        <v>140</v>
      </c>
      <c r="M94" s="26">
        <v>9500</v>
      </c>
      <c r="N94" s="26">
        <v>9500</v>
      </c>
      <c r="O94" s="16">
        <f t="shared" si="13"/>
        <v>9025</v>
      </c>
      <c r="P94" s="17" t="s">
        <v>212</v>
      </c>
      <c r="Q94" s="33" t="s">
        <v>265</v>
      </c>
    </row>
    <row r="95" spans="8:17" ht="47.25">
      <c r="H95" s="14">
        <f t="shared" si="11"/>
        <v>73</v>
      </c>
      <c r="I95" s="27" t="s">
        <v>104</v>
      </c>
      <c r="J95" s="25" t="s">
        <v>257</v>
      </c>
      <c r="K95" s="17" t="s">
        <v>86</v>
      </c>
      <c r="L95" s="26">
        <v>400</v>
      </c>
      <c r="M95" s="26">
        <v>8000</v>
      </c>
      <c r="N95" s="26">
        <v>8000</v>
      </c>
      <c r="O95" s="16">
        <f t="shared" si="13"/>
        <v>7600</v>
      </c>
      <c r="P95" s="17" t="s">
        <v>212</v>
      </c>
      <c r="Q95" s="33" t="s">
        <v>266</v>
      </c>
    </row>
    <row r="96" spans="8:17" ht="47.25">
      <c r="H96" s="14">
        <f t="shared" si="11"/>
        <v>74</v>
      </c>
      <c r="I96" s="27" t="s">
        <v>105</v>
      </c>
      <c r="J96" s="25" t="s">
        <v>257</v>
      </c>
      <c r="K96" s="17" t="s">
        <v>86</v>
      </c>
      <c r="L96" s="26">
        <v>150</v>
      </c>
      <c r="M96" s="26">
        <v>9000</v>
      </c>
      <c r="N96" s="26">
        <v>9000</v>
      </c>
      <c r="O96" s="16">
        <f t="shared" si="13"/>
        <v>8550</v>
      </c>
      <c r="P96" s="17" t="s">
        <v>212</v>
      </c>
      <c r="Q96" s="33" t="s">
        <v>267</v>
      </c>
    </row>
    <row r="97" spans="8:17" ht="31.5">
      <c r="H97" s="14">
        <f t="shared" si="11"/>
        <v>75</v>
      </c>
      <c r="I97" s="27" t="s">
        <v>106</v>
      </c>
      <c r="J97" s="25" t="s">
        <v>257</v>
      </c>
      <c r="K97" s="17" t="s">
        <v>86</v>
      </c>
      <c r="L97" s="26">
        <v>500</v>
      </c>
      <c r="M97" s="26">
        <v>7000</v>
      </c>
      <c r="N97" s="26">
        <v>7000</v>
      </c>
      <c r="O97" s="16">
        <f t="shared" si="13"/>
        <v>6650</v>
      </c>
      <c r="P97" s="17" t="s">
        <v>212</v>
      </c>
      <c r="Q97" s="33" t="s">
        <v>266</v>
      </c>
    </row>
    <row r="98" spans="8:17" ht="31.5">
      <c r="H98" s="14">
        <f t="shared" si="11"/>
        <v>76</v>
      </c>
      <c r="I98" s="27" t="s">
        <v>107</v>
      </c>
      <c r="J98" s="25" t="s">
        <v>257</v>
      </c>
      <c r="K98" s="17" t="s">
        <v>86</v>
      </c>
      <c r="L98" s="26">
        <v>160</v>
      </c>
      <c r="M98" s="26">
        <v>5000</v>
      </c>
      <c r="N98" s="26">
        <v>5000</v>
      </c>
      <c r="O98" s="16">
        <f t="shared" si="13"/>
        <v>4750</v>
      </c>
      <c r="P98" s="17" t="s">
        <v>212</v>
      </c>
      <c r="Q98" s="33" t="s">
        <v>108</v>
      </c>
    </row>
    <row r="99" spans="8:17">
      <c r="H99" s="14">
        <f t="shared" si="11"/>
        <v>77</v>
      </c>
      <c r="I99" s="27" t="s">
        <v>109</v>
      </c>
      <c r="J99" s="25" t="s">
        <v>258</v>
      </c>
      <c r="K99" s="17" t="s">
        <v>86</v>
      </c>
      <c r="L99" s="26">
        <v>160</v>
      </c>
      <c r="M99" s="26">
        <v>5000</v>
      </c>
      <c r="N99" s="26">
        <v>5000</v>
      </c>
      <c r="O99" s="16">
        <f t="shared" si="13"/>
        <v>4750</v>
      </c>
      <c r="P99" s="17" t="s">
        <v>212</v>
      </c>
      <c r="Q99" s="33" t="s">
        <v>108</v>
      </c>
    </row>
    <row r="100" spans="8:17" ht="47.25">
      <c r="H100" s="14">
        <f t="shared" si="11"/>
        <v>78</v>
      </c>
      <c r="I100" s="27" t="s">
        <v>110</v>
      </c>
      <c r="J100" s="25" t="s">
        <v>258</v>
      </c>
      <c r="K100" s="17" t="s">
        <v>86</v>
      </c>
      <c r="L100" s="26">
        <v>110</v>
      </c>
      <c r="M100" s="26">
        <v>11000</v>
      </c>
      <c r="N100" s="26">
        <v>11000</v>
      </c>
      <c r="O100" s="16">
        <f t="shared" si="13"/>
        <v>10450</v>
      </c>
      <c r="P100" s="17" t="s">
        <v>212</v>
      </c>
      <c r="Q100" s="33" t="s">
        <v>268</v>
      </c>
    </row>
    <row r="101" spans="8:17" ht="31.5">
      <c r="H101" s="14">
        <f t="shared" si="11"/>
        <v>79</v>
      </c>
      <c r="I101" s="27" t="s">
        <v>111</v>
      </c>
      <c r="J101" s="25" t="s">
        <v>248</v>
      </c>
      <c r="K101" s="17" t="s">
        <v>86</v>
      </c>
      <c r="L101" s="26">
        <v>100</v>
      </c>
      <c r="M101" s="26">
        <v>3200</v>
      </c>
      <c r="N101" s="26">
        <v>3200</v>
      </c>
      <c r="O101" s="16">
        <f t="shared" si="13"/>
        <v>3040</v>
      </c>
      <c r="P101" s="17" t="s">
        <v>212</v>
      </c>
      <c r="Q101" s="33" t="s">
        <v>95</v>
      </c>
    </row>
    <row r="102" spans="8:17" ht="31.5">
      <c r="H102" s="14">
        <f t="shared" si="11"/>
        <v>80</v>
      </c>
      <c r="I102" s="27" t="s">
        <v>112</v>
      </c>
      <c r="J102" s="25" t="s">
        <v>248</v>
      </c>
      <c r="K102" s="17" t="s">
        <v>86</v>
      </c>
      <c r="L102" s="26">
        <v>100</v>
      </c>
      <c r="M102" s="26">
        <v>3200</v>
      </c>
      <c r="N102" s="26">
        <v>3200</v>
      </c>
      <c r="O102" s="16">
        <f t="shared" si="13"/>
        <v>3040</v>
      </c>
      <c r="P102" s="17" t="s">
        <v>212</v>
      </c>
      <c r="Q102" s="33" t="s">
        <v>113</v>
      </c>
    </row>
    <row r="103" spans="8:17" ht="31.5">
      <c r="H103" s="14">
        <f t="shared" si="11"/>
        <v>81</v>
      </c>
      <c r="I103" s="27" t="s">
        <v>269</v>
      </c>
      <c r="J103" s="25" t="s">
        <v>248</v>
      </c>
      <c r="K103" s="17" t="s">
        <v>86</v>
      </c>
      <c r="L103" s="26">
        <v>100</v>
      </c>
      <c r="M103" s="26">
        <v>3200</v>
      </c>
      <c r="N103" s="26">
        <v>3200</v>
      </c>
      <c r="O103" s="16">
        <f t="shared" si="13"/>
        <v>3040</v>
      </c>
      <c r="P103" s="17" t="s">
        <v>212</v>
      </c>
      <c r="Q103" s="33" t="s">
        <v>113</v>
      </c>
    </row>
    <row r="104" spans="8:17" ht="31.5">
      <c r="H104" s="14">
        <f t="shared" si="11"/>
        <v>82</v>
      </c>
      <c r="I104" s="27" t="s">
        <v>114</v>
      </c>
      <c r="J104" s="46" t="s">
        <v>259</v>
      </c>
      <c r="K104" s="17" t="s">
        <v>86</v>
      </c>
      <c r="L104" s="47">
        <v>350</v>
      </c>
      <c r="M104" s="47">
        <v>47301.440355999999</v>
      </c>
      <c r="N104" s="47">
        <v>34434.645356000001</v>
      </c>
      <c r="O104" s="47">
        <v>15000</v>
      </c>
      <c r="P104" s="17" t="s">
        <v>212</v>
      </c>
      <c r="Q104" s="43" t="s">
        <v>270</v>
      </c>
    </row>
    <row r="105" spans="8:17" ht="47.25">
      <c r="H105" s="14">
        <f t="shared" si="11"/>
        <v>83</v>
      </c>
      <c r="I105" s="27" t="s">
        <v>115</v>
      </c>
      <c r="J105" s="46" t="s">
        <v>260</v>
      </c>
      <c r="K105" s="17" t="s">
        <v>86</v>
      </c>
      <c r="L105" s="47">
        <v>300</v>
      </c>
      <c r="M105" s="47">
        <v>34538.008293999999</v>
      </c>
      <c r="N105" s="47">
        <v>27783.489293999999</v>
      </c>
      <c r="O105" s="47">
        <v>15000</v>
      </c>
      <c r="P105" s="17" t="s">
        <v>212</v>
      </c>
      <c r="Q105" s="43" t="s">
        <v>272</v>
      </c>
    </row>
    <row r="106" spans="8:17" ht="47.25">
      <c r="H106" s="14">
        <f t="shared" si="11"/>
        <v>84</v>
      </c>
      <c r="I106" s="27" t="s">
        <v>116</v>
      </c>
      <c r="J106" s="46" t="s">
        <v>260</v>
      </c>
      <c r="K106" s="17" t="s">
        <v>86</v>
      </c>
      <c r="L106" s="47">
        <v>230</v>
      </c>
      <c r="M106" s="47">
        <v>23827.331484000002</v>
      </c>
      <c r="N106" s="47">
        <v>19861.511484000002</v>
      </c>
      <c r="O106" s="47">
        <v>15000</v>
      </c>
      <c r="P106" s="17" t="s">
        <v>212</v>
      </c>
      <c r="Q106" s="43" t="s">
        <v>271</v>
      </c>
    </row>
    <row r="107" spans="8:17" ht="78.75">
      <c r="H107" s="14">
        <f t="shared" si="11"/>
        <v>85</v>
      </c>
      <c r="I107" s="27" t="s">
        <v>117</v>
      </c>
      <c r="J107" s="46" t="s">
        <v>260</v>
      </c>
      <c r="K107" s="17" t="s">
        <v>86</v>
      </c>
      <c r="L107" s="47">
        <v>155</v>
      </c>
      <c r="M107" s="47">
        <v>15966.3</v>
      </c>
      <c r="N107" s="47">
        <v>9466.2999999999993</v>
      </c>
      <c r="O107" s="47">
        <v>7700</v>
      </c>
      <c r="P107" s="17" t="s">
        <v>212</v>
      </c>
      <c r="Q107" s="43" t="s">
        <v>91</v>
      </c>
    </row>
    <row r="108" spans="8:17" ht="78.75">
      <c r="H108" s="14">
        <f t="shared" si="11"/>
        <v>86</v>
      </c>
      <c r="I108" s="27" t="s">
        <v>118</v>
      </c>
      <c r="J108" s="46" t="s">
        <v>260</v>
      </c>
      <c r="K108" s="17" t="s">
        <v>86</v>
      </c>
      <c r="L108" s="47">
        <v>170</v>
      </c>
      <c r="M108" s="47">
        <v>14072.127</v>
      </c>
      <c r="N108" s="47">
        <v>9037.744999999999</v>
      </c>
      <c r="O108" s="47">
        <v>8000</v>
      </c>
      <c r="P108" s="17" t="s">
        <v>212</v>
      </c>
      <c r="Q108" s="43" t="s">
        <v>91</v>
      </c>
    </row>
    <row r="109" spans="8:17" ht="78.75">
      <c r="H109" s="14">
        <f t="shared" si="11"/>
        <v>87</v>
      </c>
      <c r="I109" s="27" t="s">
        <v>119</v>
      </c>
      <c r="J109" s="46" t="s">
        <v>261</v>
      </c>
      <c r="K109" s="17" t="s">
        <v>86</v>
      </c>
      <c r="L109" s="47">
        <v>210</v>
      </c>
      <c r="M109" s="47">
        <v>18352.599999999999</v>
      </c>
      <c r="N109" s="47">
        <v>12825.5</v>
      </c>
      <c r="O109" s="47">
        <f>+N109*95%</f>
        <v>12184.224999999999</v>
      </c>
      <c r="P109" s="17" t="s">
        <v>212</v>
      </c>
      <c r="Q109" s="43" t="s">
        <v>91</v>
      </c>
    </row>
    <row r="110" spans="8:17" ht="79.5" thickBot="1">
      <c r="H110" s="89">
        <f t="shared" si="11"/>
        <v>88</v>
      </c>
      <c r="I110" s="102" t="s">
        <v>120</v>
      </c>
      <c r="J110" s="108" t="s">
        <v>260</v>
      </c>
      <c r="K110" s="92" t="s">
        <v>86</v>
      </c>
      <c r="L110" s="109" t="s">
        <v>121</v>
      </c>
      <c r="M110" s="109">
        <v>15736.1</v>
      </c>
      <c r="N110" s="109">
        <v>7236.1</v>
      </c>
      <c r="O110" s="109">
        <f>+N110*95%</f>
        <v>6874.2950000000001</v>
      </c>
      <c r="P110" s="92" t="s">
        <v>212</v>
      </c>
      <c r="Q110" s="104" t="s">
        <v>273</v>
      </c>
    </row>
    <row r="111" spans="8:17" ht="24.95" customHeight="1" thickTop="1" thickBot="1">
      <c r="H111" s="159" t="s">
        <v>122</v>
      </c>
      <c r="I111" s="160"/>
      <c r="J111" s="160"/>
      <c r="K111" s="160"/>
      <c r="L111" s="160"/>
      <c r="M111" s="160"/>
      <c r="N111" s="160"/>
      <c r="O111" s="160"/>
      <c r="P111" s="160"/>
      <c r="Q111" s="161"/>
    </row>
    <row r="112" spans="8:17" ht="24.95" customHeight="1" thickTop="1">
      <c r="H112" s="173" t="s">
        <v>84</v>
      </c>
      <c r="I112" s="174"/>
      <c r="J112" s="110"/>
      <c r="K112" s="111"/>
      <c r="L112" s="111"/>
      <c r="M112" s="112">
        <f>+M114+M124</f>
        <v>345811.3</v>
      </c>
      <c r="N112" s="112">
        <f t="shared" ref="N112" si="14">+N114+N124</f>
        <v>283766.7</v>
      </c>
      <c r="O112" s="112">
        <f>+O114+O120+O124</f>
        <v>149587.70000000001</v>
      </c>
      <c r="P112" s="112"/>
      <c r="Q112" s="113"/>
    </row>
    <row r="113" spans="8:19" ht="24.95" customHeight="1">
      <c r="H113" s="157" t="s">
        <v>274</v>
      </c>
      <c r="I113" s="158"/>
      <c r="J113" s="46"/>
      <c r="K113" s="50"/>
      <c r="L113" s="50"/>
      <c r="M113" s="49"/>
      <c r="N113" s="49"/>
      <c r="O113" s="49"/>
      <c r="P113" s="17"/>
      <c r="Q113" s="43"/>
    </row>
    <row r="114" spans="8:19" ht="24.95" customHeight="1">
      <c r="H114" s="157" t="s">
        <v>13</v>
      </c>
      <c r="I114" s="158"/>
      <c r="J114" s="46"/>
      <c r="K114" s="50"/>
      <c r="L114" s="50"/>
      <c r="M114" s="49">
        <f>SUM(M115:M119)</f>
        <v>201212.79999999999</v>
      </c>
      <c r="N114" s="49">
        <f>SUM(N115:N119)</f>
        <v>139168.20000000001</v>
      </c>
      <c r="O114" s="49">
        <f t="shared" ref="O114" si="15">SUM(O115:O119)</f>
        <v>67167.100000000006</v>
      </c>
      <c r="P114" s="8" t="s">
        <v>249</v>
      </c>
      <c r="Q114" s="22" t="s">
        <v>249</v>
      </c>
      <c r="S114" s="51">
        <f>+O114+O124</f>
        <v>121785.20000000001</v>
      </c>
    </row>
    <row r="115" spans="8:19" ht="31.5">
      <c r="H115" s="14">
        <v>89</v>
      </c>
      <c r="I115" s="52" t="s">
        <v>223</v>
      </c>
      <c r="J115" s="46" t="s">
        <v>260</v>
      </c>
      <c r="K115" s="25" t="s">
        <v>125</v>
      </c>
      <c r="L115" s="25" t="s">
        <v>224</v>
      </c>
      <c r="M115" s="47">
        <v>29710.400000000001</v>
      </c>
      <c r="N115" s="47">
        <v>14465.8</v>
      </c>
      <c r="O115" s="47">
        <v>14465.8</v>
      </c>
      <c r="P115" s="17" t="s">
        <v>77</v>
      </c>
      <c r="Q115" s="43" t="s">
        <v>127</v>
      </c>
    </row>
    <row r="116" spans="8:19" ht="31.5">
      <c r="H116" s="14">
        <f t="shared" ref="H116:H122" si="16">+H115+1</f>
        <v>90</v>
      </c>
      <c r="I116" s="52" t="s">
        <v>225</v>
      </c>
      <c r="J116" s="46" t="s">
        <v>260</v>
      </c>
      <c r="K116" s="25" t="s">
        <v>125</v>
      </c>
      <c r="L116" s="25" t="s">
        <v>226</v>
      </c>
      <c r="M116" s="47">
        <v>6500</v>
      </c>
      <c r="N116" s="47">
        <v>4700</v>
      </c>
      <c r="O116" s="47">
        <v>4700</v>
      </c>
      <c r="P116" s="17" t="s">
        <v>77</v>
      </c>
      <c r="Q116" s="43" t="s">
        <v>127</v>
      </c>
    </row>
    <row r="117" spans="8:19" ht="31.5">
      <c r="H117" s="14">
        <f t="shared" si="16"/>
        <v>91</v>
      </c>
      <c r="I117" s="52" t="s">
        <v>227</v>
      </c>
      <c r="J117" s="46" t="s">
        <v>260</v>
      </c>
      <c r="K117" s="25" t="s">
        <v>125</v>
      </c>
      <c r="L117" s="25" t="s">
        <v>228</v>
      </c>
      <c r="M117" s="47">
        <v>40000</v>
      </c>
      <c r="N117" s="47">
        <v>20000</v>
      </c>
      <c r="O117" s="47">
        <v>20000</v>
      </c>
      <c r="P117" s="17" t="s">
        <v>212</v>
      </c>
      <c r="Q117" s="43" t="s">
        <v>127</v>
      </c>
    </row>
    <row r="118" spans="8:19" ht="47.25">
      <c r="H118" s="14">
        <f t="shared" si="16"/>
        <v>92</v>
      </c>
      <c r="I118" s="52" t="s">
        <v>128</v>
      </c>
      <c r="J118" s="46" t="s">
        <v>257</v>
      </c>
      <c r="K118" s="25" t="s">
        <v>125</v>
      </c>
      <c r="L118" s="25" t="s">
        <v>129</v>
      </c>
      <c r="M118" s="47">
        <v>35450.699999999997</v>
      </c>
      <c r="N118" s="47">
        <v>20450.7</v>
      </c>
      <c r="O118" s="47">
        <v>12450.5</v>
      </c>
      <c r="P118" s="17" t="s">
        <v>212</v>
      </c>
      <c r="Q118" s="43" t="s">
        <v>127</v>
      </c>
    </row>
    <row r="119" spans="8:19" ht="47.25">
      <c r="H119" s="14">
        <f t="shared" si="16"/>
        <v>93</v>
      </c>
      <c r="I119" s="52" t="s">
        <v>130</v>
      </c>
      <c r="J119" s="46" t="s">
        <v>258</v>
      </c>
      <c r="K119" s="25" t="s">
        <v>125</v>
      </c>
      <c r="L119" s="25" t="s">
        <v>131</v>
      </c>
      <c r="M119" s="47">
        <v>89551.7</v>
      </c>
      <c r="N119" s="47">
        <v>79551.7</v>
      </c>
      <c r="O119" s="47">
        <v>15550.8</v>
      </c>
      <c r="P119" s="17" t="s">
        <v>212</v>
      </c>
      <c r="Q119" s="43" t="s">
        <v>127</v>
      </c>
    </row>
    <row r="120" spans="8:19" ht="24.95" customHeight="1">
      <c r="H120" s="157" t="s">
        <v>123</v>
      </c>
      <c r="I120" s="158"/>
      <c r="J120" s="46"/>
      <c r="K120" s="48"/>
      <c r="L120" s="48"/>
      <c r="M120" s="49">
        <f>SUM(M121:M122)</f>
        <v>54310.2</v>
      </c>
      <c r="N120" s="49">
        <f t="shared" ref="N120:O120" si="17">SUM(N121:N122)</f>
        <v>27802.5</v>
      </c>
      <c r="O120" s="49">
        <f t="shared" si="17"/>
        <v>27802.5</v>
      </c>
      <c r="P120" s="8" t="s">
        <v>249</v>
      </c>
      <c r="Q120" s="22" t="s">
        <v>249</v>
      </c>
    </row>
    <row r="121" spans="8:19" ht="47.25">
      <c r="H121" s="14">
        <v>94</v>
      </c>
      <c r="I121" s="52" t="s">
        <v>124</v>
      </c>
      <c r="J121" s="46" t="s">
        <v>260</v>
      </c>
      <c r="K121" s="46" t="s">
        <v>125</v>
      </c>
      <c r="L121" s="46" t="s">
        <v>126</v>
      </c>
      <c r="M121" s="47">
        <v>8526</v>
      </c>
      <c r="N121" s="47">
        <v>5918.3</v>
      </c>
      <c r="O121" s="47">
        <v>5918.3</v>
      </c>
      <c r="P121" s="17" t="s">
        <v>77</v>
      </c>
      <c r="Q121" s="43" t="s">
        <v>127</v>
      </c>
    </row>
    <row r="122" spans="8:19" ht="47.25">
      <c r="H122" s="14">
        <f t="shared" si="16"/>
        <v>95</v>
      </c>
      <c r="I122" s="52" t="s">
        <v>275</v>
      </c>
      <c r="J122" s="46" t="s">
        <v>259</v>
      </c>
      <c r="K122" s="46" t="s">
        <v>125</v>
      </c>
      <c r="L122" s="46">
        <v>24.2</v>
      </c>
      <c r="M122" s="47">
        <v>45784.2</v>
      </c>
      <c r="N122" s="47">
        <v>21884.2</v>
      </c>
      <c r="O122" s="47">
        <v>21884.2</v>
      </c>
      <c r="P122" s="17" t="s">
        <v>77</v>
      </c>
      <c r="Q122" s="43" t="s">
        <v>127</v>
      </c>
    </row>
    <row r="123" spans="8:19" ht="24.95" customHeight="1">
      <c r="H123" s="157" t="s">
        <v>229</v>
      </c>
      <c r="I123" s="158"/>
      <c r="J123" s="48"/>
      <c r="K123" s="36"/>
      <c r="L123" s="36"/>
      <c r="M123" s="49"/>
      <c r="N123" s="49"/>
      <c r="O123" s="49"/>
      <c r="P123" s="8"/>
      <c r="Q123" s="42"/>
    </row>
    <row r="124" spans="8:19" ht="24.95" customHeight="1">
      <c r="H124" s="157" t="s">
        <v>230</v>
      </c>
      <c r="I124" s="158"/>
      <c r="J124" s="48"/>
      <c r="K124" s="36"/>
      <c r="L124" s="36"/>
      <c r="M124" s="49">
        <f>SUM(M125:M130)</f>
        <v>144598.5</v>
      </c>
      <c r="N124" s="49">
        <f t="shared" ref="N124" si="18">SUM(N125:N130)</f>
        <v>144598.5</v>
      </c>
      <c r="O124" s="49">
        <f>SUM(O125:O130)</f>
        <v>54618.1</v>
      </c>
      <c r="P124" s="8" t="s">
        <v>249</v>
      </c>
      <c r="Q124" s="22" t="s">
        <v>249</v>
      </c>
    </row>
    <row r="125" spans="8:19" ht="31.5">
      <c r="H125" s="14">
        <v>96</v>
      </c>
      <c r="I125" s="52" t="s">
        <v>231</v>
      </c>
      <c r="J125" s="46" t="s">
        <v>248</v>
      </c>
      <c r="K125" s="25" t="s">
        <v>125</v>
      </c>
      <c r="L125" s="25" t="s">
        <v>232</v>
      </c>
      <c r="M125" s="47">
        <v>3454.7</v>
      </c>
      <c r="N125" s="47">
        <v>3454.7</v>
      </c>
      <c r="O125" s="47">
        <v>3454.7</v>
      </c>
      <c r="P125" s="17" t="s">
        <v>77</v>
      </c>
      <c r="Q125" s="43" t="s">
        <v>127</v>
      </c>
    </row>
    <row r="126" spans="8:19" ht="31.5">
      <c r="H126" s="14">
        <f t="shared" ref="H126:H130" si="19">+H125+1</f>
        <v>97</v>
      </c>
      <c r="I126" s="52" t="s">
        <v>233</v>
      </c>
      <c r="J126" s="46" t="s">
        <v>248</v>
      </c>
      <c r="K126" s="25" t="s">
        <v>125</v>
      </c>
      <c r="L126" s="25" t="s">
        <v>234</v>
      </c>
      <c r="M126" s="47">
        <v>2896.7</v>
      </c>
      <c r="N126" s="47">
        <v>2896.7</v>
      </c>
      <c r="O126" s="47">
        <v>2896.7</v>
      </c>
      <c r="P126" s="17" t="s">
        <v>77</v>
      </c>
      <c r="Q126" s="43" t="s">
        <v>127</v>
      </c>
    </row>
    <row r="127" spans="8:19" ht="31.5">
      <c r="H127" s="14">
        <f t="shared" si="19"/>
        <v>98</v>
      </c>
      <c r="I127" s="52" t="s">
        <v>235</v>
      </c>
      <c r="J127" s="46" t="s">
        <v>248</v>
      </c>
      <c r="K127" s="25" t="s">
        <v>125</v>
      </c>
      <c r="L127" s="25" t="s">
        <v>236</v>
      </c>
      <c r="M127" s="47">
        <v>6637.4</v>
      </c>
      <c r="N127" s="47">
        <v>6637.4</v>
      </c>
      <c r="O127" s="47">
        <v>6637.4</v>
      </c>
      <c r="P127" s="17" t="s">
        <v>77</v>
      </c>
      <c r="Q127" s="43" t="s">
        <v>127</v>
      </c>
    </row>
    <row r="128" spans="8:19" ht="78.75">
      <c r="H128" s="14">
        <f t="shared" si="19"/>
        <v>99</v>
      </c>
      <c r="I128" s="52" t="s">
        <v>237</v>
      </c>
      <c r="J128" s="46" t="s">
        <v>257</v>
      </c>
      <c r="K128" s="25" t="s">
        <v>125</v>
      </c>
      <c r="L128" s="25" t="s">
        <v>238</v>
      </c>
      <c r="M128" s="47">
        <v>8700</v>
      </c>
      <c r="N128" s="47">
        <v>8700</v>
      </c>
      <c r="O128" s="47">
        <v>4300</v>
      </c>
      <c r="P128" s="17" t="s">
        <v>212</v>
      </c>
      <c r="Q128" s="43" t="s">
        <v>127</v>
      </c>
    </row>
    <row r="129" spans="8:19" ht="47.25">
      <c r="H129" s="14">
        <f t="shared" si="19"/>
        <v>100</v>
      </c>
      <c r="I129" s="52" t="s">
        <v>239</v>
      </c>
      <c r="J129" s="46" t="s">
        <v>258</v>
      </c>
      <c r="K129" s="25" t="s">
        <v>125</v>
      </c>
      <c r="L129" s="25" t="s">
        <v>240</v>
      </c>
      <c r="M129" s="47">
        <v>93551.3</v>
      </c>
      <c r="N129" s="47">
        <v>93551.3</v>
      </c>
      <c r="O129" s="47">
        <v>29560.400000000001</v>
      </c>
      <c r="P129" s="17" t="s">
        <v>77</v>
      </c>
      <c r="Q129" s="43" t="s">
        <v>127</v>
      </c>
    </row>
    <row r="130" spans="8:19" ht="47.25">
      <c r="H130" s="14">
        <f t="shared" si="19"/>
        <v>101</v>
      </c>
      <c r="I130" s="52" t="s">
        <v>241</v>
      </c>
      <c r="J130" s="46" t="s">
        <v>248</v>
      </c>
      <c r="K130" s="25" t="s">
        <v>125</v>
      </c>
      <c r="L130" s="25" t="s">
        <v>242</v>
      </c>
      <c r="M130" s="47">
        <v>29358.400000000001</v>
      </c>
      <c r="N130" s="47">
        <v>29358.400000000001</v>
      </c>
      <c r="O130" s="47">
        <v>7768.9</v>
      </c>
      <c r="P130" s="17" t="s">
        <v>77</v>
      </c>
      <c r="Q130" s="43" t="s">
        <v>127</v>
      </c>
    </row>
    <row r="131" spans="8:19" ht="30" customHeight="1" thickBot="1">
      <c r="H131" s="179" t="s">
        <v>243</v>
      </c>
      <c r="I131" s="180"/>
      <c r="J131" s="114" t="s">
        <v>258</v>
      </c>
      <c r="K131" s="115"/>
      <c r="L131" s="115"/>
      <c r="M131" s="128">
        <v>12000</v>
      </c>
      <c r="N131" s="128">
        <v>12000</v>
      </c>
      <c r="O131" s="128">
        <v>3000</v>
      </c>
      <c r="P131" s="116"/>
      <c r="Q131" s="104" t="s">
        <v>127</v>
      </c>
    </row>
    <row r="132" spans="8:19" ht="24.95" customHeight="1" thickTop="1" thickBot="1">
      <c r="H132" s="168" t="s">
        <v>132</v>
      </c>
      <c r="I132" s="169"/>
      <c r="J132" s="169"/>
      <c r="K132" s="169"/>
      <c r="L132" s="169"/>
      <c r="M132" s="169"/>
      <c r="N132" s="169"/>
      <c r="O132" s="169"/>
      <c r="P132" s="169"/>
      <c r="Q132" s="170"/>
    </row>
    <row r="133" spans="8:19" ht="16.5" thickTop="1">
      <c r="H133" s="181" t="s">
        <v>12</v>
      </c>
      <c r="I133" s="182"/>
      <c r="J133" s="85"/>
      <c r="K133" s="85"/>
      <c r="L133" s="117"/>
      <c r="M133" s="86">
        <f>+M134+M139+M144+M147+M153+M157</f>
        <v>1561342.5</v>
      </c>
      <c r="N133" s="86">
        <f t="shared" ref="N133:O133" si="20">+N134+N139+N144+N147+N153+N157</f>
        <v>1467713.4</v>
      </c>
      <c r="O133" s="86">
        <f t="shared" si="20"/>
        <v>229481.2</v>
      </c>
      <c r="P133" s="85"/>
      <c r="Q133" s="88"/>
    </row>
    <row r="134" spans="8:19">
      <c r="H134" s="177" t="s">
        <v>133</v>
      </c>
      <c r="I134" s="178"/>
      <c r="J134" s="53"/>
      <c r="K134" s="8"/>
      <c r="L134" s="54">
        <f>SUM(L135:L138)</f>
        <v>0.73</v>
      </c>
      <c r="M134" s="21">
        <f>SUM(M135:M138)</f>
        <v>84800</v>
      </c>
      <c r="N134" s="21">
        <f>SUM(N135:N138)</f>
        <v>84800</v>
      </c>
      <c r="O134" s="21">
        <f>SUM(O135:O138)</f>
        <v>30760</v>
      </c>
      <c r="P134" s="8"/>
      <c r="Q134" s="55"/>
      <c r="S134" s="23">
        <f>+O134+O139</f>
        <v>82394</v>
      </c>
    </row>
    <row r="135" spans="8:19" ht="94.5">
      <c r="H135" s="14">
        <v>102</v>
      </c>
      <c r="I135" s="56" t="s">
        <v>134</v>
      </c>
      <c r="J135" s="57" t="s">
        <v>258</v>
      </c>
      <c r="K135" s="36" t="s">
        <v>125</v>
      </c>
      <c r="L135" s="58">
        <v>0.1</v>
      </c>
      <c r="M135" s="16">
        <v>27000</v>
      </c>
      <c r="N135" s="16">
        <v>27000</v>
      </c>
      <c r="O135" s="16">
        <v>10000</v>
      </c>
      <c r="P135" s="25" t="s">
        <v>135</v>
      </c>
      <c r="Q135" s="33" t="s">
        <v>136</v>
      </c>
    </row>
    <row r="136" spans="8:19" ht="63">
      <c r="H136" s="14">
        <f t="shared" ref="H136:H142" si="21">+H135+1</f>
        <v>103</v>
      </c>
      <c r="I136" s="56" t="s">
        <v>137</v>
      </c>
      <c r="J136" s="57" t="s">
        <v>258</v>
      </c>
      <c r="K136" s="36" t="s">
        <v>125</v>
      </c>
      <c r="L136" s="58">
        <v>0.3</v>
      </c>
      <c r="M136" s="16">
        <v>30000</v>
      </c>
      <c r="N136" s="16">
        <v>30000</v>
      </c>
      <c r="O136" s="16">
        <v>10000</v>
      </c>
      <c r="P136" s="25" t="s">
        <v>135</v>
      </c>
      <c r="Q136" s="33" t="s">
        <v>138</v>
      </c>
    </row>
    <row r="137" spans="8:19" ht="47.25">
      <c r="H137" s="14">
        <f t="shared" si="21"/>
        <v>104</v>
      </c>
      <c r="I137" s="56" t="s">
        <v>139</v>
      </c>
      <c r="J137" s="57" t="s">
        <v>258</v>
      </c>
      <c r="K137" s="36" t="s">
        <v>125</v>
      </c>
      <c r="L137" s="58">
        <v>0.27</v>
      </c>
      <c r="M137" s="16">
        <v>27000</v>
      </c>
      <c r="N137" s="16">
        <v>27000</v>
      </c>
      <c r="O137" s="16">
        <v>10000</v>
      </c>
      <c r="P137" s="25" t="s">
        <v>135</v>
      </c>
      <c r="Q137" s="33" t="s">
        <v>140</v>
      </c>
    </row>
    <row r="138" spans="8:19" ht="47.25">
      <c r="H138" s="14">
        <f t="shared" si="21"/>
        <v>105</v>
      </c>
      <c r="I138" s="56" t="s">
        <v>141</v>
      </c>
      <c r="J138" s="57" t="s">
        <v>248</v>
      </c>
      <c r="K138" s="36" t="s">
        <v>125</v>
      </c>
      <c r="L138" s="58">
        <v>0.06</v>
      </c>
      <c r="M138" s="16">
        <v>800</v>
      </c>
      <c r="N138" s="16">
        <v>800</v>
      </c>
      <c r="O138" s="129">
        <f>+N138*95%</f>
        <v>760</v>
      </c>
      <c r="P138" s="25" t="s">
        <v>135</v>
      </c>
      <c r="Q138" s="33" t="s">
        <v>140</v>
      </c>
    </row>
    <row r="139" spans="8:19" ht="24.95" customHeight="1">
      <c r="H139" s="177" t="s">
        <v>142</v>
      </c>
      <c r="I139" s="178"/>
      <c r="J139" s="57"/>
      <c r="K139" s="36" t="s">
        <v>125</v>
      </c>
      <c r="L139" s="54">
        <f>SUM(L140:L142)</f>
        <v>2.5</v>
      </c>
      <c r="M139" s="21">
        <f>SUM(M140:M142)</f>
        <v>153720</v>
      </c>
      <c r="N139" s="21">
        <f t="shared" ref="N139" si="22">SUM(N140:N142)</f>
        <v>153720</v>
      </c>
      <c r="O139" s="21">
        <f>SUM(O140:O142)</f>
        <v>51634</v>
      </c>
      <c r="P139" s="17"/>
      <c r="Q139" s="55"/>
    </row>
    <row r="140" spans="8:19" ht="66.75" customHeight="1">
      <c r="H140" s="14">
        <v>106</v>
      </c>
      <c r="I140" s="56" t="s">
        <v>143</v>
      </c>
      <c r="J140" s="57" t="s">
        <v>248</v>
      </c>
      <c r="K140" s="36" t="s">
        <v>125</v>
      </c>
      <c r="L140" s="58">
        <v>0.06</v>
      </c>
      <c r="M140" s="16">
        <v>1000</v>
      </c>
      <c r="N140" s="16">
        <v>1000</v>
      </c>
      <c r="O140" s="129">
        <f>+N140*95%</f>
        <v>950</v>
      </c>
      <c r="P140" s="25" t="s">
        <v>135</v>
      </c>
      <c r="Q140" s="33" t="s">
        <v>140</v>
      </c>
    </row>
    <row r="141" spans="8:19" ht="31.5">
      <c r="H141" s="14">
        <f t="shared" si="21"/>
        <v>107</v>
      </c>
      <c r="I141" s="60" t="s">
        <v>144</v>
      </c>
      <c r="J141" s="57" t="s">
        <v>248</v>
      </c>
      <c r="K141" s="36" t="s">
        <v>125</v>
      </c>
      <c r="L141" s="47">
        <v>1.8</v>
      </c>
      <c r="M141" s="47">
        <v>720</v>
      </c>
      <c r="N141" s="47">
        <v>720</v>
      </c>
      <c r="O141" s="129">
        <f>+N141*95%</f>
        <v>684</v>
      </c>
      <c r="P141" s="25" t="s">
        <v>135</v>
      </c>
      <c r="Q141" s="33" t="s">
        <v>140</v>
      </c>
    </row>
    <row r="142" spans="8:19" ht="47.25">
      <c r="H142" s="14">
        <f t="shared" si="21"/>
        <v>108</v>
      </c>
      <c r="I142" s="56" t="s">
        <v>145</v>
      </c>
      <c r="J142" s="57" t="s">
        <v>258</v>
      </c>
      <c r="K142" s="36" t="s">
        <v>125</v>
      </c>
      <c r="L142" s="58">
        <v>0.64</v>
      </c>
      <c r="M142" s="16">
        <v>152000</v>
      </c>
      <c r="N142" s="16">
        <v>152000</v>
      </c>
      <c r="O142" s="16">
        <v>50000</v>
      </c>
      <c r="P142" s="25" t="s">
        <v>135</v>
      </c>
      <c r="Q142" s="33" t="s">
        <v>146</v>
      </c>
    </row>
    <row r="143" spans="8:19" ht="24.95" customHeight="1">
      <c r="H143" s="175" t="s">
        <v>24</v>
      </c>
      <c r="I143" s="176"/>
      <c r="J143" s="53"/>
      <c r="K143" s="36"/>
      <c r="L143" s="54"/>
      <c r="M143" s="21"/>
      <c r="N143" s="21"/>
      <c r="O143" s="21"/>
      <c r="P143" s="61"/>
      <c r="Q143" s="55"/>
    </row>
    <row r="144" spans="8:19" ht="24.95" customHeight="1">
      <c r="H144" s="177" t="s">
        <v>147</v>
      </c>
      <c r="I144" s="178"/>
      <c r="J144" s="53"/>
      <c r="K144" s="36" t="s">
        <v>125</v>
      </c>
      <c r="L144" s="53">
        <f>SUM(L145:L146)</f>
        <v>3</v>
      </c>
      <c r="M144" s="21">
        <f>SUM(M145:M146)</f>
        <v>55362.6</v>
      </c>
      <c r="N144" s="21">
        <f>SUM(N145:N146)</f>
        <v>21637.8</v>
      </c>
      <c r="O144" s="21">
        <f>SUM(O145:O146)</f>
        <v>21612.799999999999</v>
      </c>
      <c r="P144" s="62"/>
      <c r="Q144" s="55"/>
    </row>
    <row r="145" spans="8:17" ht="113.25" customHeight="1">
      <c r="H145" s="14">
        <v>109</v>
      </c>
      <c r="I145" s="56" t="s">
        <v>148</v>
      </c>
      <c r="J145" s="57" t="s">
        <v>276</v>
      </c>
      <c r="K145" s="36" t="s">
        <v>125</v>
      </c>
      <c r="L145" s="57">
        <v>3</v>
      </c>
      <c r="M145" s="16">
        <v>500</v>
      </c>
      <c r="N145" s="16">
        <v>500</v>
      </c>
      <c r="O145" s="129">
        <f>+N145*95%</f>
        <v>475</v>
      </c>
      <c r="P145" s="25" t="s">
        <v>135</v>
      </c>
      <c r="Q145" s="20" t="s">
        <v>149</v>
      </c>
    </row>
    <row r="146" spans="8:17" ht="113.25" customHeight="1">
      <c r="H146" s="14">
        <f t="shared" ref="H146:H167" si="23">+H145+1</f>
        <v>110</v>
      </c>
      <c r="I146" s="56" t="s">
        <v>150</v>
      </c>
      <c r="J146" s="57" t="s">
        <v>277</v>
      </c>
      <c r="K146" s="36" t="s">
        <v>125</v>
      </c>
      <c r="L146" s="57"/>
      <c r="M146" s="16">
        <v>54862.6</v>
      </c>
      <c r="N146" s="16">
        <v>21137.8</v>
      </c>
      <c r="O146" s="16">
        <v>21137.8</v>
      </c>
      <c r="P146" s="25" t="s">
        <v>135</v>
      </c>
      <c r="Q146" s="20" t="s">
        <v>149</v>
      </c>
    </row>
    <row r="147" spans="8:17" ht="24.95" customHeight="1">
      <c r="H147" s="177" t="s">
        <v>133</v>
      </c>
      <c r="I147" s="178"/>
      <c r="J147" s="53"/>
      <c r="K147" s="36"/>
      <c r="L147" s="63">
        <f>SUM(L148:L152)</f>
        <v>126.9</v>
      </c>
      <c r="M147" s="21">
        <f>SUM(M148:M152)</f>
        <v>966359.9</v>
      </c>
      <c r="N147" s="21">
        <f>SUM(N148:N152)</f>
        <v>906455.6</v>
      </c>
      <c r="O147" s="21">
        <f>SUM(O148:O152)</f>
        <v>78384.399999999994</v>
      </c>
      <c r="P147" s="64"/>
      <c r="Q147" s="55"/>
    </row>
    <row r="148" spans="8:17" ht="63">
      <c r="H148" s="14">
        <v>111</v>
      </c>
      <c r="I148" s="56" t="s">
        <v>151</v>
      </c>
      <c r="J148" s="57" t="s">
        <v>278</v>
      </c>
      <c r="K148" s="36" t="s">
        <v>125</v>
      </c>
      <c r="L148" s="57">
        <v>18</v>
      </c>
      <c r="M148" s="16">
        <v>101882.2</v>
      </c>
      <c r="N148" s="16">
        <v>60071.199999999997</v>
      </c>
      <c r="O148" s="16">
        <v>15000</v>
      </c>
      <c r="P148" s="25" t="s">
        <v>135</v>
      </c>
      <c r="Q148" s="20" t="s">
        <v>149</v>
      </c>
    </row>
    <row r="149" spans="8:17" ht="63">
      <c r="H149" s="14">
        <f t="shared" si="23"/>
        <v>112</v>
      </c>
      <c r="I149" s="56" t="s">
        <v>152</v>
      </c>
      <c r="J149" s="57" t="s">
        <v>259</v>
      </c>
      <c r="K149" s="36" t="s">
        <v>125</v>
      </c>
      <c r="L149" s="57">
        <v>7.6</v>
      </c>
      <c r="M149" s="16">
        <v>36477.699999999997</v>
      </c>
      <c r="N149" s="16">
        <v>18384.400000000001</v>
      </c>
      <c r="O149" s="16">
        <v>18384.400000000001</v>
      </c>
      <c r="P149" s="25" t="s">
        <v>135</v>
      </c>
      <c r="Q149" s="20" t="s">
        <v>153</v>
      </c>
    </row>
    <row r="150" spans="8:17" ht="63">
      <c r="H150" s="14">
        <f t="shared" si="23"/>
        <v>113</v>
      </c>
      <c r="I150" s="56" t="s">
        <v>154</v>
      </c>
      <c r="J150" s="57" t="s">
        <v>261</v>
      </c>
      <c r="K150" s="36" t="s">
        <v>125</v>
      </c>
      <c r="L150" s="57">
        <v>0.3</v>
      </c>
      <c r="M150" s="16">
        <v>52000</v>
      </c>
      <c r="N150" s="16">
        <v>52000</v>
      </c>
      <c r="O150" s="16">
        <v>10000</v>
      </c>
      <c r="P150" s="25" t="s">
        <v>135</v>
      </c>
      <c r="Q150" s="20" t="s">
        <v>155</v>
      </c>
    </row>
    <row r="151" spans="8:17" ht="47.25">
      <c r="H151" s="14">
        <f t="shared" si="23"/>
        <v>114</v>
      </c>
      <c r="I151" s="56" t="s">
        <v>156</v>
      </c>
      <c r="J151" s="57" t="s">
        <v>258</v>
      </c>
      <c r="K151" s="36" t="s">
        <v>125</v>
      </c>
      <c r="L151" s="57">
        <v>75</v>
      </c>
      <c r="M151" s="16">
        <v>620000</v>
      </c>
      <c r="N151" s="16">
        <v>620000</v>
      </c>
      <c r="O151" s="16">
        <v>25000</v>
      </c>
      <c r="P151" s="25" t="s">
        <v>135</v>
      </c>
      <c r="Q151" s="20" t="s">
        <v>157</v>
      </c>
    </row>
    <row r="152" spans="8:17" ht="47.25">
      <c r="H152" s="14">
        <f t="shared" si="23"/>
        <v>115</v>
      </c>
      <c r="I152" s="56" t="s">
        <v>158</v>
      </c>
      <c r="J152" s="57" t="s">
        <v>279</v>
      </c>
      <c r="K152" s="36" t="s">
        <v>125</v>
      </c>
      <c r="L152" s="57">
        <v>26</v>
      </c>
      <c r="M152" s="16">
        <v>156000</v>
      </c>
      <c r="N152" s="16">
        <v>156000</v>
      </c>
      <c r="O152" s="16">
        <v>10000</v>
      </c>
      <c r="P152" s="64"/>
      <c r="Q152" s="20" t="s">
        <v>157</v>
      </c>
    </row>
    <row r="153" spans="8:17" ht="24.95" customHeight="1">
      <c r="H153" s="177" t="s">
        <v>142</v>
      </c>
      <c r="I153" s="178"/>
      <c r="J153" s="57"/>
      <c r="K153" s="36"/>
      <c r="L153" s="53">
        <f>SUM(L154:L156)</f>
        <v>21</v>
      </c>
      <c r="M153" s="21">
        <f>SUM(M154:M156)</f>
        <v>126000</v>
      </c>
      <c r="N153" s="21">
        <f>SUM(N154:N156)</f>
        <v>126000</v>
      </c>
      <c r="O153" s="21">
        <f>SUM(O154:O156)</f>
        <v>15000</v>
      </c>
      <c r="P153" s="64"/>
      <c r="Q153" s="20"/>
    </row>
    <row r="154" spans="8:17" ht="78.75">
      <c r="H154" s="14">
        <v>116</v>
      </c>
      <c r="I154" s="56" t="s">
        <v>159</v>
      </c>
      <c r="J154" s="57" t="s">
        <v>279</v>
      </c>
      <c r="K154" s="36" t="s">
        <v>125</v>
      </c>
      <c r="L154" s="57">
        <v>15</v>
      </c>
      <c r="M154" s="16">
        <v>90000</v>
      </c>
      <c r="N154" s="16">
        <v>90000</v>
      </c>
      <c r="O154" s="16">
        <v>5000</v>
      </c>
      <c r="P154" s="25" t="s">
        <v>212</v>
      </c>
      <c r="Q154" s="33" t="s">
        <v>160</v>
      </c>
    </row>
    <row r="155" spans="8:17" ht="110.25">
      <c r="H155" s="14">
        <f t="shared" si="23"/>
        <v>117</v>
      </c>
      <c r="I155" s="56" t="s">
        <v>161</v>
      </c>
      <c r="J155" s="57" t="s">
        <v>279</v>
      </c>
      <c r="K155" s="36" t="s">
        <v>125</v>
      </c>
      <c r="L155" s="57">
        <v>3</v>
      </c>
      <c r="M155" s="16">
        <v>18000</v>
      </c>
      <c r="N155" s="16">
        <v>18000</v>
      </c>
      <c r="O155" s="16">
        <v>5000</v>
      </c>
      <c r="P155" s="25" t="s">
        <v>212</v>
      </c>
      <c r="Q155" s="33" t="s">
        <v>162</v>
      </c>
    </row>
    <row r="156" spans="8:17" ht="78.75">
      <c r="H156" s="14">
        <f t="shared" si="23"/>
        <v>118</v>
      </c>
      <c r="I156" s="56" t="s">
        <v>163</v>
      </c>
      <c r="J156" s="57" t="s">
        <v>279</v>
      </c>
      <c r="K156" s="36" t="s">
        <v>125</v>
      </c>
      <c r="L156" s="57">
        <v>3</v>
      </c>
      <c r="M156" s="16">
        <v>18000</v>
      </c>
      <c r="N156" s="16">
        <v>18000</v>
      </c>
      <c r="O156" s="16">
        <v>5000</v>
      </c>
      <c r="P156" s="25" t="s">
        <v>212</v>
      </c>
      <c r="Q156" s="33" t="s">
        <v>160</v>
      </c>
    </row>
    <row r="157" spans="8:17" ht="24.95" customHeight="1">
      <c r="H157" s="175" t="s">
        <v>68</v>
      </c>
      <c r="I157" s="176"/>
      <c r="J157" s="53"/>
      <c r="K157" s="36"/>
      <c r="L157" s="54">
        <f>SUM(L158:L167)</f>
        <v>32</v>
      </c>
      <c r="M157" s="21">
        <f>SUM(M158:M167)</f>
        <v>175100</v>
      </c>
      <c r="N157" s="21">
        <f>SUM(N158:N167)</f>
        <v>175100</v>
      </c>
      <c r="O157" s="21">
        <f t="shared" ref="O157" si="24">SUM(O158:O167)</f>
        <v>32090</v>
      </c>
      <c r="P157" s="64"/>
      <c r="Q157" s="55"/>
    </row>
    <row r="158" spans="8:17" ht="78.75">
      <c r="H158" s="14">
        <v>119</v>
      </c>
      <c r="I158" s="56" t="s">
        <v>164</v>
      </c>
      <c r="J158" s="57" t="s">
        <v>258</v>
      </c>
      <c r="K158" s="36" t="s">
        <v>125</v>
      </c>
      <c r="L158" s="57">
        <v>14</v>
      </c>
      <c r="M158" s="16">
        <v>72000</v>
      </c>
      <c r="N158" s="16">
        <v>72000</v>
      </c>
      <c r="O158" s="16">
        <v>2500</v>
      </c>
      <c r="P158" s="25" t="s">
        <v>212</v>
      </c>
      <c r="Q158" s="20" t="s">
        <v>165</v>
      </c>
    </row>
    <row r="159" spans="8:17" ht="47.25">
      <c r="H159" s="14">
        <f t="shared" si="23"/>
        <v>120</v>
      </c>
      <c r="I159" s="56" t="s">
        <v>166</v>
      </c>
      <c r="J159" s="57" t="s">
        <v>258</v>
      </c>
      <c r="K159" s="36" t="s">
        <v>125</v>
      </c>
      <c r="L159" s="57">
        <v>3</v>
      </c>
      <c r="M159" s="16">
        <v>20000</v>
      </c>
      <c r="N159" s="16">
        <v>20000</v>
      </c>
      <c r="O159" s="16">
        <v>5000</v>
      </c>
      <c r="P159" s="25" t="s">
        <v>212</v>
      </c>
      <c r="Q159" s="20" t="s">
        <v>167</v>
      </c>
    </row>
    <row r="160" spans="8:17" ht="63">
      <c r="H160" s="14">
        <f t="shared" si="23"/>
        <v>121</v>
      </c>
      <c r="I160" s="56" t="s">
        <v>168</v>
      </c>
      <c r="J160" s="57" t="s">
        <v>258</v>
      </c>
      <c r="K160" s="36" t="s">
        <v>125</v>
      </c>
      <c r="L160" s="57">
        <v>5</v>
      </c>
      <c r="M160" s="16">
        <v>17000</v>
      </c>
      <c r="N160" s="16">
        <v>17000</v>
      </c>
      <c r="O160" s="16">
        <v>5000</v>
      </c>
      <c r="P160" s="25" t="s">
        <v>212</v>
      </c>
      <c r="Q160" s="20" t="s">
        <v>169</v>
      </c>
    </row>
    <row r="161" spans="8:17" ht="78.75">
      <c r="H161" s="14">
        <f t="shared" si="23"/>
        <v>122</v>
      </c>
      <c r="I161" s="56" t="s">
        <v>170</v>
      </c>
      <c r="J161" s="57" t="s">
        <v>258</v>
      </c>
      <c r="K161" s="36" t="s">
        <v>125</v>
      </c>
      <c r="L161" s="57">
        <v>5</v>
      </c>
      <c r="M161" s="16">
        <v>25000</v>
      </c>
      <c r="N161" s="16">
        <v>25000</v>
      </c>
      <c r="O161" s="16">
        <v>5000</v>
      </c>
      <c r="P161" s="25" t="s">
        <v>212</v>
      </c>
      <c r="Q161" s="20" t="s">
        <v>165</v>
      </c>
    </row>
    <row r="162" spans="8:17" ht="78.75">
      <c r="H162" s="14">
        <f t="shared" si="23"/>
        <v>123</v>
      </c>
      <c r="I162" s="56" t="s">
        <v>171</v>
      </c>
      <c r="J162" s="57" t="s">
        <v>258</v>
      </c>
      <c r="K162" s="36" t="s">
        <v>125</v>
      </c>
      <c r="L162" s="57">
        <v>5</v>
      </c>
      <c r="M162" s="16">
        <v>25000</v>
      </c>
      <c r="N162" s="16">
        <v>25000</v>
      </c>
      <c r="O162" s="16">
        <v>5000</v>
      </c>
      <c r="P162" s="25" t="s">
        <v>212</v>
      </c>
      <c r="Q162" s="20" t="s">
        <v>165</v>
      </c>
    </row>
    <row r="163" spans="8:17" ht="31.5">
      <c r="H163" s="14">
        <f t="shared" si="23"/>
        <v>124</v>
      </c>
      <c r="I163" s="56" t="s">
        <v>172</v>
      </c>
      <c r="J163" s="57" t="s">
        <v>248</v>
      </c>
      <c r="K163" s="36" t="s">
        <v>125</v>
      </c>
      <c r="L163" s="57" t="s">
        <v>173</v>
      </c>
      <c r="M163" s="16">
        <v>1200</v>
      </c>
      <c r="N163" s="16">
        <v>1200</v>
      </c>
      <c r="O163" s="129">
        <f>+N163*95%</f>
        <v>1140</v>
      </c>
      <c r="P163" s="25" t="s">
        <v>212</v>
      </c>
      <c r="Q163" s="20" t="s">
        <v>174</v>
      </c>
    </row>
    <row r="164" spans="8:17" ht="63">
      <c r="H164" s="14">
        <f t="shared" si="23"/>
        <v>125</v>
      </c>
      <c r="I164" s="56" t="s">
        <v>175</v>
      </c>
      <c r="J164" s="57" t="s">
        <v>257</v>
      </c>
      <c r="K164" s="36" t="s">
        <v>125</v>
      </c>
      <c r="L164" s="57" t="s">
        <v>173</v>
      </c>
      <c r="M164" s="16">
        <v>6700</v>
      </c>
      <c r="N164" s="16">
        <v>6700</v>
      </c>
      <c r="O164" s="16">
        <v>3000</v>
      </c>
      <c r="P164" s="25" t="s">
        <v>212</v>
      </c>
      <c r="Q164" s="20" t="s">
        <v>174</v>
      </c>
    </row>
    <row r="165" spans="8:17" ht="47.25">
      <c r="H165" s="14">
        <f t="shared" si="23"/>
        <v>126</v>
      </c>
      <c r="I165" s="56" t="s">
        <v>176</v>
      </c>
      <c r="J165" s="57" t="s">
        <v>257</v>
      </c>
      <c r="K165" s="36" t="s">
        <v>125</v>
      </c>
      <c r="L165" s="57" t="s">
        <v>173</v>
      </c>
      <c r="M165" s="16">
        <v>2700</v>
      </c>
      <c r="N165" s="16">
        <v>2700</v>
      </c>
      <c r="O165" s="16">
        <v>1500</v>
      </c>
      <c r="P165" s="25" t="s">
        <v>212</v>
      </c>
      <c r="Q165" s="20" t="s">
        <v>174</v>
      </c>
    </row>
    <row r="166" spans="8:17" ht="63">
      <c r="H166" s="14">
        <f t="shared" si="23"/>
        <v>127</v>
      </c>
      <c r="I166" s="56" t="s">
        <v>177</v>
      </c>
      <c r="J166" s="57" t="s">
        <v>257</v>
      </c>
      <c r="K166" s="36" t="s">
        <v>125</v>
      </c>
      <c r="L166" s="57" t="s">
        <v>173</v>
      </c>
      <c r="M166" s="16">
        <v>4500</v>
      </c>
      <c r="N166" s="16">
        <v>4500</v>
      </c>
      <c r="O166" s="16">
        <v>3000</v>
      </c>
      <c r="P166" s="25" t="s">
        <v>212</v>
      </c>
      <c r="Q166" s="20" t="s">
        <v>174</v>
      </c>
    </row>
    <row r="167" spans="8:17" ht="63.75" thickBot="1">
      <c r="H167" s="89">
        <f t="shared" si="23"/>
        <v>128</v>
      </c>
      <c r="I167" s="118" t="s">
        <v>178</v>
      </c>
      <c r="J167" s="119" t="s">
        <v>248</v>
      </c>
      <c r="K167" s="115" t="s">
        <v>125</v>
      </c>
      <c r="L167" s="119" t="s">
        <v>173</v>
      </c>
      <c r="M167" s="91">
        <v>1000</v>
      </c>
      <c r="N167" s="91">
        <v>1000</v>
      </c>
      <c r="O167" s="130">
        <f>+N167*95%</f>
        <v>950</v>
      </c>
      <c r="P167" s="121" t="s">
        <v>212</v>
      </c>
      <c r="Q167" s="95" t="s">
        <v>174</v>
      </c>
    </row>
    <row r="168" spans="8:17" ht="24.95" customHeight="1" thickTop="1" thickBot="1">
      <c r="H168" s="168" t="s">
        <v>286</v>
      </c>
      <c r="I168" s="169"/>
      <c r="J168" s="169"/>
      <c r="K168" s="169"/>
      <c r="L168" s="169"/>
      <c r="M168" s="169"/>
      <c r="N168" s="169"/>
      <c r="O168" s="169"/>
      <c r="P168" s="169"/>
      <c r="Q168" s="170"/>
    </row>
    <row r="169" spans="8:17" ht="24.95" customHeight="1" thickTop="1">
      <c r="H169" s="171" t="s">
        <v>123</v>
      </c>
      <c r="I169" s="172"/>
      <c r="J169" s="84"/>
      <c r="K169" s="99"/>
      <c r="L169" s="122"/>
      <c r="M169" s="87">
        <f>SUM(M170:M187)</f>
        <v>33566</v>
      </c>
      <c r="N169" s="87">
        <f t="shared" ref="N169:O169" si="25">SUM(N170:N187)</f>
        <v>33566</v>
      </c>
      <c r="O169" s="87">
        <f t="shared" si="25"/>
        <v>31887.7</v>
      </c>
      <c r="P169" s="105"/>
      <c r="Q169" s="107"/>
    </row>
    <row r="170" spans="8:17" ht="47.25">
      <c r="H170" s="14">
        <v>129</v>
      </c>
      <c r="I170" s="57" t="s">
        <v>213</v>
      </c>
      <c r="J170" s="57" t="s">
        <v>257</v>
      </c>
      <c r="K170" s="36" t="s">
        <v>125</v>
      </c>
      <c r="L170" s="57">
        <v>1.3</v>
      </c>
      <c r="M170" s="19">
        <v>1850</v>
      </c>
      <c r="N170" s="19">
        <v>1850</v>
      </c>
      <c r="O170" s="59">
        <f t="shared" ref="O170:O182" si="26">+N170*95%</f>
        <v>1757.5</v>
      </c>
      <c r="P170" s="17" t="s">
        <v>179</v>
      </c>
      <c r="Q170" s="33" t="s">
        <v>180</v>
      </c>
    </row>
    <row r="171" spans="8:17" ht="47.25">
      <c r="H171" s="14">
        <f t="shared" ref="H171:H187" si="27">+H170+1</f>
        <v>130</v>
      </c>
      <c r="I171" s="57" t="s">
        <v>214</v>
      </c>
      <c r="J171" s="57" t="s">
        <v>257</v>
      </c>
      <c r="K171" s="36" t="s">
        <v>125</v>
      </c>
      <c r="L171" s="57">
        <v>0.7</v>
      </c>
      <c r="M171" s="19">
        <v>750</v>
      </c>
      <c r="N171" s="19">
        <v>750</v>
      </c>
      <c r="O171" s="59">
        <f t="shared" si="26"/>
        <v>712.5</v>
      </c>
      <c r="P171" s="17" t="s">
        <v>181</v>
      </c>
      <c r="Q171" s="33" t="s">
        <v>180</v>
      </c>
    </row>
    <row r="172" spans="8:17" ht="47.25">
      <c r="H172" s="14">
        <f t="shared" si="27"/>
        <v>131</v>
      </c>
      <c r="I172" s="57" t="s">
        <v>215</v>
      </c>
      <c r="J172" s="57" t="s">
        <v>257</v>
      </c>
      <c r="K172" s="36" t="s">
        <v>125</v>
      </c>
      <c r="L172" s="57">
        <v>5.5</v>
      </c>
      <c r="M172" s="19">
        <v>6138.7</v>
      </c>
      <c r="N172" s="19">
        <v>6138.7</v>
      </c>
      <c r="O172" s="59">
        <f t="shared" si="26"/>
        <v>5831.7649999999994</v>
      </c>
      <c r="P172" s="17" t="s">
        <v>183</v>
      </c>
      <c r="Q172" s="33" t="s">
        <v>180</v>
      </c>
    </row>
    <row r="173" spans="8:17" ht="47.25">
      <c r="H173" s="14">
        <f t="shared" si="27"/>
        <v>132</v>
      </c>
      <c r="I173" s="57" t="s">
        <v>184</v>
      </c>
      <c r="J173" s="57" t="s">
        <v>257</v>
      </c>
      <c r="K173" s="36" t="s">
        <v>125</v>
      </c>
      <c r="L173" s="57">
        <v>1</v>
      </c>
      <c r="M173" s="19">
        <v>1850</v>
      </c>
      <c r="N173" s="19">
        <v>1850</v>
      </c>
      <c r="O173" s="59">
        <f t="shared" si="26"/>
        <v>1757.5</v>
      </c>
      <c r="P173" s="17" t="s">
        <v>185</v>
      </c>
      <c r="Q173" s="33" t="s">
        <v>180</v>
      </c>
    </row>
    <row r="174" spans="8:17" ht="31.5">
      <c r="H174" s="14">
        <f t="shared" si="27"/>
        <v>133</v>
      </c>
      <c r="I174" s="57" t="s">
        <v>186</v>
      </c>
      <c r="J174" s="57" t="s">
        <v>257</v>
      </c>
      <c r="K174" s="36" t="s">
        <v>125</v>
      </c>
      <c r="L174" s="57">
        <v>5.3</v>
      </c>
      <c r="M174" s="19">
        <v>3355</v>
      </c>
      <c r="N174" s="19">
        <v>3355</v>
      </c>
      <c r="O174" s="59">
        <f t="shared" si="26"/>
        <v>3187.25</v>
      </c>
      <c r="P174" s="17" t="s">
        <v>187</v>
      </c>
      <c r="Q174" s="33" t="s">
        <v>180</v>
      </c>
    </row>
    <row r="175" spans="8:17" ht="31.5">
      <c r="H175" s="14">
        <f t="shared" si="27"/>
        <v>134</v>
      </c>
      <c r="I175" s="57" t="s">
        <v>188</v>
      </c>
      <c r="J175" s="57" t="s">
        <v>257</v>
      </c>
      <c r="K175" s="36" t="s">
        <v>125</v>
      </c>
      <c r="L175" s="57">
        <v>2.7</v>
      </c>
      <c r="M175" s="19">
        <v>1470</v>
      </c>
      <c r="N175" s="19">
        <v>1470</v>
      </c>
      <c r="O175" s="59">
        <f t="shared" si="26"/>
        <v>1396.5</v>
      </c>
      <c r="P175" s="17" t="s">
        <v>189</v>
      </c>
      <c r="Q175" s="33" t="s">
        <v>180</v>
      </c>
    </row>
    <row r="176" spans="8:17" ht="31.5">
      <c r="H176" s="14">
        <f t="shared" si="27"/>
        <v>135</v>
      </c>
      <c r="I176" s="57" t="s">
        <v>190</v>
      </c>
      <c r="J176" s="57" t="s">
        <v>257</v>
      </c>
      <c r="K176" s="36" t="s">
        <v>125</v>
      </c>
      <c r="L176" s="57">
        <v>1.1000000000000001</v>
      </c>
      <c r="M176" s="19">
        <v>935</v>
      </c>
      <c r="N176" s="19">
        <v>935</v>
      </c>
      <c r="O176" s="59">
        <f t="shared" si="26"/>
        <v>888.25</v>
      </c>
      <c r="P176" s="17" t="s">
        <v>191</v>
      </c>
      <c r="Q176" s="33" t="s">
        <v>180</v>
      </c>
    </row>
    <row r="177" spans="8:17" ht="31.5">
      <c r="H177" s="14">
        <f t="shared" si="27"/>
        <v>136</v>
      </c>
      <c r="I177" s="57" t="s">
        <v>182</v>
      </c>
      <c r="J177" s="57" t="s">
        <v>257</v>
      </c>
      <c r="K177" s="36" t="s">
        <v>125</v>
      </c>
      <c r="L177" s="57">
        <v>1.2</v>
      </c>
      <c r="M177" s="19">
        <v>1020</v>
      </c>
      <c r="N177" s="19">
        <v>1020</v>
      </c>
      <c r="O177" s="59">
        <f t="shared" si="26"/>
        <v>969</v>
      </c>
      <c r="P177" s="17" t="s">
        <v>191</v>
      </c>
      <c r="Q177" s="33" t="s">
        <v>180</v>
      </c>
    </row>
    <row r="178" spans="8:17" ht="31.5">
      <c r="H178" s="14">
        <f t="shared" si="27"/>
        <v>137</v>
      </c>
      <c r="I178" s="57" t="s">
        <v>192</v>
      </c>
      <c r="J178" s="57" t="s">
        <v>257</v>
      </c>
      <c r="K178" s="36" t="s">
        <v>125</v>
      </c>
      <c r="L178" s="57">
        <v>1.3</v>
      </c>
      <c r="M178" s="19">
        <v>1105</v>
      </c>
      <c r="N178" s="19">
        <v>1105</v>
      </c>
      <c r="O178" s="59">
        <f t="shared" si="26"/>
        <v>1049.75</v>
      </c>
      <c r="P178" s="17" t="s">
        <v>191</v>
      </c>
      <c r="Q178" s="33" t="s">
        <v>180</v>
      </c>
    </row>
    <row r="179" spans="8:17" ht="47.25">
      <c r="H179" s="14">
        <f t="shared" si="27"/>
        <v>138</v>
      </c>
      <c r="I179" s="57" t="s">
        <v>193</v>
      </c>
      <c r="J179" s="57" t="s">
        <v>257</v>
      </c>
      <c r="K179" s="36" t="s">
        <v>125</v>
      </c>
      <c r="L179" s="57">
        <v>1</v>
      </c>
      <c r="M179" s="19">
        <v>2870</v>
      </c>
      <c r="N179" s="19">
        <v>2870</v>
      </c>
      <c r="O179" s="59">
        <f t="shared" si="26"/>
        <v>2726.5</v>
      </c>
      <c r="P179" s="17" t="s">
        <v>191</v>
      </c>
      <c r="Q179" s="33" t="s">
        <v>180</v>
      </c>
    </row>
    <row r="180" spans="8:17" ht="47.25">
      <c r="H180" s="14">
        <f t="shared" si="27"/>
        <v>139</v>
      </c>
      <c r="I180" s="57" t="s">
        <v>194</v>
      </c>
      <c r="J180" s="57" t="s">
        <v>257</v>
      </c>
      <c r="K180" s="36" t="s">
        <v>125</v>
      </c>
      <c r="L180" s="57">
        <v>0.8</v>
      </c>
      <c r="M180" s="19">
        <v>830</v>
      </c>
      <c r="N180" s="19">
        <v>830</v>
      </c>
      <c r="O180" s="59">
        <f t="shared" si="26"/>
        <v>788.5</v>
      </c>
      <c r="P180" s="17" t="s">
        <v>191</v>
      </c>
      <c r="Q180" s="33" t="s">
        <v>180</v>
      </c>
    </row>
    <row r="181" spans="8:17" ht="78.75">
      <c r="H181" s="14">
        <f t="shared" si="27"/>
        <v>140</v>
      </c>
      <c r="I181" s="57" t="s">
        <v>280</v>
      </c>
      <c r="J181" s="57" t="s">
        <v>258</v>
      </c>
      <c r="K181" s="36" t="s">
        <v>125</v>
      </c>
      <c r="L181" s="57">
        <v>1</v>
      </c>
      <c r="M181" s="19">
        <v>1500</v>
      </c>
      <c r="N181" s="19">
        <v>1500</v>
      </c>
      <c r="O181" s="59">
        <f t="shared" si="26"/>
        <v>1425</v>
      </c>
      <c r="P181" s="17" t="s">
        <v>191</v>
      </c>
      <c r="Q181" s="33" t="s">
        <v>180</v>
      </c>
    </row>
    <row r="182" spans="8:17" ht="57.75" customHeight="1">
      <c r="H182" s="14">
        <f t="shared" si="27"/>
        <v>141</v>
      </c>
      <c r="I182" s="57" t="s">
        <v>216</v>
      </c>
      <c r="J182" s="57" t="s">
        <v>248</v>
      </c>
      <c r="K182" s="36" t="s">
        <v>125</v>
      </c>
      <c r="L182" s="57">
        <v>2.5</v>
      </c>
      <c r="M182" s="19">
        <v>2588.3000000000002</v>
      </c>
      <c r="N182" s="19">
        <v>2588.3000000000002</v>
      </c>
      <c r="O182" s="59">
        <f t="shared" si="26"/>
        <v>2458.8850000000002</v>
      </c>
      <c r="P182" s="17" t="s">
        <v>191</v>
      </c>
      <c r="Q182" s="33" t="s">
        <v>180</v>
      </c>
    </row>
    <row r="183" spans="8:17" ht="47.25">
      <c r="H183" s="14">
        <f t="shared" si="27"/>
        <v>142</v>
      </c>
      <c r="I183" s="57" t="s">
        <v>217</v>
      </c>
      <c r="J183" s="57" t="s">
        <v>248</v>
      </c>
      <c r="K183" s="36" t="s">
        <v>125</v>
      </c>
      <c r="L183" s="57">
        <v>1</v>
      </c>
      <c r="M183" s="19">
        <v>1204</v>
      </c>
      <c r="N183" s="19">
        <v>1204</v>
      </c>
      <c r="O183" s="59">
        <f>+N183*95%</f>
        <v>1143.8</v>
      </c>
      <c r="P183" s="17" t="s">
        <v>191</v>
      </c>
      <c r="Q183" s="33" t="s">
        <v>180</v>
      </c>
    </row>
    <row r="184" spans="8:17" ht="47.25">
      <c r="H184" s="14">
        <f t="shared" si="27"/>
        <v>143</v>
      </c>
      <c r="I184" s="57" t="s">
        <v>281</v>
      </c>
      <c r="J184" s="57" t="s">
        <v>248</v>
      </c>
      <c r="K184" s="36" t="s">
        <v>125</v>
      </c>
      <c r="L184" s="57">
        <v>2.1</v>
      </c>
      <c r="M184" s="19">
        <v>2120</v>
      </c>
      <c r="N184" s="19">
        <v>2120</v>
      </c>
      <c r="O184" s="59">
        <f>+N184*95%</f>
        <v>2014</v>
      </c>
      <c r="P184" s="17" t="s">
        <v>191</v>
      </c>
      <c r="Q184" s="33" t="s">
        <v>180</v>
      </c>
    </row>
    <row r="185" spans="8:17" ht="47.25">
      <c r="H185" s="14">
        <f t="shared" si="27"/>
        <v>144</v>
      </c>
      <c r="I185" s="57" t="s">
        <v>218</v>
      </c>
      <c r="J185" s="57" t="s">
        <v>248</v>
      </c>
      <c r="K185" s="36" t="s">
        <v>125</v>
      </c>
      <c r="L185" s="57">
        <v>1.2</v>
      </c>
      <c r="M185" s="19">
        <v>1160</v>
      </c>
      <c r="N185" s="19">
        <v>1160</v>
      </c>
      <c r="O185" s="59">
        <f>+N185*95%</f>
        <v>1102</v>
      </c>
      <c r="P185" s="17" t="s">
        <v>191</v>
      </c>
      <c r="Q185" s="33" t="s">
        <v>180</v>
      </c>
    </row>
    <row r="186" spans="8:17" ht="47.25">
      <c r="H186" s="14">
        <f t="shared" si="27"/>
        <v>145</v>
      </c>
      <c r="I186" s="57" t="s">
        <v>219</v>
      </c>
      <c r="J186" s="57" t="s">
        <v>248</v>
      </c>
      <c r="K186" s="36" t="s">
        <v>125</v>
      </c>
      <c r="L186" s="57">
        <v>1.6</v>
      </c>
      <c r="M186" s="19">
        <v>1460</v>
      </c>
      <c r="N186" s="19">
        <v>1460</v>
      </c>
      <c r="O186" s="59">
        <f>+N186*95%</f>
        <v>1387</v>
      </c>
      <c r="P186" s="17" t="s">
        <v>191</v>
      </c>
      <c r="Q186" s="33" t="s">
        <v>180</v>
      </c>
    </row>
    <row r="187" spans="8:17" ht="48" thickBot="1">
      <c r="H187" s="89">
        <f t="shared" si="27"/>
        <v>146</v>
      </c>
      <c r="I187" s="119" t="s">
        <v>220</v>
      </c>
      <c r="J187" s="119" t="s">
        <v>248</v>
      </c>
      <c r="K187" s="115" t="s">
        <v>125</v>
      </c>
      <c r="L187" s="119">
        <v>0.5</v>
      </c>
      <c r="M187" s="94">
        <v>1360</v>
      </c>
      <c r="N187" s="94">
        <v>1360</v>
      </c>
      <c r="O187" s="120">
        <f>+N187*95%</f>
        <v>1292</v>
      </c>
      <c r="P187" s="92" t="s">
        <v>191</v>
      </c>
      <c r="Q187" s="98" t="s">
        <v>180</v>
      </c>
    </row>
    <row r="188" spans="8:17" ht="24.95" customHeight="1" thickTop="1" thickBot="1">
      <c r="H188" s="159" t="s">
        <v>195</v>
      </c>
      <c r="I188" s="160"/>
      <c r="J188" s="160"/>
      <c r="K188" s="160"/>
      <c r="L188" s="160"/>
      <c r="M188" s="160"/>
      <c r="N188" s="160"/>
      <c r="O188" s="160"/>
      <c r="P188" s="160"/>
      <c r="Q188" s="161"/>
    </row>
    <row r="189" spans="8:17" ht="24.95" customHeight="1" thickTop="1">
      <c r="H189" s="173" t="s">
        <v>12</v>
      </c>
      <c r="I189" s="174"/>
      <c r="J189" s="105"/>
      <c r="K189" s="105"/>
      <c r="L189" s="105"/>
      <c r="M189" s="86">
        <f>+M190+M196</f>
        <v>43500</v>
      </c>
      <c r="N189" s="86">
        <f t="shared" ref="N189:O189" si="28">+N190+N196</f>
        <v>43500</v>
      </c>
      <c r="O189" s="86">
        <f t="shared" si="28"/>
        <v>41325</v>
      </c>
      <c r="P189" s="105"/>
      <c r="Q189" s="107"/>
    </row>
    <row r="190" spans="8:17" ht="24.95" customHeight="1">
      <c r="H190" s="157" t="s">
        <v>85</v>
      </c>
      <c r="I190" s="158"/>
      <c r="J190" s="17"/>
      <c r="K190" s="17"/>
      <c r="L190" s="17"/>
      <c r="M190" s="37">
        <f>SUM(M191:M195)</f>
        <v>32500</v>
      </c>
      <c r="N190" s="37">
        <f>SUM(N191:N195)</f>
        <v>32500</v>
      </c>
      <c r="O190" s="37">
        <f>SUM(O191:O195)</f>
        <v>30875</v>
      </c>
      <c r="P190" s="17"/>
      <c r="Q190" s="45"/>
    </row>
    <row r="191" spans="8:17" ht="78.75">
      <c r="H191" s="14">
        <v>147</v>
      </c>
      <c r="I191" s="27" t="s">
        <v>196</v>
      </c>
      <c r="J191" s="25" t="s">
        <v>257</v>
      </c>
      <c r="K191" s="25" t="s">
        <v>197</v>
      </c>
      <c r="L191" s="26">
        <v>400</v>
      </c>
      <c r="M191" s="26">
        <v>12000</v>
      </c>
      <c r="N191" s="26">
        <v>12000</v>
      </c>
      <c r="O191" s="129">
        <f>+N191*95%</f>
        <v>11400</v>
      </c>
      <c r="P191" s="17" t="s">
        <v>191</v>
      </c>
      <c r="Q191" s="33" t="s">
        <v>198</v>
      </c>
    </row>
    <row r="192" spans="8:17" ht="47.25">
      <c r="H192" s="14">
        <f t="shared" ref="H192:H199" si="29">+H191+1</f>
        <v>148</v>
      </c>
      <c r="I192" s="27" t="s">
        <v>199</v>
      </c>
      <c r="J192" s="25" t="s">
        <v>257</v>
      </c>
      <c r="K192" s="46" t="s">
        <v>173</v>
      </c>
      <c r="L192" s="26">
        <v>144</v>
      </c>
      <c r="M192" s="26">
        <v>10000</v>
      </c>
      <c r="N192" s="26">
        <v>10000</v>
      </c>
      <c r="O192" s="129">
        <f>+N192*95%</f>
        <v>9500</v>
      </c>
      <c r="P192" s="17" t="s">
        <v>191</v>
      </c>
      <c r="Q192" s="65" t="s">
        <v>200</v>
      </c>
    </row>
    <row r="193" spans="8:17" ht="78.75">
      <c r="H193" s="14">
        <f t="shared" si="29"/>
        <v>149</v>
      </c>
      <c r="I193" s="60" t="s">
        <v>201</v>
      </c>
      <c r="J193" s="25" t="s">
        <v>257</v>
      </c>
      <c r="K193" s="46" t="s">
        <v>173</v>
      </c>
      <c r="L193" s="26">
        <v>120</v>
      </c>
      <c r="M193" s="47">
        <v>3500</v>
      </c>
      <c r="N193" s="47">
        <v>3500</v>
      </c>
      <c r="O193" s="129">
        <f>+N193*95%</f>
        <v>3325</v>
      </c>
      <c r="P193" s="17" t="s">
        <v>191</v>
      </c>
      <c r="Q193" s="33" t="s">
        <v>244</v>
      </c>
    </row>
    <row r="194" spans="8:17" ht="78.75">
      <c r="H194" s="14">
        <f t="shared" si="29"/>
        <v>150</v>
      </c>
      <c r="I194" s="60" t="s">
        <v>202</v>
      </c>
      <c r="J194" s="25" t="s">
        <v>257</v>
      </c>
      <c r="K194" s="46" t="s">
        <v>173</v>
      </c>
      <c r="L194" s="26">
        <v>120</v>
      </c>
      <c r="M194" s="47">
        <v>3500</v>
      </c>
      <c r="N194" s="47">
        <v>3500</v>
      </c>
      <c r="O194" s="129">
        <f>+N194*95%</f>
        <v>3325</v>
      </c>
      <c r="P194" s="17" t="s">
        <v>191</v>
      </c>
      <c r="Q194" s="33" t="s">
        <v>244</v>
      </c>
    </row>
    <row r="195" spans="8:17" ht="78.75">
      <c r="H195" s="14">
        <f t="shared" si="29"/>
        <v>151</v>
      </c>
      <c r="I195" s="60" t="s">
        <v>203</v>
      </c>
      <c r="J195" s="25" t="s">
        <v>257</v>
      </c>
      <c r="K195" s="46" t="s">
        <v>173</v>
      </c>
      <c r="L195" s="26">
        <v>120</v>
      </c>
      <c r="M195" s="47">
        <v>3500</v>
      </c>
      <c r="N195" s="47">
        <v>3500</v>
      </c>
      <c r="O195" s="129">
        <f>+N195*95%</f>
        <v>3325</v>
      </c>
      <c r="P195" s="17" t="s">
        <v>191</v>
      </c>
      <c r="Q195" s="33" t="s">
        <v>244</v>
      </c>
    </row>
    <row r="196" spans="8:17" ht="24.95" customHeight="1">
      <c r="H196" s="157" t="s">
        <v>123</v>
      </c>
      <c r="I196" s="158"/>
      <c r="J196" s="36"/>
      <c r="K196" s="25"/>
      <c r="L196" s="37"/>
      <c r="M196" s="37">
        <f>SUM(M197:M199)</f>
        <v>11000</v>
      </c>
      <c r="N196" s="37">
        <f t="shared" ref="N196:O196" si="30">SUM(N197:N199)</f>
        <v>11000</v>
      </c>
      <c r="O196" s="37">
        <f t="shared" si="30"/>
        <v>10450</v>
      </c>
      <c r="P196" s="17"/>
      <c r="Q196" s="11"/>
    </row>
    <row r="197" spans="8:17" ht="47.25">
      <c r="H197" s="14">
        <v>152</v>
      </c>
      <c r="I197" s="60" t="s">
        <v>204</v>
      </c>
      <c r="J197" s="25" t="s">
        <v>248</v>
      </c>
      <c r="K197" s="25" t="s">
        <v>205</v>
      </c>
      <c r="L197" s="26">
        <v>480</v>
      </c>
      <c r="M197" s="47">
        <v>3000</v>
      </c>
      <c r="N197" s="47">
        <v>3000</v>
      </c>
      <c r="O197" s="129">
        <f>+N197*95%</f>
        <v>2850</v>
      </c>
      <c r="P197" s="17" t="s">
        <v>191</v>
      </c>
      <c r="Q197" s="33" t="s">
        <v>245</v>
      </c>
    </row>
    <row r="198" spans="8:17" ht="47.25">
      <c r="H198" s="14">
        <f t="shared" si="29"/>
        <v>153</v>
      </c>
      <c r="I198" s="60" t="s">
        <v>206</v>
      </c>
      <c r="J198" s="25" t="s">
        <v>248</v>
      </c>
      <c r="K198" s="25" t="s">
        <v>205</v>
      </c>
      <c r="L198" s="26">
        <v>240</v>
      </c>
      <c r="M198" s="47">
        <v>4500</v>
      </c>
      <c r="N198" s="47">
        <v>4500</v>
      </c>
      <c r="O198" s="129">
        <f>+N198*95%</f>
        <v>4275</v>
      </c>
      <c r="P198" s="17" t="s">
        <v>191</v>
      </c>
      <c r="Q198" s="33" t="s">
        <v>246</v>
      </c>
    </row>
    <row r="199" spans="8:17" ht="48" thickBot="1">
      <c r="H199" s="14">
        <f t="shared" si="29"/>
        <v>154</v>
      </c>
      <c r="I199" s="60" t="s">
        <v>207</v>
      </c>
      <c r="J199" s="25" t="s">
        <v>248</v>
      </c>
      <c r="K199" s="25" t="s">
        <v>173</v>
      </c>
      <c r="L199" s="26">
        <v>480</v>
      </c>
      <c r="M199" s="47">
        <v>3500</v>
      </c>
      <c r="N199" s="47">
        <v>3500</v>
      </c>
      <c r="O199" s="129">
        <f>+N199*95%</f>
        <v>3325</v>
      </c>
      <c r="P199" s="17" t="s">
        <v>191</v>
      </c>
      <c r="Q199" s="33" t="s">
        <v>200</v>
      </c>
    </row>
    <row r="200" spans="8:17" ht="24.95" customHeight="1" thickTop="1" thickBot="1">
      <c r="H200" s="159" t="s">
        <v>208</v>
      </c>
      <c r="I200" s="160"/>
      <c r="J200" s="160"/>
      <c r="K200" s="160"/>
      <c r="L200" s="160"/>
      <c r="M200" s="160"/>
      <c r="N200" s="160"/>
      <c r="O200" s="160"/>
      <c r="P200" s="160"/>
      <c r="Q200" s="161"/>
    </row>
    <row r="201" spans="8:17" ht="24.95" customHeight="1" thickTop="1">
      <c r="H201" s="162" t="s">
        <v>13</v>
      </c>
      <c r="I201" s="163"/>
      <c r="J201" s="105"/>
      <c r="K201" s="105"/>
      <c r="L201" s="105"/>
      <c r="M201" s="131">
        <f>SUM(M202)</f>
        <v>18000</v>
      </c>
      <c r="N201" s="131">
        <f t="shared" ref="N201:O201" si="31">SUM(N202)</f>
        <v>18000</v>
      </c>
      <c r="O201" s="131">
        <f t="shared" si="31"/>
        <v>17100</v>
      </c>
      <c r="P201" s="105"/>
      <c r="Q201" s="107"/>
    </row>
    <row r="202" spans="8:17" ht="48" thickBot="1">
      <c r="H202" s="66">
        <v>155</v>
      </c>
      <c r="I202" s="67" t="s">
        <v>209</v>
      </c>
      <c r="J202" s="68" t="s">
        <v>15</v>
      </c>
      <c r="K202" s="69" t="s">
        <v>205</v>
      </c>
      <c r="L202" s="70" t="s">
        <v>210</v>
      </c>
      <c r="M202" s="132">
        <v>18000</v>
      </c>
      <c r="N202" s="132">
        <v>18000</v>
      </c>
      <c r="O202" s="132">
        <f>+N202*95%</f>
        <v>17100</v>
      </c>
      <c r="P202" s="71" t="s">
        <v>77</v>
      </c>
      <c r="Q202" s="72" t="s">
        <v>211</v>
      </c>
    </row>
    <row r="203" spans="8:17" ht="6" hidden="1" customHeight="1"/>
    <row r="204" spans="8:17" ht="18" customHeight="1">
      <c r="I204" s="189"/>
      <c r="J204" s="189"/>
      <c r="K204" s="189"/>
      <c r="L204" s="189"/>
      <c r="M204" s="190"/>
      <c r="N204" s="190"/>
      <c r="O204" s="190"/>
      <c r="P204" s="189"/>
      <c r="Q204" s="189"/>
    </row>
    <row r="205" spans="8:17" ht="84" customHeight="1">
      <c r="I205" s="191"/>
      <c r="J205" s="191"/>
      <c r="K205" s="191"/>
      <c r="L205" s="191"/>
      <c r="M205" s="192"/>
      <c r="N205" s="192"/>
      <c r="O205" s="192"/>
      <c r="P205" s="191"/>
      <c r="Q205" s="191"/>
    </row>
    <row r="206" spans="8:17" ht="35.25" customHeight="1">
      <c r="I206" s="189"/>
      <c r="J206" s="189"/>
      <c r="K206" s="189"/>
      <c r="L206" s="189"/>
      <c r="M206" s="190"/>
      <c r="N206" s="190"/>
      <c r="O206" s="190"/>
      <c r="P206" s="189"/>
      <c r="Q206" s="189"/>
    </row>
  </sheetData>
  <mergeCells count="48">
    <mergeCell ref="I205:Q205"/>
    <mergeCell ref="I206:Q206"/>
    <mergeCell ref="H1:Q1"/>
    <mergeCell ref="H6:Q6"/>
    <mergeCell ref="H8:I8"/>
    <mergeCell ref="H17:I17"/>
    <mergeCell ref="I204:Q204"/>
    <mergeCell ref="H43:Q43"/>
    <mergeCell ref="H44:I44"/>
    <mergeCell ref="H45:I45"/>
    <mergeCell ref="H52:I52"/>
    <mergeCell ref="H64:I64"/>
    <mergeCell ref="H70:Q70"/>
    <mergeCell ref="H71:I71"/>
    <mergeCell ref="H72:I72"/>
    <mergeCell ref="H75:I75"/>
    <mergeCell ref="H77:Q77"/>
    <mergeCell ref="H78:I78"/>
    <mergeCell ref="H79:I79"/>
    <mergeCell ref="H87:I87"/>
    <mergeCell ref="H111:Q111"/>
    <mergeCell ref="H112:I112"/>
    <mergeCell ref="H113:I113"/>
    <mergeCell ref="H114:I114"/>
    <mergeCell ref="H120:I120"/>
    <mergeCell ref="H123:I123"/>
    <mergeCell ref="H124:I124"/>
    <mergeCell ref="H131:I131"/>
    <mergeCell ref="H132:Q132"/>
    <mergeCell ref="H133:I133"/>
    <mergeCell ref="H134:I134"/>
    <mergeCell ref="H139:I139"/>
    <mergeCell ref="H2:Q2"/>
    <mergeCell ref="H196:I196"/>
    <mergeCell ref="H200:Q200"/>
    <mergeCell ref="H201:I201"/>
    <mergeCell ref="H5:I5"/>
    <mergeCell ref="H7:I7"/>
    <mergeCell ref="H168:Q168"/>
    <mergeCell ref="H169:I169"/>
    <mergeCell ref="H188:Q188"/>
    <mergeCell ref="H189:I189"/>
    <mergeCell ref="H190:I190"/>
    <mergeCell ref="H143:I143"/>
    <mergeCell ref="H144:I144"/>
    <mergeCell ref="H147:I147"/>
    <mergeCell ref="H153:I153"/>
    <mergeCell ref="H157:I157"/>
  </mergeCells>
  <conditionalFormatting sqref="I197:I199 I192:I195">
    <cfRule type="cellIs" dxfId="1" priority="2" stopIfTrue="1" operator="equal">
      <formula>0</formula>
    </cfRule>
  </conditionalFormatting>
  <conditionalFormatting sqref="I197:I199 I192:I195">
    <cfRule type="cellIs" dxfId="0" priority="1" operator="equal">
      <formula>0</formula>
    </cfRule>
  </conditionalFormatting>
  <printOptions horizontalCentered="1"/>
  <pageMargins left="0.19685039370078741" right="0.19685039370078741" top="0.39370078740157483" bottom="0.19685039370078741" header="0.19685039370078741" footer="0.19685039370078741"/>
  <pageSetup paperSize="9" scale="61" fitToHeight="100" orientation="landscape" r:id="rId1"/>
  <headerFooter differentFirst="1" alignWithMargins="0">
    <oddHeader>&amp;C&amp;"Times New Roman,обычный"&amp;P</oddHeader>
  </headerFooter>
  <rowBreaks count="2" manualBreakCount="2">
    <brk id="42" min="4" max="16" man="1"/>
    <brk id="110" min="4" max="1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2021 йил объектлари СВОД </vt:lpstr>
      <vt:lpstr>2021 йил объектлари номма-ном</vt:lpstr>
      <vt:lpstr>'2021 йил объектлари номма-ном'!Заголовки_для_печати</vt:lpstr>
      <vt:lpstr>'2021 йил объектлари номма-ном'!Область_печати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cp:lastPrinted>2020-10-26T15:16:02Z</cp:lastPrinted>
  <dcterms:created xsi:type="dcterms:W3CDTF">2020-10-07T06:23:52Z</dcterms:created>
  <dcterms:modified xsi:type="dcterms:W3CDTF">2020-10-26T15:37:39Z</dcterms:modified>
</cp:coreProperties>
</file>