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8_{2375DA27-D5A1-4F30-B7AF-9C5BF4F6C32B}" xr6:coauthVersionLast="43" xr6:coauthVersionMax="43" xr10:uidLastSave="{00000000-0000-0000-0000-000000000000}"/>
  <bookViews>
    <workbookView xWindow="-120" yWindow="-120" windowWidth="29040" windowHeight="15840" xr2:uid="{00000000-000D-0000-FFFF-FFFF00000000}"/>
  </bookViews>
  <sheets>
    <sheet name="ЖАМИ (2)" sheetId="7" r:id="rId1"/>
  </sheets>
  <definedNames>
    <definedName name="_xlnm.Print_Area" localSheetId="0">'ЖАМИ (2)'!$A$1:$T$21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7" i="7" l="1"/>
  <c r="T7" i="7"/>
  <c r="S8" i="7"/>
  <c r="T8" i="7"/>
  <c r="S9" i="7"/>
  <c r="T9" i="7"/>
  <c r="S10" i="7"/>
  <c r="T10" i="7"/>
  <c r="S11" i="7"/>
  <c r="T11" i="7"/>
  <c r="S12" i="7"/>
  <c r="T12" i="7"/>
  <c r="S13" i="7"/>
  <c r="T13" i="7"/>
  <c r="S14" i="7"/>
  <c r="T14" i="7"/>
  <c r="S15" i="7"/>
  <c r="T15" i="7"/>
  <c r="S16" i="7"/>
  <c r="T16" i="7"/>
  <c r="S17" i="7"/>
  <c r="T17" i="7"/>
  <c r="S18" i="7"/>
  <c r="T18" i="7"/>
  <c r="S19" i="7"/>
  <c r="S20" i="7" s="1"/>
  <c r="T19" i="7"/>
  <c r="T6" i="7"/>
  <c r="S6" i="7"/>
  <c r="M7" i="7"/>
  <c r="N7" i="7"/>
  <c r="M8" i="7"/>
  <c r="N8" i="7"/>
  <c r="M9" i="7"/>
  <c r="N9" i="7"/>
  <c r="M10" i="7"/>
  <c r="N10" i="7"/>
  <c r="M11" i="7"/>
  <c r="N11" i="7"/>
  <c r="M12" i="7"/>
  <c r="N12" i="7"/>
  <c r="M13" i="7"/>
  <c r="N13" i="7"/>
  <c r="M14" i="7"/>
  <c r="N14" i="7"/>
  <c r="M15" i="7"/>
  <c r="N15" i="7"/>
  <c r="M16" i="7"/>
  <c r="N16" i="7"/>
  <c r="M17" i="7"/>
  <c r="N17" i="7"/>
  <c r="M18" i="7"/>
  <c r="N18" i="7"/>
  <c r="M19" i="7"/>
  <c r="N19" i="7"/>
  <c r="N6" i="7"/>
  <c r="M6" i="7"/>
  <c r="H7" i="7"/>
  <c r="H8" i="7"/>
  <c r="H9" i="7"/>
  <c r="H10" i="7"/>
  <c r="H11" i="7"/>
  <c r="H12" i="7"/>
  <c r="H13" i="7"/>
  <c r="H14" i="7"/>
  <c r="H15" i="7"/>
  <c r="H16" i="7"/>
  <c r="H17" i="7"/>
  <c r="H18" i="7"/>
  <c r="H19" i="7"/>
  <c r="H6" i="7"/>
  <c r="G7" i="7"/>
  <c r="G8" i="7"/>
  <c r="G9" i="7"/>
  <c r="G10" i="7"/>
  <c r="G11" i="7"/>
  <c r="G12" i="7"/>
  <c r="G13" i="7"/>
  <c r="G14" i="7"/>
  <c r="G15" i="7"/>
  <c r="G16" i="7"/>
  <c r="G17" i="7"/>
  <c r="G18" i="7"/>
  <c r="G19" i="7"/>
  <c r="G6" i="7"/>
  <c r="E20" i="7"/>
  <c r="D20" i="7"/>
  <c r="F20" i="7"/>
  <c r="I20" i="7"/>
  <c r="J20" i="7"/>
  <c r="K20" i="7"/>
  <c r="L20" i="7"/>
  <c r="O20" i="7"/>
  <c r="P20" i="7"/>
  <c r="Q20" i="7"/>
  <c r="R20" i="7"/>
  <c r="C20" i="7"/>
  <c r="T20" i="7" l="1"/>
  <c r="N20" i="7"/>
  <c r="M20" i="7"/>
  <c r="H20" i="7"/>
  <c r="G20" i="7"/>
</calcChain>
</file>

<file path=xl/sharedStrings.xml><?xml version="1.0" encoding="utf-8"?>
<sst xmlns="http://schemas.openxmlformats.org/spreadsheetml/2006/main" count="51" uniqueCount="29">
  <si>
    <t>Ҳудудлар</t>
  </si>
  <si>
    <t>Тошкент шаҳри</t>
  </si>
  <si>
    <t>Тошкент вилояти</t>
  </si>
  <si>
    <t>Самарқанд вилояти</t>
  </si>
  <si>
    <t>Сирдарё вилояти</t>
  </si>
  <si>
    <t>Жиззах вилояти</t>
  </si>
  <si>
    <t>Бухоро вилояти</t>
  </si>
  <si>
    <t>Навоий вилояти</t>
  </si>
  <si>
    <t>Фарғона вилояти</t>
  </si>
  <si>
    <t>Андижон вилояти</t>
  </si>
  <si>
    <t>Наманган вилояти</t>
  </si>
  <si>
    <t>Сурхондарё вилояти</t>
  </si>
  <si>
    <t>Қашқадарё вилояти</t>
  </si>
  <si>
    <t>Хоразм вилояти</t>
  </si>
  <si>
    <t xml:space="preserve">Қорақалпоғистон Республикаси </t>
  </si>
  <si>
    <t>Республика бўйича</t>
  </si>
  <si>
    <t>Ўзбекистон Республикаси ИИВ ЙҲХББ</t>
  </si>
  <si>
    <t>Т/Р</t>
  </si>
  <si>
    <t>2018 йил 12 ойи давомида</t>
  </si>
  <si>
    <t>2019 йил 12 ойи давомида</t>
  </si>
  <si>
    <t>М А Ъ Л У М О Т</t>
  </si>
  <si>
    <t>2018, 2019 йилларнинг 12 ойи ва 2020 йилнинг 09 ой мобайнида ЙПХ инспекторлари томонидан расмийлаштирилган маъмурий баённомалар ҳамда фото ва видео махсус воситалари орқали аниқланган йўл ҳаракати қоидабузарликлари ва уларга нисбатан белгиланган жарималар бўйича</t>
  </si>
  <si>
    <t>2020 йил 09 ойи давомида</t>
  </si>
  <si>
    <t>ЙПХ инспекторлари томонидан расмийлаштирилган баённомалар</t>
  </si>
  <si>
    <t>ЖАМИ</t>
  </si>
  <si>
    <t xml:space="preserve">сони </t>
  </si>
  <si>
    <t>миқдори</t>
  </si>
  <si>
    <t xml:space="preserve"> </t>
  </si>
  <si>
    <t>Фото ва видео махсус воситалар орқали аниқланган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</si>
</sst>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Times New Roman"/>
      <family val="1"/>
      <charset val="204"/>
    </font>
    <font>
      <i/>
      <sz val="12"/>
      <name val="Times New Roman"/>
      <family val="1"/>
      <charset val="204"/>
    </font>
    <font>
      <b/>
      <sz val="12"/>
      <name val="Times New Roman"/>
      <family val="1"/>
      <charset val="204"/>
    </font>
    <font>
      <b/>
      <sz val="16"/>
      <name val="Times New Roman"/>
      <family val="1"/>
      <charset val="204"/>
    </font>
    <font>
      <b/>
      <sz val="28"/>
      <name val="Times New Roman"/>
      <family val="1"/>
      <charset val="204"/>
    </font>
    <font>
      <b/>
      <sz val="20"/>
      <name val="Times New Roman"/>
      <family val="1"/>
      <charset val="204"/>
    </font>
    <font>
      <b/>
      <i/>
      <sz val="18"/>
      <name val="Times New Roman"/>
      <family val="1"/>
      <charset val="204"/>
    </font>
    <font>
      <b/>
      <i/>
      <sz val="22"/>
      <name val="Times New Roman"/>
      <family val="1"/>
      <charset val="204"/>
    </font>
    <font>
      <b/>
      <sz val="36"/>
      <name val="Times New Roman"/>
      <family val="1"/>
      <charset val="204"/>
    </font>
    <font>
      <b/>
      <sz val="48"/>
      <name val="Times New Roman"/>
      <family val="1"/>
      <charset val="204"/>
    </font>
    <font>
      <sz val="24"/>
      <name val="Times New Roman"/>
      <family val="1"/>
      <charset val="204"/>
    </font>
    <font>
      <b/>
      <sz val="24"/>
      <name val="Times New Roman"/>
      <family val="1"/>
      <charset val="204"/>
    </font>
  </fonts>
  <fills count="4">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s>
  <borders count="40">
    <border>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s>
  <cellStyleXfs count="1">
    <xf numFmtId="0" fontId="0" fillId="0" borderId="0"/>
  </cellStyleXfs>
  <cellXfs count="61">
    <xf numFmtId="0" fontId="0" fillId="0" borderId="0" xfId="0"/>
    <xf numFmtId="0" fontId="1" fillId="0" borderId="0" xfId="0" applyFont="1" applyProtection="1"/>
    <xf numFmtId="0" fontId="2" fillId="0" borderId="0" xfId="0" applyFont="1" applyAlignment="1" applyProtection="1">
      <alignment horizontal="center"/>
    </xf>
    <xf numFmtId="0" fontId="3" fillId="0" borderId="2" xfId="0" applyFont="1" applyBorder="1" applyAlignment="1" applyProtection="1">
      <alignment horizontal="center" vertical="center"/>
    </xf>
    <xf numFmtId="0" fontId="3" fillId="0" borderId="10" xfId="0" applyFont="1" applyBorder="1" applyAlignment="1" applyProtection="1">
      <alignment horizontal="center" vertical="center"/>
    </xf>
    <xf numFmtId="0" fontId="3" fillId="0" borderId="32" xfId="0" applyFont="1" applyBorder="1" applyAlignment="1" applyProtection="1">
      <alignment horizontal="center" vertical="center"/>
    </xf>
    <xf numFmtId="0" fontId="6" fillId="2" borderId="22" xfId="0" applyFont="1" applyFill="1" applyBorder="1" applyAlignment="1" applyProtection="1">
      <alignment horizontal="center" vertical="center"/>
    </xf>
    <xf numFmtId="0" fontId="6" fillId="2" borderId="24" xfId="0" applyFont="1" applyFill="1" applyBorder="1" applyAlignment="1" applyProtection="1">
      <alignment horizontal="center" vertical="center"/>
    </xf>
    <xf numFmtId="0" fontId="4" fillId="0" borderId="1" xfId="0" applyFont="1" applyBorder="1" applyAlignment="1" applyProtection="1">
      <alignment horizontal="left" vertical="center"/>
    </xf>
    <xf numFmtId="0" fontId="4" fillId="0" borderId="2" xfId="0" applyFont="1" applyBorder="1" applyAlignment="1" applyProtection="1">
      <alignment horizontal="left" vertical="center"/>
    </xf>
    <xf numFmtId="0" fontId="4" fillId="0" borderId="10" xfId="0" applyFont="1" applyBorder="1" applyAlignment="1" applyProtection="1">
      <alignment horizontal="left" vertical="center" wrapText="1"/>
    </xf>
    <xf numFmtId="0" fontId="6" fillId="2" borderId="39" xfId="0" applyFont="1" applyFill="1" applyBorder="1" applyAlignment="1" applyProtection="1">
      <alignment horizontal="center" vertical="center"/>
    </xf>
    <xf numFmtId="0" fontId="6" fillId="2" borderId="17" xfId="0" applyFont="1" applyFill="1" applyBorder="1" applyAlignment="1" applyProtection="1">
      <alignment horizontal="center" vertical="center"/>
    </xf>
    <xf numFmtId="0" fontId="6" fillId="2" borderId="18" xfId="0" applyFont="1" applyFill="1" applyBorder="1" applyAlignment="1" applyProtection="1">
      <alignment horizontal="center" vertical="center"/>
    </xf>
    <xf numFmtId="0" fontId="6" fillId="2" borderId="23" xfId="0" applyFont="1" applyFill="1" applyBorder="1" applyAlignment="1" applyProtection="1">
      <alignment horizontal="center" vertical="center"/>
    </xf>
    <xf numFmtId="3" fontId="11" fillId="0" borderId="27" xfId="0" applyNumberFormat="1" applyFont="1" applyBorder="1" applyAlignment="1" applyProtection="1">
      <alignment horizontal="center" vertical="center"/>
    </xf>
    <xf numFmtId="3" fontId="11" fillId="0" borderId="28" xfId="0" applyNumberFormat="1" applyFont="1" applyBorder="1" applyAlignment="1" applyProtection="1">
      <alignment horizontal="center" vertical="center"/>
    </xf>
    <xf numFmtId="3" fontId="11" fillId="0" borderId="36" xfId="0" applyNumberFormat="1" applyFont="1" applyBorder="1" applyAlignment="1" applyProtection="1">
      <alignment horizontal="center" vertical="center"/>
    </xf>
    <xf numFmtId="3" fontId="12" fillId="0" borderId="3" xfId="0" applyNumberFormat="1" applyFont="1" applyBorder="1" applyAlignment="1" applyProtection="1">
      <alignment horizontal="center" vertical="center"/>
    </xf>
    <xf numFmtId="3" fontId="12" fillId="0" borderId="4" xfId="0" applyNumberFormat="1" applyFont="1" applyBorder="1" applyAlignment="1" applyProtection="1">
      <alignment horizontal="center" vertical="center"/>
    </xf>
    <xf numFmtId="3" fontId="11" fillId="0" borderId="38" xfId="0" applyNumberFormat="1" applyFont="1" applyBorder="1" applyAlignment="1" applyProtection="1">
      <alignment horizontal="center" vertical="center"/>
    </xf>
    <xf numFmtId="3" fontId="11" fillId="0" borderId="5" xfId="0" applyNumberFormat="1" applyFont="1" applyBorder="1" applyAlignment="1" applyProtection="1">
      <alignment horizontal="center" vertical="center"/>
    </xf>
    <xf numFmtId="3" fontId="11" fillId="0" borderId="15" xfId="0" applyNumberFormat="1" applyFont="1" applyBorder="1" applyAlignment="1" applyProtection="1">
      <alignment horizontal="center" vertical="center"/>
    </xf>
    <xf numFmtId="3" fontId="11" fillId="0" borderId="7" xfId="0" applyNumberFormat="1" applyFont="1" applyBorder="1" applyAlignment="1" applyProtection="1">
      <alignment horizontal="center" vertical="center"/>
    </xf>
    <xf numFmtId="3" fontId="12" fillId="0" borderId="27" xfId="0" applyNumberFormat="1" applyFont="1" applyBorder="1" applyAlignment="1" applyProtection="1">
      <alignment horizontal="center" vertical="center"/>
    </xf>
    <xf numFmtId="3" fontId="12" fillId="0" borderId="37" xfId="0" applyNumberFormat="1" applyFont="1" applyBorder="1" applyAlignment="1" applyProtection="1">
      <alignment horizontal="center" vertical="center"/>
    </xf>
    <xf numFmtId="3" fontId="12" fillId="0" borderId="5" xfId="0" applyNumberFormat="1" applyFont="1" applyBorder="1" applyAlignment="1" applyProtection="1">
      <alignment horizontal="center" vertical="center"/>
    </xf>
    <xf numFmtId="3" fontId="12" fillId="0" borderId="6" xfId="0" applyNumberFormat="1" applyFont="1" applyBorder="1" applyAlignment="1" applyProtection="1">
      <alignment horizontal="center" vertical="center"/>
    </xf>
    <xf numFmtId="3" fontId="11" fillId="0" borderId="25" xfId="0" applyNumberFormat="1" applyFont="1" applyBorder="1" applyAlignment="1" applyProtection="1">
      <alignment horizontal="center" vertical="center"/>
    </xf>
    <xf numFmtId="3" fontId="11" fillId="0" borderId="8" xfId="0" applyNumberFormat="1" applyFont="1" applyBorder="1" applyAlignment="1" applyProtection="1">
      <alignment horizontal="center" vertical="center"/>
    </xf>
    <xf numFmtId="3" fontId="11" fillId="0" borderId="19" xfId="0" applyNumberFormat="1" applyFont="1" applyBorder="1" applyAlignment="1" applyProtection="1">
      <alignment horizontal="center" vertical="center"/>
    </xf>
    <xf numFmtId="3" fontId="11" fillId="0" borderId="9" xfId="0" applyNumberFormat="1" applyFont="1" applyBorder="1" applyAlignment="1" applyProtection="1">
      <alignment horizontal="center" vertical="center"/>
    </xf>
    <xf numFmtId="3" fontId="12" fillId="0" borderId="22" xfId="0" applyNumberFormat="1" applyFont="1" applyBorder="1" applyAlignment="1" applyProtection="1">
      <alignment horizontal="center" vertical="center"/>
    </xf>
    <xf numFmtId="3" fontId="12" fillId="0" borderId="24" xfId="0" applyNumberFormat="1" applyFont="1" applyBorder="1" applyAlignment="1" applyProtection="1">
      <alignment horizontal="center" vertical="center"/>
    </xf>
    <xf numFmtId="3" fontId="12" fillId="0" borderId="20" xfId="0" applyNumberFormat="1" applyFont="1" applyBorder="1" applyAlignment="1" applyProtection="1">
      <alignment horizontal="center" vertical="center"/>
    </xf>
    <xf numFmtId="3" fontId="12" fillId="0" borderId="21" xfId="0" applyNumberFormat="1" applyFont="1" applyBorder="1" applyAlignment="1" applyProtection="1">
      <alignment horizontal="center" vertical="center"/>
    </xf>
    <xf numFmtId="3" fontId="11" fillId="0" borderId="26" xfId="0" applyNumberFormat="1" applyFont="1" applyBorder="1" applyAlignment="1" applyProtection="1">
      <alignment horizontal="center" vertical="center"/>
    </xf>
    <xf numFmtId="3" fontId="8" fillId="3" borderId="17" xfId="0" applyNumberFormat="1" applyFont="1" applyFill="1" applyBorder="1" applyAlignment="1" applyProtection="1">
      <alignment horizontal="center" vertical="center"/>
    </xf>
    <xf numFmtId="3" fontId="8" fillId="3" borderId="16" xfId="0" applyNumberFormat="1" applyFont="1" applyFill="1" applyBorder="1" applyAlignment="1" applyProtection="1">
      <alignment horizontal="center" vertical="center"/>
    </xf>
    <xf numFmtId="3" fontId="8" fillId="3" borderId="18" xfId="0" applyNumberFormat="1" applyFont="1" applyFill="1" applyBorder="1" applyAlignment="1" applyProtection="1">
      <alignment horizontal="center" vertical="center"/>
    </xf>
    <xf numFmtId="3" fontId="8" fillId="3" borderId="34" xfId="0" applyNumberFormat="1" applyFont="1" applyFill="1" applyBorder="1" applyAlignment="1" applyProtection="1">
      <alignment horizontal="center" vertical="center"/>
    </xf>
    <xf numFmtId="3" fontId="8" fillId="3" borderId="35" xfId="0" applyNumberFormat="1"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14" xfId="0" applyFont="1" applyFill="1" applyBorder="1" applyAlignment="1" applyProtection="1">
      <alignment horizontal="center" vertical="center"/>
    </xf>
    <xf numFmtId="0" fontId="9" fillId="0" borderId="0" xfId="0" applyFont="1" applyAlignment="1" applyProtection="1">
      <alignment horizontal="center" vertical="center" wrapText="1"/>
    </xf>
    <xf numFmtId="0" fontId="10" fillId="0" borderId="11" xfId="0" applyFont="1" applyBorder="1" applyAlignment="1" applyProtection="1">
      <alignment horizontal="center" vertical="center" wrapText="1"/>
    </xf>
    <xf numFmtId="0" fontId="7" fillId="0" borderId="29" xfId="0" applyFont="1" applyBorder="1" applyAlignment="1" applyProtection="1">
      <alignment horizontal="right" vertical="center"/>
    </xf>
    <xf numFmtId="0" fontId="8" fillId="3" borderId="12" xfId="0" applyFont="1" applyFill="1" applyBorder="1" applyAlignment="1" applyProtection="1">
      <alignment horizontal="center" vertical="center" wrapText="1"/>
    </xf>
    <xf numFmtId="0" fontId="8" fillId="3" borderId="14" xfId="0" applyFont="1" applyFill="1" applyBorder="1" applyAlignment="1" applyProtection="1">
      <alignment horizontal="center" vertical="center" wrapText="1"/>
    </xf>
    <xf numFmtId="0" fontId="6" fillId="2" borderId="17" xfId="0" applyFont="1" applyFill="1" applyBorder="1" applyAlignment="1" applyProtection="1">
      <alignment horizontal="center" vertical="center" wrapText="1"/>
    </xf>
    <xf numFmtId="0" fontId="6" fillId="2" borderId="16" xfId="0" applyFont="1" applyFill="1" applyBorder="1" applyAlignment="1" applyProtection="1">
      <alignment horizontal="center" vertical="center" wrapText="1"/>
    </xf>
    <xf numFmtId="0" fontId="6" fillId="2" borderId="35" xfId="0" applyFont="1" applyFill="1" applyBorder="1" applyAlignment="1" applyProtection="1">
      <alignment horizontal="center" vertical="center" wrapText="1"/>
    </xf>
    <xf numFmtId="0" fontId="5" fillId="2" borderId="17" xfId="0" applyFont="1" applyFill="1" applyBorder="1" applyAlignment="1" applyProtection="1">
      <alignment horizontal="center" vertical="center" wrapText="1"/>
    </xf>
    <xf numFmtId="0" fontId="5" fillId="2" borderId="18" xfId="0" applyFont="1" applyFill="1" applyBorder="1" applyAlignment="1" applyProtection="1">
      <alignment horizontal="center" vertical="center" wrapText="1"/>
    </xf>
    <xf numFmtId="0" fontId="5" fillId="2" borderId="30" xfId="0" applyFont="1" applyFill="1" applyBorder="1" applyAlignment="1" applyProtection="1">
      <alignment horizontal="center" vertical="center"/>
    </xf>
    <xf numFmtId="0" fontId="5" fillId="2" borderId="33" xfId="0" applyFont="1" applyFill="1" applyBorder="1" applyAlignment="1" applyProtection="1">
      <alignment horizontal="center" vertical="center"/>
    </xf>
    <xf numFmtId="0" fontId="5"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xf>
    <xf numFmtId="0" fontId="4" fillId="2" borderId="33" xfId="0" applyFont="1" applyFill="1" applyBorder="1" applyAlignment="1" applyProtection="1">
      <alignment horizontal="center" vertical="center"/>
    </xf>
    <xf numFmtId="0" fontId="4" fillId="2" borderId="31" xfId="0" applyFont="1" applyFill="1" applyBorder="1" applyAlignment="1" applyProtection="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31"/>
  <sheetViews>
    <sheetView tabSelected="1" zoomScale="40" zoomScaleNormal="40" zoomScaleSheetLayoutView="25" workbookViewId="0">
      <selection activeCell="I14" sqref="I14"/>
    </sheetView>
  </sheetViews>
  <sheetFormatPr defaultColWidth="13.85546875" defaultRowHeight="12.75" x14ac:dyDescent="0.2"/>
  <cols>
    <col min="1" max="1" width="6" style="1" customWidth="1"/>
    <col min="2" max="2" width="32.42578125" style="1" customWidth="1"/>
    <col min="3" max="3" width="22.7109375" style="1" customWidth="1"/>
    <col min="4" max="4" width="34.140625" style="1" customWidth="1"/>
    <col min="5" max="5" width="21.5703125" style="1" customWidth="1"/>
    <col min="6" max="6" width="34.140625" style="1" customWidth="1"/>
    <col min="7" max="7" width="21.5703125" style="1" customWidth="1"/>
    <col min="8" max="8" width="37.140625" style="1" customWidth="1"/>
    <col min="9" max="9" width="21.7109375" style="1" customWidth="1"/>
    <col min="10" max="10" width="37" style="1" customWidth="1"/>
    <col min="11" max="11" width="23.85546875" style="1" customWidth="1"/>
    <col min="12" max="12" width="40" style="1" customWidth="1"/>
    <col min="13" max="13" width="21.28515625" style="1" customWidth="1"/>
    <col min="14" max="14" width="41.85546875" style="1" customWidth="1"/>
    <col min="15" max="15" width="23.140625" style="1" customWidth="1"/>
    <col min="16" max="16" width="36.28515625" style="1" customWidth="1"/>
    <col min="17" max="17" width="29" style="1" customWidth="1"/>
    <col min="18" max="18" width="37.28515625" style="1" customWidth="1"/>
    <col min="19" max="19" width="22" style="1" customWidth="1"/>
    <col min="20" max="20" width="38.7109375" style="1" customWidth="1"/>
    <col min="21" max="16384" width="13.85546875" style="1"/>
  </cols>
  <sheetData>
    <row r="1" spans="1:20" ht="114" customHeight="1" x14ac:dyDescent="0.2">
      <c r="B1" s="45" t="s">
        <v>21</v>
      </c>
      <c r="C1" s="45"/>
      <c r="D1" s="45"/>
      <c r="E1" s="45"/>
      <c r="F1" s="45"/>
      <c r="G1" s="45"/>
      <c r="H1" s="45"/>
      <c r="I1" s="45"/>
      <c r="J1" s="45"/>
      <c r="K1" s="45"/>
      <c r="L1" s="45"/>
      <c r="M1" s="45"/>
      <c r="N1" s="45"/>
      <c r="O1" s="45"/>
      <c r="P1" s="45"/>
      <c r="Q1" s="45"/>
      <c r="R1" s="45"/>
      <c r="S1" s="45"/>
      <c r="T1" s="45"/>
    </row>
    <row r="2" spans="1:20" ht="62.25" customHeight="1" thickBot="1" x14ac:dyDescent="0.25">
      <c r="B2" s="46" t="s">
        <v>20</v>
      </c>
      <c r="C2" s="46"/>
      <c r="D2" s="46"/>
      <c r="E2" s="46"/>
      <c r="F2" s="46"/>
      <c r="G2" s="46"/>
      <c r="H2" s="46"/>
      <c r="I2" s="46"/>
      <c r="J2" s="46"/>
      <c r="K2" s="46"/>
      <c r="L2" s="46"/>
      <c r="M2" s="46"/>
      <c r="N2" s="46"/>
      <c r="O2" s="46"/>
      <c r="P2" s="46"/>
      <c r="Q2" s="46"/>
      <c r="R2" s="46"/>
      <c r="S2" s="46"/>
      <c r="T2" s="46"/>
    </row>
    <row r="3" spans="1:20" ht="63" customHeight="1" thickBot="1" x14ac:dyDescent="0.25">
      <c r="A3" s="58" t="s">
        <v>17</v>
      </c>
      <c r="B3" s="55" t="s">
        <v>0</v>
      </c>
      <c r="C3" s="42" t="s">
        <v>18</v>
      </c>
      <c r="D3" s="43"/>
      <c r="E3" s="43"/>
      <c r="F3" s="43"/>
      <c r="G3" s="43"/>
      <c r="H3" s="44"/>
      <c r="I3" s="42" t="s">
        <v>19</v>
      </c>
      <c r="J3" s="43"/>
      <c r="K3" s="43"/>
      <c r="L3" s="43"/>
      <c r="M3" s="43"/>
      <c r="N3" s="44"/>
      <c r="O3" s="42" t="s">
        <v>22</v>
      </c>
      <c r="P3" s="43"/>
      <c r="Q3" s="43"/>
      <c r="R3" s="43"/>
      <c r="S3" s="43"/>
      <c r="T3" s="44"/>
    </row>
    <row r="4" spans="1:20" ht="128.25" customHeight="1" thickBot="1" x14ac:dyDescent="0.25">
      <c r="A4" s="59"/>
      <c r="B4" s="56"/>
      <c r="C4" s="50" t="s">
        <v>23</v>
      </c>
      <c r="D4" s="51"/>
      <c r="E4" s="51" t="s">
        <v>28</v>
      </c>
      <c r="F4" s="52"/>
      <c r="G4" s="53" t="s">
        <v>24</v>
      </c>
      <c r="H4" s="54"/>
      <c r="I4" s="50" t="s">
        <v>23</v>
      </c>
      <c r="J4" s="51"/>
      <c r="K4" s="51" t="s">
        <v>28</v>
      </c>
      <c r="L4" s="52"/>
      <c r="M4" s="53" t="s">
        <v>24</v>
      </c>
      <c r="N4" s="54"/>
      <c r="O4" s="50" t="s">
        <v>23</v>
      </c>
      <c r="P4" s="51"/>
      <c r="Q4" s="51" t="s">
        <v>28</v>
      </c>
      <c r="R4" s="52"/>
      <c r="S4" s="53" t="s">
        <v>24</v>
      </c>
      <c r="T4" s="54"/>
    </row>
    <row r="5" spans="1:20" ht="67.5" customHeight="1" thickBot="1" x14ac:dyDescent="0.25">
      <c r="A5" s="60"/>
      <c r="B5" s="57"/>
      <c r="C5" s="12" t="s">
        <v>25</v>
      </c>
      <c r="D5" s="13" t="s">
        <v>26</v>
      </c>
      <c r="E5" s="12" t="s">
        <v>25</v>
      </c>
      <c r="F5" s="13" t="s">
        <v>26</v>
      </c>
      <c r="G5" s="11" t="s">
        <v>25</v>
      </c>
      <c r="H5" s="7" t="s">
        <v>26</v>
      </c>
      <c r="I5" s="12" t="s">
        <v>25</v>
      </c>
      <c r="J5" s="13" t="s">
        <v>26</v>
      </c>
      <c r="K5" s="12" t="s">
        <v>25</v>
      </c>
      <c r="L5" s="13" t="s">
        <v>26</v>
      </c>
      <c r="M5" s="11" t="s">
        <v>25</v>
      </c>
      <c r="N5" s="7" t="s">
        <v>26</v>
      </c>
      <c r="O5" s="6" t="s">
        <v>25</v>
      </c>
      <c r="P5" s="14" t="s">
        <v>26</v>
      </c>
      <c r="Q5" s="12" t="s">
        <v>25</v>
      </c>
      <c r="R5" s="13" t="s">
        <v>26</v>
      </c>
      <c r="S5" s="11" t="s">
        <v>25</v>
      </c>
      <c r="T5" s="7" t="s">
        <v>26</v>
      </c>
    </row>
    <row r="6" spans="1:20" ht="93.75" customHeight="1" x14ac:dyDescent="0.2">
      <c r="A6" s="5">
        <v>1</v>
      </c>
      <c r="B6" s="8" t="s">
        <v>1</v>
      </c>
      <c r="C6" s="15">
        <v>750772</v>
      </c>
      <c r="D6" s="16">
        <v>52091382587.900002</v>
      </c>
      <c r="E6" s="16">
        <v>220780</v>
      </c>
      <c r="F6" s="17">
        <v>65666042470</v>
      </c>
      <c r="G6" s="18">
        <f>+C6+E6</f>
        <v>971552</v>
      </c>
      <c r="H6" s="19">
        <f>+D6+F6</f>
        <v>117757425057.89999</v>
      </c>
      <c r="I6" s="15">
        <v>917635</v>
      </c>
      <c r="J6" s="16">
        <v>85480525422.320007</v>
      </c>
      <c r="K6" s="16">
        <v>305668</v>
      </c>
      <c r="L6" s="16">
        <v>104593512135</v>
      </c>
      <c r="M6" s="18">
        <f>+I6+K6</f>
        <v>1223303</v>
      </c>
      <c r="N6" s="19">
        <f>+J6+L6</f>
        <v>190074037557.32001</v>
      </c>
      <c r="O6" s="20">
        <v>462158</v>
      </c>
      <c r="P6" s="16">
        <v>73255449050.540009</v>
      </c>
      <c r="Q6" s="15">
        <v>222408</v>
      </c>
      <c r="R6" s="17">
        <v>76963711250</v>
      </c>
      <c r="S6" s="18">
        <f>+O6+Q6</f>
        <v>684566</v>
      </c>
      <c r="T6" s="19">
        <f>+P6+R6</f>
        <v>150219160300.54001</v>
      </c>
    </row>
    <row r="7" spans="1:20" ht="93.75" customHeight="1" x14ac:dyDescent="0.2">
      <c r="A7" s="3">
        <v>2</v>
      </c>
      <c r="B7" s="9" t="s">
        <v>2</v>
      </c>
      <c r="C7" s="21">
        <v>359170</v>
      </c>
      <c r="D7" s="22">
        <v>34750265045.880005</v>
      </c>
      <c r="E7" s="22">
        <v>79112</v>
      </c>
      <c r="F7" s="23">
        <v>25682518690</v>
      </c>
      <c r="G7" s="24">
        <f t="shared" ref="G7:G19" si="0">+C7+E7</f>
        <v>438282</v>
      </c>
      <c r="H7" s="25">
        <f t="shared" ref="H7:H19" si="1">+D7+F7</f>
        <v>60432783735.880005</v>
      </c>
      <c r="I7" s="21">
        <v>550665</v>
      </c>
      <c r="J7" s="22">
        <v>58747063406.990005</v>
      </c>
      <c r="K7" s="22">
        <v>223357</v>
      </c>
      <c r="L7" s="22">
        <v>100507159758</v>
      </c>
      <c r="M7" s="26">
        <f t="shared" ref="M7:M19" si="2">+I7+K7</f>
        <v>774022</v>
      </c>
      <c r="N7" s="27">
        <f t="shared" ref="N7:N19" si="3">+J7+L7</f>
        <v>159254223164.98999</v>
      </c>
      <c r="O7" s="28">
        <v>324003</v>
      </c>
      <c r="P7" s="22">
        <v>49512580601.980003</v>
      </c>
      <c r="Q7" s="21">
        <v>405758</v>
      </c>
      <c r="R7" s="23">
        <v>180051456229.35999</v>
      </c>
      <c r="S7" s="26">
        <f t="shared" ref="S7:S19" si="4">+O7+Q7</f>
        <v>729761</v>
      </c>
      <c r="T7" s="27">
        <f t="shared" ref="T7:T19" si="5">+P7+R7</f>
        <v>229564036831.34</v>
      </c>
    </row>
    <row r="8" spans="1:20" ht="93.75" customHeight="1" x14ac:dyDescent="0.2">
      <c r="A8" s="3">
        <v>3</v>
      </c>
      <c r="B8" s="9" t="s">
        <v>3</v>
      </c>
      <c r="C8" s="21">
        <v>309066</v>
      </c>
      <c r="D8" s="22">
        <v>43643197305.5</v>
      </c>
      <c r="E8" s="22">
        <v>40445</v>
      </c>
      <c r="F8" s="23">
        <v>15660132100</v>
      </c>
      <c r="G8" s="24">
        <f t="shared" si="0"/>
        <v>349511</v>
      </c>
      <c r="H8" s="25">
        <f t="shared" si="1"/>
        <v>59303329405.5</v>
      </c>
      <c r="I8" s="21">
        <v>415663</v>
      </c>
      <c r="J8" s="22">
        <v>57279623871.320007</v>
      </c>
      <c r="K8" s="22">
        <v>141896</v>
      </c>
      <c r="L8" s="22">
        <v>54527770395</v>
      </c>
      <c r="M8" s="26">
        <f t="shared" si="2"/>
        <v>557559</v>
      </c>
      <c r="N8" s="27">
        <f t="shared" si="3"/>
        <v>111807394266.32001</v>
      </c>
      <c r="O8" s="28">
        <v>223060</v>
      </c>
      <c r="P8" s="22">
        <v>39117978663.529999</v>
      </c>
      <c r="Q8" s="21">
        <v>59084</v>
      </c>
      <c r="R8" s="23">
        <v>23477596100</v>
      </c>
      <c r="S8" s="26">
        <f t="shared" si="4"/>
        <v>282144</v>
      </c>
      <c r="T8" s="27">
        <f t="shared" si="5"/>
        <v>62595574763.529999</v>
      </c>
    </row>
    <row r="9" spans="1:20" ht="93.75" customHeight="1" x14ac:dyDescent="0.2">
      <c r="A9" s="3">
        <v>4</v>
      </c>
      <c r="B9" s="9" t="s">
        <v>4</v>
      </c>
      <c r="C9" s="21">
        <v>195255</v>
      </c>
      <c r="D9" s="22">
        <v>11487888618</v>
      </c>
      <c r="E9" s="22">
        <v>55211</v>
      </c>
      <c r="F9" s="23">
        <v>19704158050</v>
      </c>
      <c r="G9" s="24">
        <f t="shared" si="0"/>
        <v>250466</v>
      </c>
      <c r="H9" s="25">
        <f t="shared" si="1"/>
        <v>31192046668</v>
      </c>
      <c r="I9" s="21">
        <v>242715</v>
      </c>
      <c r="J9" s="22">
        <v>13335954580.82</v>
      </c>
      <c r="K9" s="22">
        <v>40290</v>
      </c>
      <c r="L9" s="22">
        <v>14784306160</v>
      </c>
      <c r="M9" s="26">
        <f t="shared" si="2"/>
        <v>283005</v>
      </c>
      <c r="N9" s="27">
        <f t="shared" si="3"/>
        <v>28120260740.82</v>
      </c>
      <c r="O9" s="28">
        <v>101586</v>
      </c>
      <c r="P9" s="22">
        <v>9896841336.1000004</v>
      </c>
      <c r="Q9" s="21">
        <v>40573</v>
      </c>
      <c r="R9" s="23">
        <v>18089871500</v>
      </c>
      <c r="S9" s="26">
        <f t="shared" si="4"/>
        <v>142159</v>
      </c>
      <c r="T9" s="27">
        <f t="shared" si="5"/>
        <v>27986712836.099998</v>
      </c>
    </row>
    <row r="10" spans="1:20" ht="93.75" customHeight="1" x14ac:dyDescent="0.2">
      <c r="A10" s="3">
        <v>5</v>
      </c>
      <c r="B10" s="9" t="s">
        <v>5</v>
      </c>
      <c r="C10" s="21">
        <v>128071</v>
      </c>
      <c r="D10" s="22">
        <v>16752591540</v>
      </c>
      <c r="E10" s="22">
        <v>28381</v>
      </c>
      <c r="F10" s="23">
        <v>10591131240</v>
      </c>
      <c r="G10" s="24">
        <f t="shared" si="0"/>
        <v>156452</v>
      </c>
      <c r="H10" s="25">
        <f t="shared" si="1"/>
        <v>27343722780</v>
      </c>
      <c r="I10" s="21">
        <v>221820</v>
      </c>
      <c r="J10" s="22">
        <v>28123494921.599998</v>
      </c>
      <c r="K10" s="22">
        <v>89295</v>
      </c>
      <c r="L10" s="22">
        <v>40052956690</v>
      </c>
      <c r="M10" s="26">
        <f t="shared" si="2"/>
        <v>311115</v>
      </c>
      <c r="N10" s="27">
        <f t="shared" si="3"/>
        <v>68176451611.599998</v>
      </c>
      <c r="O10" s="28">
        <v>107223</v>
      </c>
      <c r="P10" s="22">
        <v>15854627974.389999</v>
      </c>
      <c r="Q10" s="21">
        <v>76432</v>
      </c>
      <c r="R10" s="23">
        <v>38254081551.800003</v>
      </c>
      <c r="S10" s="26">
        <f t="shared" si="4"/>
        <v>183655</v>
      </c>
      <c r="T10" s="27">
        <f t="shared" si="5"/>
        <v>54108709526.190002</v>
      </c>
    </row>
    <row r="11" spans="1:20" ht="93.75" customHeight="1" x14ac:dyDescent="0.2">
      <c r="A11" s="3">
        <v>6</v>
      </c>
      <c r="B11" s="9" t="s">
        <v>6</v>
      </c>
      <c r="C11" s="21">
        <v>173901</v>
      </c>
      <c r="D11" s="22">
        <v>25646176730</v>
      </c>
      <c r="E11" s="22">
        <v>15726</v>
      </c>
      <c r="F11" s="23">
        <v>5767723790</v>
      </c>
      <c r="G11" s="24">
        <f t="shared" si="0"/>
        <v>189627</v>
      </c>
      <c r="H11" s="25">
        <f t="shared" si="1"/>
        <v>31413900520</v>
      </c>
      <c r="I11" s="21">
        <v>239021</v>
      </c>
      <c r="J11" s="22">
        <v>37691392972.029999</v>
      </c>
      <c r="K11" s="22">
        <v>58172</v>
      </c>
      <c r="L11" s="22">
        <v>21830453390</v>
      </c>
      <c r="M11" s="26">
        <f t="shared" si="2"/>
        <v>297193</v>
      </c>
      <c r="N11" s="27">
        <f t="shared" si="3"/>
        <v>59521846362.029999</v>
      </c>
      <c r="O11" s="28">
        <v>110550</v>
      </c>
      <c r="P11" s="22">
        <v>24223759413.189999</v>
      </c>
      <c r="Q11" s="21">
        <v>51492</v>
      </c>
      <c r="R11" s="23">
        <v>19799917265.919998</v>
      </c>
      <c r="S11" s="26">
        <f t="shared" si="4"/>
        <v>162042</v>
      </c>
      <c r="T11" s="27">
        <f t="shared" si="5"/>
        <v>44023676679.110001</v>
      </c>
    </row>
    <row r="12" spans="1:20" ht="93.75" customHeight="1" x14ac:dyDescent="0.2">
      <c r="A12" s="3">
        <v>7</v>
      </c>
      <c r="B12" s="9" t="s">
        <v>7</v>
      </c>
      <c r="C12" s="21">
        <v>184179</v>
      </c>
      <c r="D12" s="22">
        <v>23887034582.380001</v>
      </c>
      <c r="E12" s="22">
        <v>18791</v>
      </c>
      <c r="F12" s="23">
        <v>6063221195</v>
      </c>
      <c r="G12" s="24">
        <f t="shared" si="0"/>
        <v>202970</v>
      </c>
      <c r="H12" s="25">
        <f t="shared" si="1"/>
        <v>29950255777.380001</v>
      </c>
      <c r="I12" s="21">
        <v>236486</v>
      </c>
      <c r="J12" s="22">
        <v>25648876958.740002</v>
      </c>
      <c r="K12" s="22">
        <v>47850</v>
      </c>
      <c r="L12" s="22">
        <v>17474609780</v>
      </c>
      <c r="M12" s="26">
        <f t="shared" si="2"/>
        <v>284336</v>
      </c>
      <c r="N12" s="27">
        <f t="shared" si="3"/>
        <v>43123486738.740005</v>
      </c>
      <c r="O12" s="28">
        <v>110005</v>
      </c>
      <c r="P12" s="22">
        <v>17807670414.68</v>
      </c>
      <c r="Q12" s="21">
        <v>46522</v>
      </c>
      <c r="R12" s="23">
        <v>19112170400</v>
      </c>
      <c r="S12" s="26">
        <f t="shared" si="4"/>
        <v>156527</v>
      </c>
      <c r="T12" s="27">
        <f t="shared" si="5"/>
        <v>36919840814.68</v>
      </c>
    </row>
    <row r="13" spans="1:20" ht="93.75" customHeight="1" x14ac:dyDescent="0.2">
      <c r="A13" s="3">
        <v>8</v>
      </c>
      <c r="B13" s="9" t="s">
        <v>8</v>
      </c>
      <c r="C13" s="21">
        <v>356795</v>
      </c>
      <c r="D13" s="22">
        <v>46419061929</v>
      </c>
      <c r="E13" s="22">
        <v>47927</v>
      </c>
      <c r="F13" s="23">
        <v>19198586290</v>
      </c>
      <c r="G13" s="24">
        <f t="shared" si="0"/>
        <v>404722</v>
      </c>
      <c r="H13" s="25">
        <f t="shared" si="1"/>
        <v>65617648219</v>
      </c>
      <c r="I13" s="21">
        <v>445743</v>
      </c>
      <c r="J13" s="22">
        <v>59848021847.200005</v>
      </c>
      <c r="K13" s="22">
        <v>92489</v>
      </c>
      <c r="L13" s="22">
        <v>39753104525</v>
      </c>
      <c r="M13" s="26">
        <f t="shared" si="2"/>
        <v>538232</v>
      </c>
      <c r="N13" s="27">
        <f t="shared" si="3"/>
        <v>99601126372.200012</v>
      </c>
      <c r="O13" s="28">
        <v>192913</v>
      </c>
      <c r="P13" s="22">
        <v>39237323001.089996</v>
      </c>
      <c r="Q13" s="21">
        <v>144497</v>
      </c>
      <c r="R13" s="23">
        <v>68450492975.900002</v>
      </c>
      <c r="S13" s="26">
        <f t="shared" si="4"/>
        <v>337410</v>
      </c>
      <c r="T13" s="27">
        <f t="shared" si="5"/>
        <v>107687815976.98999</v>
      </c>
    </row>
    <row r="14" spans="1:20" ht="93.75" customHeight="1" x14ac:dyDescent="0.2">
      <c r="A14" s="3">
        <v>9</v>
      </c>
      <c r="B14" s="9" t="s">
        <v>9</v>
      </c>
      <c r="C14" s="21">
        <v>185791</v>
      </c>
      <c r="D14" s="22">
        <v>26146104134</v>
      </c>
      <c r="E14" s="22">
        <v>52557</v>
      </c>
      <c r="F14" s="23">
        <v>16895360130</v>
      </c>
      <c r="G14" s="24">
        <f t="shared" si="0"/>
        <v>238348</v>
      </c>
      <c r="H14" s="25">
        <f t="shared" si="1"/>
        <v>43041464264</v>
      </c>
      <c r="I14" s="21">
        <v>249718</v>
      </c>
      <c r="J14" s="22">
        <v>37136383872.779999</v>
      </c>
      <c r="K14" s="22">
        <v>51106</v>
      </c>
      <c r="L14" s="22">
        <v>16273489335</v>
      </c>
      <c r="M14" s="26">
        <f t="shared" si="2"/>
        <v>300824</v>
      </c>
      <c r="N14" s="27">
        <f t="shared" si="3"/>
        <v>53409873207.779999</v>
      </c>
      <c r="O14" s="28">
        <v>123431</v>
      </c>
      <c r="P14" s="22">
        <v>26640830152.330002</v>
      </c>
      <c r="Q14" s="21">
        <v>100189</v>
      </c>
      <c r="R14" s="23">
        <v>33398375500</v>
      </c>
      <c r="S14" s="26">
        <f t="shared" si="4"/>
        <v>223620</v>
      </c>
      <c r="T14" s="27">
        <f t="shared" si="5"/>
        <v>60039205652.330002</v>
      </c>
    </row>
    <row r="15" spans="1:20" ht="93.75" customHeight="1" x14ac:dyDescent="0.2">
      <c r="A15" s="3">
        <v>10</v>
      </c>
      <c r="B15" s="9" t="s">
        <v>10</v>
      </c>
      <c r="C15" s="21">
        <v>207853</v>
      </c>
      <c r="D15" s="22">
        <v>27184138318</v>
      </c>
      <c r="E15" s="22">
        <v>23931</v>
      </c>
      <c r="F15" s="23">
        <v>8407086230</v>
      </c>
      <c r="G15" s="24">
        <f t="shared" si="0"/>
        <v>231784</v>
      </c>
      <c r="H15" s="25">
        <f t="shared" si="1"/>
        <v>35591224548</v>
      </c>
      <c r="I15" s="21">
        <v>231866</v>
      </c>
      <c r="J15" s="22">
        <v>33743250183.890003</v>
      </c>
      <c r="K15" s="22">
        <v>45950</v>
      </c>
      <c r="L15" s="22">
        <v>18571631140</v>
      </c>
      <c r="M15" s="26">
        <f t="shared" si="2"/>
        <v>277816</v>
      </c>
      <c r="N15" s="27">
        <f t="shared" si="3"/>
        <v>52314881323.889999</v>
      </c>
      <c r="O15" s="28">
        <v>146346</v>
      </c>
      <c r="P15" s="22">
        <v>30268709811.189999</v>
      </c>
      <c r="Q15" s="21">
        <v>110854</v>
      </c>
      <c r="R15" s="23">
        <v>42311585150</v>
      </c>
      <c r="S15" s="26">
        <f t="shared" si="4"/>
        <v>257200</v>
      </c>
      <c r="T15" s="27">
        <f t="shared" si="5"/>
        <v>72580294961.190002</v>
      </c>
    </row>
    <row r="16" spans="1:20" ht="93.75" customHeight="1" x14ac:dyDescent="0.2">
      <c r="A16" s="3">
        <v>11</v>
      </c>
      <c r="B16" s="9" t="s">
        <v>11</v>
      </c>
      <c r="C16" s="21">
        <v>239898</v>
      </c>
      <c r="D16" s="22">
        <v>32613716789.579998</v>
      </c>
      <c r="E16" s="22">
        <v>9022</v>
      </c>
      <c r="F16" s="23">
        <v>3510039330</v>
      </c>
      <c r="G16" s="24">
        <f t="shared" si="0"/>
        <v>248920</v>
      </c>
      <c r="H16" s="25">
        <f t="shared" si="1"/>
        <v>36123756119.580002</v>
      </c>
      <c r="I16" s="21">
        <v>333693</v>
      </c>
      <c r="J16" s="22">
        <v>48324560140.849998</v>
      </c>
      <c r="K16" s="22">
        <v>22024</v>
      </c>
      <c r="L16" s="22">
        <v>9784851225.8999996</v>
      </c>
      <c r="M16" s="26">
        <f t="shared" si="2"/>
        <v>355717</v>
      </c>
      <c r="N16" s="27">
        <f t="shared" si="3"/>
        <v>58109411366.75</v>
      </c>
      <c r="O16" s="28">
        <v>197664</v>
      </c>
      <c r="P16" s="22">
        <v>33055702287.07</v>
      </c>
      <c r="Q16" s="21">
        <v>24759</v>
      </c>
      <c r="R16" s="23">
        <v>12655919000</v>
      </c>
      <c r="S16" s="26">
        <f t="shared" si="4"/>
        <v>222423</v>
      </c>
      <c r="T16" s="27">
        <f t="shared" si="5"/>
        <v>45711621287.07</v>
      </c>
    </row>
    <row r="17" spans="1:20" ht="93.75" customHeight="1" x14ac:dyDescent="0.2">
      <c r="A17" s="3">
        <v>12</v>
      </c>
      <c r="B17" s="9" t="s">
        <v>12</v>
      </c>
      <c r="C17" s="21">
        <v>271312</v>
      </c>
      <c r="D17" s="22">
        <v>48056160910</v>
      </c>
      <c r="E17" s="22">
        <v>11425</v>
      </c>
      <c r="F17" s="23">
        <v>4640895160</v>
      </c>
      <c r="G17" s="24">
        <f t="shared" si="0"/>
        <v>282737</v>
      </c>
      <c r="H17" s="25">
        <f t="shared" si="1"/>
        <v>52697056070</v>
      </c>
      <c r="I17" s="21">
        <v>323548</v>
      </c>
      <c r="J17" s="22">
        <v>60592788906.600006</v>
      </c>
      <c r="K17" s="22">
        <v>41903</v>
      </c>
      <c r="L17" s="22">
        <v>18898516860</v>
      </c>
      <c r="M17" s="26">
        <f t="shared" si="2"/>
        <v>365451</v>
      </c>
      <c r="N17" s="27">
        <f t="shared" si="3"/>
        <v>79491305766.600006</v>
      </c>
      <c r="O17" s="28">
        <v>224108</v>
      </c>
      <c r="P17" s="22">
        <v>43953961624.330002</v>
      </c>
      <c r="Q17" s="21">
        <v>24459</v>
      </c>
      <c r="R17" s="23">
        <v>11537128000</v>
      </c>
      <c r="S17" s="26">
        <f t="shared" si="4"/>
        <v>248567</v>
      </c>
      <c r="T17" s="27">
        <f t="shared" si="5"/>
        <v>55491089624.330002</v>
      </c>
    </row>
    <row r="18" spans="1:20" ht="93.75" customHeight="1" x14ac:dyDescent="0.2">
      <c r="A18" s="3">
        <v>13</v>
      </c>
      <c r="B18" s="9" t="s">
        <v>13</v>
      </c>
      <c r="C18" s="21">
        <v>218430</v>
      </c>
      <c r="D18" s="22">
        <v>28597868598</v>
      </c>
      <c r="E18" s="22">
        <v>0</v>
      </c>
      <c r="F18" s="23">
        <v>0</v>
      </c>
      <c r="G18" s="24">
        <f t="shared" si="0"/>
        <v>218430</v>
      </c>
      <c r="H18" s="25">
        <f t="shared" si="1"/>
        <v>28597868598</v>
      </c>
      <c r="I18" s="21">
        <v>248915</v>
      </c>
      <c r="J18" s="22">
        <v>38234547773.089996</v>
      </c>
      <c r="K18" s="22">
        <v>44504</v>
      </c>
      <c r="L18" s="22">
        <v>14914476905</v>
      </c>
      <c r="M18" s="26">
        <f t="shared" si="2"/>
        <v>293419</v>
      </c>
      <c r="N18" s="27">
        <f t="shared" si="3"/>
        <v>53149024678.089996</v>
      </c>
      <c r="O18" s="28">
        <v>146923</v>
      </c>
      <c r="P18" s="22">
        <v>27399591022.779999</v>
      </c>
      <c r="Q18" s="21">
        <v>28416</v>
      </c>
      <c r="R18" s="23">
        <v>10141735233.33</v>
      </c>
      <c r="S18" s="26">
        <f t="shared" si="4"/>
        <v>175339</v>
      </c>
      <c r="T18" s="27">
        <f t="shared" si="5"/>
        <v>37541326256.110001</v>
      </c>
    </row>
    <row r="19" spans="1:20" ht="93.75" customHeight="1" thickBot="1" x14ac:dyDescent="0.25">
      <c r="A19" s="4">
        <v>14</v>
      </c>
      <c r="B19" s="10" t="s">
        <v>14</v>
      </c>
      <c r="C19" s="29">
        <v>145657</v>
      </c>
      <c r="D19" s="30">
        <v>21857170613.5</v>
      </c>
      <c r="E19" s="30">
        <v>18047</v>
      </c>
      <c r="F19" s="31">
        <v>6619014705</v>
      </c>
      <c r="G19" s="32">
        <f t="shared" si="0"/>
        <v>163704</v>
      </c>
      <c r="H19" s="33">
        <f t="shared" si="1"/>
        <v>28476185318.5</v>
      </c>
      <c r="I19" s="29">
        <v>223969</v>
      </c>
      <c r="J19" s="30">
        <v>26792501208.069996</v>
      </c>
      <c r="K19" s="30">
        <v>23340</v>
      </c>
      <c r="L19" s="30">
        <v>9841752605</v>
      </c>
      <c r="M19" s="34">
        <f t="shared" si="2"/>
        <v>247309</v>
      </c>
      <c r="N19" s="35">
        <f t="shared" si="3"/>
        <v>36634253813.069992</v>
      </c>
      <c r="O19" s="36">
        <v>93219</v>
      </c>
      <c r="P19" s="30">
        <v>14013272194.93</v>
      </c>
      <c r="Q19" s="29">
        <v>13927</v>
      </c>
      <c r="R19" s="31">
        <v>5952985000</v>
      </c>
      <c r="S19" s="34">
        <f t="shared" si="4"/>
        <v>107146</v>
      </c>
      <c r="T19" s="35">
        <f t="shared" si="5"/>
        <v>19966257194.93</v>
      </c>
    </row>
    <row r="20" spans="1:20" ht="93.75" customHeight="1" thickBot="1" x14ac:dyDescent="0.25">
      <c r="A20" s="48" t="s">
        <v>15</v>
      </c>
      <c r="B20" s="49"/>
      <c r="C20" s="37">
        <f>+C19+C18+C17+C16+C15+C14+C13+C12+C11+C10+C9+C8+C7+C6</f>
        <v>3726150</v>
      </c>
      <c r="D20" s="38">
        <f t="shared" ref="D20:T20" si="6">+D19+D18+D17+D16+D15+D14+D13+D12+D11+D10+D9+D8+D7+D6</f>
        <v>439132757701.74005</v>
      </c>
      <c r="E20" s="38">
        <f t="shared" si="6"/>
        <v>621355</v>
      </c>
      <c r="F20" s="38">
        <f t="shared" si="6"/>
        <v>208405909380</v>
      </c>
      <c r="G20" s="38">
        <f t="shared" si="6"/>
        <v>4347505</v>
      </c>
      <c r="H20" s="39">
        <f t="shared" si="6"/>
        <v>647538667081.73999</v>
      </c>
      <c r="I20" s="40">
        <f t="shared" si="6"/>
        <v>4881457</v>
      </c>
      <c r="J20" s="38">
        <f t="shared" si="6"/>
        <v>610978986066.30005</v>
      </c>
      <c r="K20" s="38">
        <f t="shared" si="6"/>
        <v>1227844</v>
      </c>
      <c r="L20" s="41">
        <f t="shared" si="6"/>
        <v>481808590903.90002</v>
      </c>
      <c r="M20" s="37">
        <f t="shared" si="6"/>
        <v>6109301</v>
      </c>
      <c r="N20" s="41">
        <f t="shared" si="6"/>
        <v>1092787576970.2</v>
      </c>
      <c r="O20" s="37">
        <f t="shared" si="6"/>
        <v>2563189</v>
      </c>
      <c r="P20" s="39">
        <f t="shared" si="6"/>
        <v>444238297548.13</v>
      </c>
      <c r="Q20" s="40">
        <f t="shared" si="6"/>
        <v>1349370</v>
      </c>
      <c r="R20" s="41">
        <f t="shared" si="6"/>
        <v>560197025156.31006</v>
      </c>
      <c r="S20" s="37">
        <f t="shared" si="6"/>
        <v>3912559</v>
      </c>
      <c r="T20" s="39">
        <f t="shared" si="6"/>
        <v>1004435322704.4401</v>
      </c>
    </row>
    <row r="21" spans="1:20" ht="42" customHeight="1" x14ac:dyDescent="0.25">
      <c r="B21" s="2"/>
      <c r="C21" s="2"/>
      <c r="D21" s="2"/>
      <c r="E21" s="2"/>
      <c r="F21" s="2"/>
      <c r="G21" s="2"/>
      <c r="H21" s="2"/>
      <c r="R21" s="47" t="s">
        <v>16</v>
      </c>
      <c r="S21" s="47"/>
      <c r="T21" s="47"/>
    </row>
    <row r="31" spans="1:20" x14ac:dyDescent="0.2">
      <c r="E31" s="1" t="s">
        <v>27</v>
      </c>
    </row>
  </sheetData>
  <mergeCells count="18">
    <mergeCell ref="Q4:R4"/>
    <mergeCell ref="S4:T4"/>
    <mergeCell ref="I3:N3"/>
    <mergeCell ref="O3:T3"/>
    <mergeCell ref="B1:T1"/>
    <mergeCell ref="B2:T2"/>
    <mergeCell ref="R21:T21"/>
    <mergeCell ref="A20:B20"/>
    <mergeCell ref="C4:D4"/>
    <mergeCell ref="E4:F4"/>
    <mergeCell ref="G4:H4"/>
    <mergeCell ref="B3:B5"/>
    <mergeCell ref="A3:A5"/>
    <mergeCell ref="C3:H3"/>
    <mergeCell ref="I4:J4"/>
    <mergeCell ref="K4:L4"/>
    <mergeCell ref="M4:N4"/>
    <mergeCell ref="O4:P4"/>
  </mergeCells>
  <printOptions horizontalCentered="1" verticalCentered="1"/>
  <pageMargins left="0" right="0" top="0" bottom="0" header="0" footer="0"/>
  <pageSetup paperSize="9" scale="2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ЖАМИ (2)</vt:lpstr>
      <vt:lpstr>'ЖАМИ (2)'!Область_печати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2020-11-06T07:31:21Z</dcterms:modified>
</cp:coreProperties>
</file>