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formatCode="yyyy-mm-dd h:mm:ss" numFmtId="164"/>
    <numFmt formatCode="MM/DD/YY" numFmtId="165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/>
      <diagonal/>
    </border>
    <border>
      <left/>
      <right/>
      <top style="double"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0" numFmtId="4" pivotButton="0" quotePrefix="0" xfId="0"/>
    <xf borderId="0" fillId="0" fontId="0" numFmtId="165" pivotButton="0" quotePrefix="0" xfId="0"/>
    <xf borderId="1" fillId="0" fontId="0" numFmtId="0" pivotButton="0" quotePrefix="0" xfId="0"/>
    <xf borderId="1" fillId="0" fontId="0" numFmtId="165" pivotButton="0" quotePrefix="0" xfId="0"/>
    <xf borderId="1" fillId="0" fontId="0" numFmtId="4" pivotButton="0" quotePrefix="0" xfId="0"/>
    <xf borderId="2" fillId="0" fontId="0" numFmtId="4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21"/>
  <sheetViews>
    <sheetView workbookViewId="0">
      <pane activePane="bottomLeft" state="frozen" topLeftCell="A5" ySplit="4"/>
      <selection activeCell="A1" pane="bottomLeft" sqref="A1"/>
    </sheetView>
  </sheetViews>
  <sheetFormatPr baseColWidth="8" defaultRowHeight="15"/>
  <cols>
    <col customWidth="1" max="1" min="1" width="12"/>
    <col customWidth="1" max="2" min="2" width="30"/>
    <col customWidth="1" max="3" min="3" width="15"/>
    <col customWidth="1" max="4" min="4" width="13"/>
    <col customWidth="1" max="5" min="5" width="13"/>
    <col customWidth="1" max="6" min="6" width="13"/>
    <col customWidth="1" max="7" min="7" width="13"/>
    <col customWidth="1" max="8" min="8" width="13"/>
    <col customWidth="1" max="9" min="9" width="13"/>
    <col customWidth="1" max="10" min="10" width="13"/>
    <col customWidth="1" max="11" min="11" width="13"/>
    <col customWidth="1" max="12" min="12" width="13"/>
    <col customWidth="1" max="13" min="13" width="13"/>
    <col customWidth="1" max="15" min="15" width="13"/>
  </cols>
  <sheetData>
    <row r="1">
      <c r="A1" t="inlineStr"/>
      <c r="B1" t="inlineStr">
        <is>
          <t>AR Aging as of Effective Date</t>
        </is>
      </c>
      <c r="E1" t="inlineStr">
        <is>
          <t>12/19/19</t>
        </is>
      </c>
    </row>
    <row r="4">
      <c r="A4" s="1" t="inlineStr">
        <is>
          <t>Account #</t>
        </is>
      </c>
      <c r="B4" s="1" t="inlineStr">
        <is>
          <t>Account Name</t>
        </is>
      </c>
      <c r="C4" s="1" t="inlineStr">
        <is>
          <t>cr Terms</t>
        </is>
      </c>
      <c r="D4" s="1" t="inlineStr">
        <is>
          <t>Voucher #</t>
        </is>
      </c>
      <c r="E4" s="1" t="inlineStr">
        <is>
          <t>Invoice #</t>
        </is>
      </c>
      <c r="F4" s="1" t="inlineStr">
        <is>
          <t>Invoice Date</t>
        </is>
      </c>
      <c r="G4" s="1" t="inlineStr">
        <is>
          <t>Effective Date</t>
        </is>
      </c>
      <c r="H4" s="1" t="inlineStr">
        <is>
          <t>Due Date</t>
        </is>
      </c>
      <c r="I4" s="1" t="inlineStr">
        <is>
          <t>Total to Pay</t>
        </is>
      </c>
      <c r="J4" s="1" t="inlineStr">
        <is>
          <t>Under 30</t>
        </is>
      </c>
      <c r="K4" s="1" t="inlineStr">
        <is>
          <t>Over 30</t>
        </is>
      </c>
      <c r="L4" s="1" t="inlineStr">
        <is>
          <t>Over 60</t>
        </is>
      </c>
      <c r="M4" s="1" t="inlineStr">
        <is>
          <t>Over 90</t>
        </is>
      </c>
      <c r="N4" s="1" t="inlineStr">
        <is>
          <t>Total per Account</t>
        </is>
      </c>
    </row>
    <row r="5">
      <c r="A5" s="1" t="inlineStr"/>
    </row>
    <row r="6">
      <c r="A6" t="inlineStr">
        <is>
          <t>00600635</t>
        </is>
      </c>
      <c r="B6" t="inlineStr">
        <is>
          <t xml:space="preserve">ADVANTA TOXICOLOGY, LLC </t>
        </is>
      </c>
      <c r="C6" t="inlineStr">
        <is>
          <t>N30</t>
        </is>
      </c>
      <c r="D6" t="inlineStr">
        <is>
          <t>13527</t>
        </is>
      </c>
      <c r="E6" t="inlineStr">
        <is>
          <t>I</t>
        </is>
      </c>
      <c r="F6" s="2" t="n">
        <v>43811</v>
      </c>
      <c r="G6" s="2" t="n">
        <v>43811</v>
      </c>
      <c r="H6" s="2" t="n">
        <v>43841</v>
      </c>
      <c r="I6" s="1">
        <f>SUM(J6,K6,L6,M6)</f>
        <v/>
      </c>
      <c r="J6" s="1" t="n">
        <v>736.1</v>
      </c>
      <c r="K6" s="1" t="n">
        <v>0</v>
      </c>
      <c r="L6" s="1" t="n">
        <v>0</v>
      </c>
      <c r="M6" s="1" t="n">
        <v>0</v>
      </c>
      <c r="N6" s="1" t="n">
        <v>736.1</v>
      </c>
    </row>
    <row r="7">
      <c r="A7" t="inlineStr">
        <is>
          <t>00600635</t>
        </is>
      </c>
      <c r="B7" s="3" t="inlineStr">
        <is>
          <t xml:space="preserve">ADVANTA TOXICOLOGY, LLC </t>
        </is>
      </c>
      <c r="C7" s="3" t="inlineStr">
        <is>
          <t>N30</t>
        </is>
      </c>
      <c r="D7" s="3" t="inlineStr">
        <is>
          <t>13528</t>
        </is>
      </c>
      <c r="E7" s="3" t="inlineStr">
        <is>
          <t>I</t>
        </is>
      </c>
      <c r="F7" s="4" t="n">
        <v>43811</v>
      </c>
      <c r="G7" s="4" t="n">
        <v>43811</v>
      </c>
      <c r="H7" s="4" t="n">
        <v>43841</v>
      </c>
      <c r="I7" s="5">
        <f>SUM(J7,K7,L7,M7)</f>
        <v/>
      </c>
      <c r="J7" s="5" t="n">
        <v>6514.07</v>
      </c>
      <c r="K7" s="5" t="n">
        <v>0</v>
      </c>
      <c r="L7" s="5" t="n">
        <v>0</v>
      </c>
      <c r="M7" s="5" t="n">
        <v>0</v>
      </c>
      <c r="N7" s="5" t="n">
        <v>6514.07</v>
      </c>
    </row>
    <row r="8">
      <c r="A8" t="inlineStr"/>
      <c r="B8" t="inlineStr">
        <is>
          <t>Total</t>
        </is>
      </c>
      <c r="C8" t="inlineStr"/>
      <c r="D8" t="inlineStr"/>
      <c r="E8" t="inlineStr"/>
      <c r="F8" s="2" t="inlineStr"/>
      <c r="G8" s="2" t="inlineStr"/>
      <c r="H8" s="2" t="inlineStr"/>
      <c r="I8" s="1">
        <f>SUM(I6,I7)</f>
        <v/>
      </c>
      <c r="J8" s="1">
        <f>SUM(J6,J7)</f>
        <v/>
      </c>
      <c r="K8" s="1">
        <f>SUM(K6,K7)</f>
        <v/>
      </c>
      <c r="L8" s="1">
        <f>SUM(L6,L7)</f>
        <v/>
      </c>
      <c r="M8" s="1">
        <f>SUM(M6,M7)</f>
        <v/>
      </c>
      <c r="N8" s="1" t="n">
        <v>7250.17</v>
      </c>
    </row>
    <row r="9">
      <c r="A9" s="1" t="inlineStr"/>
    </row>
    <row r="10">
      <c r="A10" t="inlineStr">
        <is>
          <t>00600674</t>
        </is>
      </c>
      <c r="B10" s="3" t="inlineStr">
        <is>
          <t xml:space="preserve">AURORA DIAGNOSTICS </t>
        </is>
      </c>
      <c r="C10" s="3" t="inlineStr">
        <is>
          <t>N20</t>
        </is>
      </c>
      <c r="D10" s="3" t="inlineStr">
        <is>
          <t>13524</t>
        </is>
      </c>
      <c r="E10" s="3" t="inlineStr">
        <is>
          <t>I</t>
        </is>
      </c>
      <c r="F10" s="4" t="n">
        <v>43810</v>
      </c>
      <c r="G10" s="4" t="n">
        <v>43810</v>
      </c>
      <c r="H10" s="4" t="n">
        <v>43830</v>
      </c>
      <c r="I10" s="5">
        <f>SUM(J10,K10,L10,M10)</f>
        <v/>
      </c>
      <c r="J10" s="5" t="n">
        <v>7233.81</v>
      </c>
      <c r="K10" s="5" t="n">
        <v>0</v>
      </c>
      <c r="L10" s="5" t="n">
        <v>0</v>
      </c>
      <c r="M10" s="5" t="n">
        <v>0</v>
      </c>
      <c r="N10" s="5" t="n">
        <v>7233.81</v>
      </c>
    </row>
    <row r="11">
      <c r="A11" t="inlineStr"/>
      <c r="B11" t="inlineStr">
        <is>
          <t>Total</t>
        </is>
      </c>
      <c r="C11" t="inlineStr"/>
      <c r="D11" t="inlineStr"/>
      <c r="E11" t="inlineStr"/>
      <c r="F11" s="2" t="inlineStr"/>
      <c r="G11" s="2" t="inlineStr"/>
      <c r="H11" s="2" t="inlineStr"/>
      <c r="I11" s="1">
        <f>SUM(I10)</f>
        <v/>
      </c>
      <c r="J11" s="1">
        <f>SUM(J10)</f>
        <v/>
      </c>
      <c r="K11" s="1">
        <f>SUM(K10)</f>
        <v/>
      </c>
      <c r="L11" s="1">
        <f>SUM(L10)</f>
        <v/>
      </c>
      <c r="M11" s="1">
        <f>SUM(M10)</f>
        <v/>
      </c>
      <c r="N11" s="1" t="n">
        <v>7233.81</v>
      </c>
    </row>
    <row r="12">
      <c r="A12" s="1" t="inlineStr"/>
    </row>
    <row r="13">
      <c r="A13" t="inlineStr">
        <is>
          <t>00600865</t>
        </is>
      </c>
      <c r="B13" t="inlineStr">
        <is>
          <t xml:space="preserve">BEINGENETICS B.V. </t>
        </is>
      </c>
      <c r="C13" t="inlineStr">
        <is>
          <t>N30</t>
        </is>
      </c>
      <c r="D13" t="inlineStr">
        <is>
          <t>13505</t>
        </is>
      </c>
      <c r="E13" t="inlineStr">
        <is>
          <t>I</t>
        </is>
      </c>
      <c r="F13" s="2" t="n">
        <v>43791</v>
      </c>
      <c r="G13" s="2" t="n">
        <v>43791</v>
      </c>
      <c r="H13" s="2" t="n">
        <v>43821</v>
      </c>
      <c r="I13" s="1">
        <f>SUM(J13,K13,L13,M13)</f>
        <v/>
      </c>
      <c r="J13" s="1" t="n">
        <v>38925</v>
      </c>
      <c r="K13" s="1" t="n">
        <v>0</v>
      </c>
      <c r="L13" s="1" t="n">
        <v>0</v>
      </c>
      <c r="M13" s="1" t="n">
        <v>0</v>
      </c>
      <c r="N13" s="1" t="n">
        <v>38925</v>
      </c>
    </row>
    <row r="14">
      <c r="A14" t="inlineStr">
        <is>
          <t>00600865</t>
        </is>
      </c>
      <c r="B14" t="inlineStr">
        <is>
          <t xml:space="preserve">BEINGENETICS B.V. </t>
        </is>
      </c>
      <c r="C14" t="inlineStr">
        <is>
          <t>N30</t>
        </is>
      </c>
      <c r="D14" t="inlineStr">
        <is>
          <t>13506/07</t>
        </is>
      </c>
      <c r="E14" t="inlineStr">
        <is>
          <t>I</t>
        </is>
      </c>
      <c r="F14" s="2" t="n">
        <v>43791</v>
      </c>
      <c r="G14" s="2" t="n">
        <v>43791</v>
      </c>
      <c r="H14" s="2" t="n">
        <v>43821</v>
      </c>
      <c r="I14" s="1">
        <f>SUM(J14,K14,L14,M14)</f>
        <v/>
      </c>
      <c r="J14" s="1" t="n">
        <v>18297.5</v>
      </c>
      <c r="K14" s="1" t="n">
        <v>0</v>
      </c>
      <c r="L14" s="1" t="n">
        <v>0</v>
      </c>
      <c r="M14" s="1" t="n">
        <v>0</v>
      </c>
      <c r="N14" s="1" t="n">
        <v>18297.5</v>
      </c>
    </row>
    <row r="15">
      <c r="A15" t="inlineStr">
        <is>
          <t>00600865</t>
        </is>
      </c>
      <c r="B15" s="3" t="inlineStr">
        <is>
          <t xml:space="preserve">BEINGENETICS B.V. </t>
        </is>
      </c>
      <c r="C15" s="3" t="inlineStr">
        <is>
          <t>N30</t>
        </is>
      </c>
      <c r="D15" s="3" t="inlineStr">
        <is>
          <t>13522</t>
        </is>
      </c>
      <c r="E15" s="3" t="inlineStr">
        <is>
          <t>I</t>
        </is>
      </c>
      <c r="F15" s="4" t="n">
        <v>43805</v>
      </c>
      <c r="G15" s="4" t="n">
        <v>43805</v>
      </c>
      <c r="H15" s="4" t="n">
        <v>43835</v>
      </c>
      <c r="I15" s="5">
        <f>SUM(J15,K15,L15,M15)</f>
        <v/>
      </c>
      <c r="J15" s="5" t="n">
        <v>765</v>
      </c>
      <c r="K15" s="5" t="n">
        <v>0</v>
      </c>
      <c r="L15" s="5" t="n">
        <v>0</v>
      </c>
      <c r="M15" s="5" t="n">
        <v>0</v>
      </c>
      <c r="N15" s="5" t="n">
        <v>765</v>
      </c>
    </row>
    <row r="16">
      <c r="A16" t="inlineStr"/>
      <c r="B16" t="inlineStr">
        <is>
          <t>Total</t>
        </is>
      </c>
      <c r="C16" t="inlineStr"/>
      <c r="D16" t="inlineStr"/>
      <c r="E16" t="inlineStr"/>
      <c r="F16" s="2" t="inlineStr"/>
      <c r="G16" s="2" t="inlineStr"/>
      <c r="H16" s="2" t="inlineStr"/>
      <c r="I16" s="1">
        <f>SUM(I13,I14,I15)</f>
        <v/>
      </c>
      <c r="J16" s="1">
        <f>SUM(J13,J14,J15)</f>
        <v/>
      </c>
      <c r="K16" s="1">
        <f>SUM(K13,K14,K15)</f>
        <v/>
      </c>
      <c r="L16" s="1">
        <f>SUM(L13,L14,L15)</f>
        <v/>
      </c>
      <c r="M16" s="1">
        <f>SUM(M13,M14,M15)</f>
        <v/>
      </c>
      <c r="N16" s="1" t="n">
        <v>57987.5</v>
      </c>
    </row>
    <row r="17">
      <c r="A17" s="1" t="inlineStr"/>
    </row>
    <row r="18">
      <c r="A18" t="inlineStr">
        <is>
          <t>00600226</t>
        </is>
      </c>
      <c r="B18" t="inlineStr">
        <is>
          <t xml:space="preserve">BUHLMANN LABORATORIES AG </t>
        </is>
      </c>
      <c r="C18" t="inlineStr">
        <is>
          <t>N30</t>
        </is>
      </c>
      <c r="D18" t="inlineStr">
        <is>
          <t>13509</t>
        </is>
      </c>
      <c r="E18" t="inlineStr">
        <is>
          <t>I</t>
        </is>
      </c>
      <c r="F18" s="2" t="n">
        <v>43794</v>
      </c>
      <c r="G18" s="2" t="n">
        <v>43794</v>
      </c>
      <c r="H18" s="2" t="n">
        <v>43824</v>
      </c>
      <c r="I18" s="1">
        <f>SUM(J18,K18,L18,M18)</f>
        <v/>
      </c>
      <c r="J18" s="1" t="n">
        <v>4660.28</v>
      </c>
      <c r="K18" s="1" t="n">
        <v>0</v>
      </c>
      <c r="L18" s="1" t="n">
        <v>0</v>
      </c>
      <c r="M18" s="1" t="n">
        <v>0</v>
      </c>
      <c r="N18" s="1" t="n">
        <v>4660.28</v>
      </c>
    </row>
    <row r="19">
      <c r="A19" t="inlineStr">
        <is>
          <t>00600226</t>
        </is>
      </c>
      <c r="B19" t="inlineStr">
        <is>
          <t xml:space="preserve">BUHLMANN LABORATORIES AG </t>
        </is>
      </c>
      <c r="C19" t="inlineStr">
        <is>
          <t>N30</t>
        </is>
      </c>
      <c r="D19" t="inlineStr">
        <is>
          <t>13517</t>
        </is>
      </c>
      <c r="E19" t="inlineStr">
        <is>
          <t>I</t>
        </is>
      </c>
      <c r="F19" s="2" t="n">
        <v>43802</v>
      </c>
      <c r="G19" s="2" t="n">
        <v>43802</v>
      </c>
      <c r="H19" s="2" t="n">
        <v>43832</v>
      </c>
      <c r="I19" s="1">
        <f>SUM(J19,K19,L19,M19)</f>
        <v/>
      </c>
      <c r="J19" s="1" t="n">
        <v>246</v>
      </c>
      <c r="K19" s="1" t="n">
        <v>0</v>
      </c>
      <c r="L19" s="1" t="n">
        <v>0</v>
      </c>
      <c r="M19" s="1" t="n">
        <v>0</v>
      </c>
      <c r="N19" s="1" t="n">
        <v>246</v>
      </c>
    </row>
    <row r="20">
      <c r="A20" t="inlineStr">
        <is>
          <t>00600226</t>
        </is>
      </c>
      <c r="B20" s="3" t="inlineStr">
        <is>
          <t xml:space="preserve">BUHLMANN LABORATORIES AG </t>
        </is>
      </c>
      <c r="C20" s="3" t="inlineStr"/>
      <c r="D20" s="3" t="inlineStr">
        <is>
          <t>13530</t>
        </is>
      </c>
      <c r="E20" s="3" t="inlineStr">
        <is>
          <t>I</t>
        </is>
      </c>
      <c r="F20" s="4" t="n">
        <v>43812</v>
      </c>
      <c r="G20" s="4" t="n">
        <v>43812</v>
      </c>
      <c r="H20" s="4" t="n">
        <v>43812</v>
      </c>
      <c r="I20" s="5">
        <f>SUM(J20,K20,L20,M20)</f>
        <v/>
      </c>
      <c r="J20" s="5" t="n">
        <v>-2100</v>
      </c>
      <c r="K20" s="5" t="n">
        <v>0</v>
      </c>
      <c r="L20" s="5" t="n">
        <v>0</v>
      </c>
      <c r="M20" s="5" t="n">
        <v>0</v>
      </c>
      <c r="N20" s="5" t="n">
        <v>-2100</v>
      </c>
    </row>
    <row r="21">
      <c r="A21" t="inlineStr"/>
      <c r="B21" t="inlineStr">
        <is>
          <t>Total</t>
        </is>
      </c>
      <c r="C21" t="inlineStr"/>
      <c r="D21" t="inlineStr"/>
      <c r="E21" t="inlineStr"/>
      <c r="F21" s="2" t="inlineStr"/>
      <c r="G21" s="2" t="inlineStr"/>
      <c r="H21" s="2" t="inlineStr"/>
      <c r="I21" s="1">
        <f>SUM(I18,I19,I20)</f>
        <v/>
      </c>
      <c r="J21" s="1">
        <f>SUM(J18,J19,J20)</f>
        <v/>
      </c>
      <c r="K21" s="1">
        <f>SUM(K18,K19,K20)</f>
        <v/>
      </c>
      <c r="L21" s="1">
        <f>SUM(L18,L19,L20)</f>
        <v/>
      </c>
      <c r="M21" s="1">
        <f>SUM(M18,M19,M20)</f>
        <v/>
      </c>
      <c r="N21" s="1" t="n">
        <v>2806.28</v>
      </c>
    </row>
    <row r="22">
      <c r="A22" s="1" t="inlineStr"/>
    </row>
    <row r="23">
      <c r="A23" t="inlineStr">
        <is>
          <t>00600563</t>
        </is>
      </c>
      <c r="B23" t="inlineStr">
        <is>
          <t xml:space="preserve">COMPASS LAB SERVICES </t>
        </is>
      </c>
      <c r="C23" t="inlineStr">
        <is>
          <t>N30</t>
        </is>
      </c>
      <c r="D23" t="inlineStr">
        <is>
          <t>13486</t>
        </is>
      </c>
      <c r="E23" t="inlineStr">
        <is>
          <t>I</t>
        </is>
      </c>
      <c r="F23" s="2" t="n">
        <v>43766</v>
      </c>
      <c r="G23" s="2" t="n">
        <v>43766</v>
      </c>
      <c r="H23" s="2" t="n">
        <v>43796</v>
      </c>
      <c r="I23" s="1">
        <f>SUM(J23,K23,L23,M23)</f>
        <v/>
      </c>
      <c r="J23" s="1" t="n">
        <v>0</v>
      </c>
      <c r="K23" s="1" t="n">
        <v>378.01</v>
      </c>
      <c r="L23" s="1" t="n">
        <v>0</v>
      </c>
      <c r="M23" s="1" t="n">
        <v>0</v>
      </c>
      <c r="N23" s="1" t="n">
        <v>378.01</v>
      </c>
    </row>
    <row r="24">
      <c r="A24" t="inlineStr">
        <is>
          <t>00600563</t>
        </is>
      </c>
      <c r="B24" t="inlineStr">
        <is>
          <t xml:space="preserve">COMPASS LAB SERVICES </t>
        </is>
      </c>
      <c r="C24" t="inlineStr">
        <is>
          <t>N30</t>
        </is>
      </c>
      <c r="D24" t="inlineStr">
        <is>
          <t>13513</t>
        </is>
      </c>
      <c r="E24" t="inlineStr">
        <is>
          <t>I</t>
        </is>
      </c>
      <c r="F24" s="2" t="n">
        <v>43795</v>
      </c>
      <c r="G24" s="2" t="n">
        <v>43795</v>
      </c>
      <c r="H24" s="2" t="n">
        <v>43825</v>
      </c>
      <c r="I24" s="1">
        <f>SUM(J24,K24,L24,M24)</f>
        <v/>
      </c>
      <c r="J24" s="1" t="n">
        <v>4438.44</v>
      </c>
      <c r="K24" s="1" t="n">
        <v>0</v>
      </c>
      <c r="L24" s="1" t="n">
        <v>0</v>
      </c>
      <c r="M24" s="1" t="n">
        <v>0</v>
      </c>
      <c r="N24" s="1" t="n">
        <v>4438.44</v>
      </c>
    </row>
    <row r="25">
      <c r="A25" t="inlineStr">
        <is>
          <t>00600563</t>
        </is>
      </c>
      <c r="B25" t="inlineStr">
        <is>
          <t xml:space="preserve">COMPASS LAB SERVICES </t>
        </is>
      </c>
      <c r="C25" t="inlineStr"/>
      <c r="D25" t="inlineStr">
        <is>
          <t>13519</t>
        </is>
      </c>
      <c r="E25" t="inlineStr">
        <is>
          <t>I</t>
        </is>
      </c>
      <c r="F25" s="2" t="n">
        <v>43802</v>
      </c>
      <c r="G25" s="2" t="n">
        <v>43802</v>
      </c>
      <c r="H25" s="2" t="n">
        <v>43802</v>
      </c>
      <c r="I25" s="1">
        <f>SUM(J25,K25,L25,M25)</f>
        <v/>
      </c>
      <c r="J25" s="1" t="n">
        <v>-4438.44</v>
      </c>
      <c r="K25" s="1" t="n">
        <v>0</v>
      </c>
      <c r="L25" s="1" t="n">
        <v>0</v>
      </c>
      <c r="M25" s="1" t="n">
        <v>0</v>
      </c>
      <c r="N25" s="1" t="n">
        <v>-4438.44</v>
      </c>
    </row>
    <row r="26">
      <c r="A26" t="inlineStr">
        <is>
          <t>00600563</t>
        </is>
      </c>
      <c r="B26" t="inlineStr">
        <is>
          <t xml:space="preserve">COMPASS LAB SERVICES </t>
        </is>
      </c>
      <c r="C26" t="inlineStr">
        <is>
          <t>N30</t>
        </is>
      </c>
      <c r="D26" t="inlineStr">
        <is>
          <t>13523</t>
        </is>
      </c>
      <c r="E26" t="inlineStr">
        <is>
          <t>I</t>
        </is>
      </c>
      <c r="F26" s="2" t="n">
        <v>43809</v>
      </c>
      <c r="G26" s="2" t="n">
        <v>43809</v>
      </c>
      <c r="H26" s="2" t="n">
        <v>43839</v>
      </c>
      <c r="I26" s="1">
        <f>SUM(J26,K26,L26,M26)</f>
        <v/>
      </c>
      <c r="J26" s="1" t="n">
        <v>4445.69</v>
      </c>
      <c r="K26" s="1" t="n">
        <v>0</v>
      </c>
      <c r="L26" s="1" t="n">
        <v>0</v>
      </c>
      <c r="M26" s="1" t="n">
        <v>0</v>
      </c>
      <c r="N26" s="1" t="n">
        <v>4445.69</v>
      </c>
    </row>
    <row r="27">
      <c r="A27" t="inlineStr">
        <is>
          <t>00600563</t>
        </is>
      </c>
      <c r="B27" s="3" t="inlineStr">
        <is>
          <t xml:space="preserve">COMPASS LAB SERVICES </t>
        </is>
      </c>
      <c r="C27" s="3" t="inlineStr">
        <is>
          <t>Prepay</t>
        </is>
      </c>
      <c r="D27" s="3" t="inlineStr">
        <is>
          <t>13532</t>
        </is>
      </c>
      <c r="E27" s="3" t="inlineStr">
        <is>
          <t>I</t>
        </is>
      </c>
      <c r="F27" s="4" t="n">
        <v>43817</v>
      </c>
      <c r="G27" s="4" t="n">
        <v>43817</v>
      </c>
      <c r="H27" s="4" t="n">
        <v>43817</v>
      </c>
      <c r="I27" s="5">
        <f>SUM(J27,K27,L27,M27)</f>
        <v/>
      </c>
      <c r="J27" s="5" t="n">
        <v>6000</v>
      </c>
      <c r="K27" s="5" t="n">
        <v>0</v>
      </c>
      <c r="L27" s="5" t="n">
        <v>0</v>
      </c>
      <c r="M27" s="5" t="n">
        <v>0</v>
      </c>
      <c r="N27" s="5" t="n">
        <v>6000</v>
      </c>
    </row>
    <row r="28">
      <c r="A28" t="inlineStr"/>
      <c r="B28" t="inlineStr">
        <is>
          <t>Total</t>
        </is>
      </c>
      <c r="C28" t="inlineStr"/>
      <c r="D28" t="inlineStr"/>
      <c r="E28" t="inlineStr"/>
      <c r="F28" s="2" t="inlineStr"/>
      <c r="G28" s="2" t="inlineStr"/>
      <c r="H28" s="2" t="inlineStr"/>
      <c r="I28" s="1">
        <f>SUM(I23,I24,I25,I26,I27)</f>
        <v/>
      </c>
      <c r="J28" s="1">
        <f>SUM(J23,J24,J25,J26,J27)</f>
        <v/>
      </c>
      <c r="K28" s="1">
        <f>SUM(K23,K24,K25,K26,K27)</f>
        <v/>
      </c>
      <c r="L28" s="1">
        <f>SUM(L23,L24,L25,L26,L27)</f>
        <v/>
      </c>
      <c r="M28" s="1">
        <f>SUM(M23,M24,M25,M26,M27)</f>
        <v/>
      </c>
      <c r="N28" s="1" t="n">
        <v>10823.7</v>
      </c>
    </row>
    <row r="29">
      <c r="A29" s="1" t="inlineStr"/>
    </row>
    <row r="30">
      <c r="A30" t="inlineStr">
        <is>
          <t>00600403</t>
        </is>
      </c>
      <c r="B30" t="inlineStr">
        <is>
          <t xml:space="preserve">COVANCE INDY - A CLS LP </t>
        </is>
      </c>
      <c r="C30" t="inlineStr"/>
      <c r="D30" t="inlineStr">
        <is>
          <t>12981</t>
        </is>
      </c>
      <c r="E30" t="inlineStr">
        <is>
          <t>I</t>
        </is>
      </c>
      <c r="F30" s="2" t="n">
        <v>43273</v>
      </c>
      <c r="G30" s="2" t="n">
        <v>43273</v>
      </c>
      <c r="H30" s="2" t="n">
        <v>43273</v>
      </c>
      <c r="I30" s="1">
        <f>SUM(J30,K30,L30,M30)</f>
        <v/>
      </c>
      <c r="J30" s="1" t="n">
        <v>0</v>
      </c>
      <c r="K30" s="1" t="n">
        <v>0</v>
      </c>
      <c r="L30" s="1" t="n">
        <v>0</v>
      </c>
      <c r="M30" s="1" t="n">
        <v>-8260</v>
      </c>
      <c r="N30" s="1" t="n">
        <v>-8260</v>
      </c>
    </row>
    <row r="31">
      <c r="A31" t="inlineStr">
        <is>
          <t>00600403</t>
        </is>
      </c>
      <c r="B31" t="inlineStr">
        <is>
          <t xml:space="preserve">COVANCE INDY - A CLS LP </t>
        </is>
      </c>
      <c r="C31" t="inlineStr">
        <is>
          <t>N30</t>
        </is>
      </c>
      <c r="D31" t="inlineStr">
        <is>
          <t>13505</t>
        </is>
      </c>
      <c r="E31" t="inlineStr">
        <is>
          <t>I</t>
        </is>
      </c>
      <c r="F31" s="2" t="n">
        <v>43789</v>
      </c>
      <c r="G31" s="2" t="n">
        <v>43789</v>
      </c>
      <c r="H31" s="2" t="n">
        <v>43819</v>
      </c>
      <c r="I31" s="1">
        <f>SUM(J31,K31,L31,M31)</f>
        <v/>
      </c>
      <c r="J31" s="1" t="n">
        <v>399.53</v>
      </c>
      <c r="K31" s="1" t="n">
        <v>0</v>
      </c>
      <c r="L31" s="1" t="n">
        <v>0</v>
      </c>
      <c r="M31" s="1" t="n">
        <v>0</v>
      </c>
      <c r="N31" s="1" t="n">
        <v>399.53</v>
      </c>
    </row>
    <row r="32">
      <c r="A32" t="inlineStr">
        <is>
          <t>00600403</t>
        </is>
      </c>
      <c r="B32" s="3" t="inlineStr">
        <is>
          <t xml:space="preserve">COVANCE INDY - A CLS LP </t>
        </is>
      </c>
      <c r="C32" s="3" t="inlineStr">
        <is>
          <t>N30</t>
        </is>
      </c>
      <c r="D32" s="3" t="inlineStr">
        <is>
          <t>13520</t>
        </is>
      </c>
      <c r="E32" s="3" t="inlineStr">
        <is>
          <t>I</t>
        </is>
      </c>
      <c r="F32" s="4" t="n">
        <v>43803</v>
      </c>
      <c r="G32" s="4" t="n">
        <v>43803</v>
      </c>
      <c r="H32" s="4" t="n">
        <v>43833</v>
      </c>
      <c r="I32" s="5">
        <f>SUM(J32,K32,L32,M32)</f>
        <v/>
      </c>
      <c r="J32" s="5" t="n">
        <v>3135.79</v>
      </c>
      <c r="K32" s="5" t="n">
        <v>0</v>
      </c>
      <c r="L32" s="5" t="n">
        <v>0</v>
      </c>
      <c r="M32" s="5" t="n">
        <v>0</v>
      </c>
      <c r="N32" s="5" t="n">
        <v>3135.79</v>
      </c>
    </row>
    <row r="33">
      <c r="A33" t="inlineStr"/>
      <c r="B33" t="inlineStr">
        <is>
          <t>Total</t>
        </is>
      </c>
      <c r="C33" t="inlineStr"/>
      <c r="D33" t="inlineStr"/>
      <c r="E33" t="inlineStr"/>
      <c r="F33" s="2" t="inlineStr"/>
      <c r="G33" s="2" t="inlineStr"/>
      <c r="H33" s="2" t="inlineStr"/>
      <c r="I33" s="1">
        <f>SUM(I30,I31,I32)</f>
        <v/>
      </c>
      <c r="J33" s="1">
        <f>SUM(J30,J31,J32)</f>
        <v/>
      </c>
      <c r="K33" s="1">
        <f>SUM(K30,K31,K32)</f>
        <v/>
      </c>
      <c r="L33" s="1">
        <f>SUM(L30,L31,L32)</f>
        <v/>
      </c>
      <c r="M33" s="1">
        <f>SUM(M30,M31,M32)</f>
        <v/>
      </c>
      <c r="N33" s="1" t="n">
        <v>-4724.68</v>
      </c>
    </row>
    <row r="34">
      <c r="A34" s="1" t="inlineStr"/>
    </row>
    <row r="35">
      <c r="A35" t="inlineStr">
        <is>
          <t>00600871</t>
        </is>
      </c>
      <c r="B35" s="3" t="inlineStr">
        <is>
          <t xml:space="preserve">GLOBAL DIAGNOSTIC LAB. INC </t>
        </is>
      </c>
      <c r="C35" s="3" t="inlineStr"/>
      <c r="D35" s="3" t="inlineStr">
        <is>
          <t>CC82919</t>
        </is>
      </c>
      <c r="E35" s="3" t="inlineStr">
        <is>
          <t>U</t>
        </is>
      </c>
      <c r="F35" s="4" t="n">
        <v>43706</v>
      </c>
      <c r="G35" s="4" t="n">
        <v>43706</v>
      </c>
      <c r="H35" s="4" t="n">
        <v>43706</v>
      </c>
      <c r="I35" s="5">
        <f>SUM(J35,K35,L35,M35)</f>
        <v/>
      </c>
      <c r="J35" s="5" t="n">
        <v>0</v>
      </c>
      <c r="K35" s="5" t="n">
        <v>0</v>
      </c>
      <c r="L35" s="5" t="n">
        <v>0</v>
      </c>
      <c r="M35" s="5" t="n">
        <v>-500.39</v>
      </c>
      <c r="N35" s="5" t="n">
        <v>-500.39</v>
      </c>
    </row>
    <row r="36">
      <c r="A36" t="inlineStr"/>
      <c r="B36" t="inlineStr">
        <is>
          <t>Total</t>
        </is>
      </c>
      <c r="C36" t="inlineStr"/>
      <c r="D36" t="inlineStr"/>
      <c r="E36" t="inlineStr"/>
      <c r="F36" s="2" t="inlineStr"/>
      <c r="G36" s="2" t="inlineStr"/>
      <c r="H36" s="2" t="inlineStr"/>
      <c r="I36" s="1">
        <f>SUM(I35)</f>
        <v/>
      </c>
      <c r="J36" s="1">
        <f>SUM(J35)</f>
        <v/>
      </c>
      <c r="K36" s="1">
        <f>SUM(K35)</f>
        <v/>
      </c>
      <c r="L36" s="1">
        <f>SUM(L35)</f>
        <v/>
      </c>
      <c r="M36" s="1">
        <f>SUM(M35)</f>
        <v/>
      </c>
      <c r="N36" s="1" t="n">
        <v>-500.39</v>
      </c>
    </row>
    <row r="37">
      <c r="A37" s="1" t="inlineStr"/>
    </row>
    <row r="38">
      <c r="A38" t="inlineStr">
        <is>
          <t>00600731</t>
        </is>
      </c>
      <c r="B38" t="inlineStr">
        <is>
          <t xml:space="preserve">HEALTH 360 LABS </t>
        </is>
      </c>
      <c r="C38" t="inlineStr">
        <is>
          <t>Prepay</t>
        </is>
      </c>
      <c r="D38" t="inlineStr">
        <is>
          <t>1004218</t>
        </is>
      </c>
      <c r="E38" t="inlineStr">
        <is>
          <t>M</t>
        </is>
      </c>
      <c r="F38" s="2" t="n">
        <v>43754</v>
      </c>
      <c r="G38" s="2" t="n">
        <v>43754</v>
      </c>
      <c r="H38" s="2" t="n">
        <v>43754</v>
      </c>
      <c r="I38" s="1">
        <f>SUM(J38,K38,L38,M38)</f>
        <v/>
      </c>
      <c r="J38" s="1" t="n">
        <v>0</v>
      </c>
      <c r="K38" s="1" t="n">
        <v>0</v>
      </c>
      <c r="L38" s="1" t="n">
        <v>-4492.69</v>
      </c>
      <c r="M38" s="1" t="n">
        <v>0</v>
      </c>
      <c r="N38" s="1" t="n">
        <v>-4492.69</v>
      </c>
    </row>
    <row r="39">
      <c r="A39" t="inlineStr">
        <is>
          <t>00600731</t>
        </is>
      </c>
      <c r="B39" t="inlineStr">
        <is>
          <t xml:space="preserve">HEALTH 360 LABS </t>
        </is>
      </c>
      <c r="C39" t="inlineStr">
        <is>
          <t>N30</t>
        </is>
      </c>
      <c r="D39" t="inlineStr">
        <is>
          <t>13300</t>
        </is>
      </c>
      <c r="E39" t="inlineStr">
        <is>
          <t>I</t>
        </is>
      </c>
      <c r="F39" s="2" t="n">
        <v>43616</v>
      </c>
      <c r="G39" s="2" t="n">
        <v>43616</v>
      </c>
      <c r="H39" s="2" t="n">
        <v>43646</v>
      </c>
      <c r="I39" s="1">
        <f>SUM(J39,K39,L39,M39)</f>
        <v/>
      </c>
      <c r="J39" s="1" t="n">
        <v>0</v>
      </c>
      <c r="K39" s="1" t="n">
        <v>0</v>
      </c>
      <c r="L39" s="1" t="n">
        <v>0</v>
      </c>
      <c r="M39" s="1" t="n">
        <v>200</v>
      </c>
      <c r="N39" s="1" t="n">
        <v>200</v>
      </c>
    </row>
    <row r="40">
      <c r="A40" t="inlineStr">
        <is>
          <t>00600731</t>
        </is>
      </c>
      <c r="B40" t="inlineStr">
        <is>
          <t xml:space="preserve">HEALTH 360 LABS </t>
        </is>
      </c>
      <c r="C40" t="inlineStr">
        <is>
          <t>N30</t>
        </is>
      </c>
      <c r="D40" t="inlineStr">
        <is>
          <t>13332</t>
        </is>
      </c>
      <c r="E40" t="inlineStr">
        <is>
          <t>I</t>
        </is>
      </c>
      <c r="F40" s="2" t="n">
        <v>43643</v>
      </c>
      <c r="G40" s="2" t="n">
        <v>43643</v>
      </c>
      <c r="H40" s="2" t="n">
        <v>43673</v>
      </c>
      <c r="I40" s="1">
        <f>SUM(J40,K40,L40,M40)</f>
        <v/>
      </c>
      <c r="J40" s="1" t="n">
        <v>0</v>
      </c>
      <c r="K40" s="1" t="n">
        <v>0</v>
      </c>
      <c r="L40" s="1" t="n">
        <v>0</v>
      </c>
      <c r="M40" s="1" t="n">
        <v>8280</v>
      </c>
      <c r="N40" s="1" t="n">
        <v>8280</v>
      </c>
    </row>
    <row r="41">
      <c r="A41" t="inlineStr">
        <is>
          <t>00600731</t>
        </is>
      </c>
      <c r="B41" t="inlineStr">
        <is>
          <t xml:space="preserve">HEALTH 360 LABS </t>
        </is>
      </c>
      <c r="C41" t="inlineStr">
        <is>
          <t>N30</t>
        </is>
      </c>
      <c r="D41" t="inlineStr">
        <is>
          <t>13373P</t>
        </is>
      </c>
      <c r="E41" t="inlineStr">
        <is>
          <t>I</t>
        </is>
      </c>
      <c r="F41" s="2" t="n">
        <v>43677</v>
      </c>
      <c r="G41" s="2" t="n">
        <v>43677</v>
      </c>
      <c r="H41" s="2" t="n">
        <v>43707</v>
      </c>
      <c r="I41" s="1">
        <f>SUM(J41,K41,L41,M41)</f>
        <v/>
      </c>
      <c r="J41" s="1" t="n">
        <v>0</v>
      </c>
      <c r="K41" s="1" t="n">
        <v>0</v>
      </c>
      <c r="L41" s="1" t="n">
        <v>0</v>
      </c>
      <c r="M41" s="1" t="n">
        <v>9660</v>
      </c>
      <c r="N41" s="1" t="n">
        <v>9660</v>
      </c>
    </row>
    <row r="42">
      <c r="A42" t="inlineStr">
        <is>
          <t>00600731</t>
        </is>
      </c>
      <c r="B42" s="3" t="inlineStr">
        <is>
          <t xml:space="preserve">HEALTH 360 LABS </t>
        </is>
      </c>
      <c r="C42" s="3" t="inlineStr">
        <is>
          <t>Prepay</t>
        </is>
      </c>
      <c r="D42" s="3" t="inlineStr">
        <is>
          <t>13504</t>
        </is>
      </c>
      <c r="E42" s="3" t="inlineStr">
        <is>
          <t>I</t>
        </is>
      </c>
      <c r="F42" s="4" t="n">
        <v>43790</v>
      </c>
      <c r="G42" s="4" t="n">
        <v>43790</v>
      </c>
      <c r="H42" s="4" t="n">
        <v>43790</v>
      </c>
      <c r="I42" s="5">
        <f>SUM(J42,K42,L42,M42)</f>
        <v/>
      </c>
      <c r="J42" s="5" t="n">
        <v>0.02</v>
      </c>
      <c r="K42" s="5" t="n">
        <v>0</v>
      </c>
      <c r="L42" s="5" t="n">
        <v>0</v>
      </c>
      <c r="M42" s="5" t="n">
        <v>0</v>
      </c>
      <c r="N42" s="5" t="n">
        <v>0.02</v>
      </c>
    </row>
    <row r="43">
      <c r="A43" t="inlineStr"/>
      <c r="B43" t="inlineStr">
        <is>
          <t>Total</t>
        </is>
      </c>
      <c r="C43" t="inlineStr"/>
      <c r="D43" t="inlineStr"/>
      <c r="E43" t="inlineStr"/>
      <c r="F43" s="2" t="inlineStr"/>
      <c r="G43" s="2" t="inlineStr"/>
      <c r="H43" s="2" t="inlineStr"/>
      <c r="I43" s="1">
        <f>SUM(I38,I39,I40,I41,I42)</f>
        <v/>
      </c>
      <c r="J43" s="1">
        <f>SUM(J38,J39,J40,J41,J42)</f>
        <v/>
      </c>
      <c r="K43" s="1">
        <f>SUM(K38,K39,K40,K41,K42)</f>
        <v/>
      </c>
      <c r="L43" s="1">
        <f>SUM(L38,L39,L40,L41,L42)</f>
        <v/>
      </c>
      <c r="M43" s="1">
        <f>SUM(M38,M39,M40,M41,M42)</f>
        <v/>
      </c>
      <c r="N43" s="1" t="n">
        <v>13647.33</v>
      </c>
    </row>
    <row r="44">
      <c r="A44" s="1" t="inlineStr"/>
    </row>
    <row r="45">
      <c r="A45" t="inlineStr">
        <is>
          <t>00600908</t>
        </is>
      </c>
      <c r="B45" s="3" t="inlineStr">
        <is>
          <t xml:space="preserve">INFINITY DIAGNOSTIC LABS </t>
        </is>
      </c>
      <c r="C45" s="3" t="inlineStr">
        <is>
          <t>N45</t>
        </is>
      </c>
      <c r="D45" s="3" t="inlineStr">
        <is>
          <t>13372P</t>
        </is>
      </c>
      <c r="E45" s="3" t="inlineStr">
        <is>
          <t>I</t>
        </is>
      </c>
      <c r="F45" s="4" t="n">
        <v>43677</v>
      </c>
      <c r="G45" s="4" t="n">
        <v>43677</v>
      </c>
      <c r="H45" s="4" t="n">
        <v>43722</v>
      </c>
      <c r="I45" s="5">
        <f>SUM(J45,K45,L45,M45)</f>
        <v/>
      </c>
      <c r="J45" s="5" t="n">
        <v>0</v>
      </c>
      <c r="K45" s="5" t="n">
        <v>0</v>
      </c>
      <c r="L45" s="5" t="n">
        <v>0</v>
      </c>
      <c r="M45" s="5" t="n">
        <v>800</v>
      </c>
      <c r="N45" s="5" t="n">
        <v>800</v>
      </c>
    </row>
    <row r="46">
      <c r="A46" t="inlineStr"/>
      <c r="B46" t="inlineStr">
        <is>
          <t>Total</t>
        </is>
      </c>
      <c r="C46" t="inlineStr"/>
      <c r="D46" t="inlineStr"/>
      <c r="E46" t="inlineStr"/>
      <c r="F46" s="2" t="inlineStr"/>
      <c r="G46" s="2" t="inlineStr"/>
      <c r="H46" s="2" t="inlineStr"/>
      <c r="I46" s="1">
        <f>SUM(I45)</f>
        <v/>
      </c>
      <c r="J46" s="1">
        <f>SUM(J45)</f>
        <v/>
      </c>
      <c r="K46" s="1">
        <f>SUM(K45)</f>
        <v/>
      </c>
      <c r="L46" s="1">
        <f>SUM(L45)</f>
        <v/>
      </c>
      <c r="M46" s="1">
        <f>SUM(M45)</f>
        <v/>
      </c>
      <c r="N46" s="1" t="n">
        <v>800</v>
      </c>
    </row>
    <row r="47">
      <c r="A47" s="1" t="inlineStr"/>
    </row>
    <row r="48">
      <c r="A48" t="inlineStr">
        <is>
          <t>00600773</t>
        </is>
      </c>
      <c r="B48" s="3" t="inlineStr">
        <is>
          <t xml:space="preserve">LAB EXPRESS </t>
        </is>
      </c>
      <c r="C48" s="3" t="inlineStr"/>
      <c r="D48" s="3" t="inlineStr">
        <is>
          <t>1507</t>
        </is>
      </c>
      <c r="E48" s="3" t="inlineStr">
        <is>
          <t>U</t>
        </is>
      </c>
      <c r="F48" s="4" t="n">
        <v>43318</v>
      </c>
      <c r="G48" s="4" t="n">
        <v>43318</v>
      </c>
      <c r="H48" s="4" t="n">
        <v>43318</v>
      </c>
      <c r="I48" s="5">
        <f>SUM(J48,K48,L48,M48)</f>
        <v/>
      </c>
      <c r="J48" s="5" t="n">
        <v>0</v>
      </c>
      <c r="K48" s="5" t="n">
        <v>0</v>
      </c>
      <c r="L48" s="5" t="n">
        <v>0</v>
      </c>
      <c r="M48" s="5" t="n">
        <v>-7529.57</v>
      </c>
      <c r="N48" s="5" t="n">
        <v>-7529.57</v>
      </c>
    </row>
    <row r="49">
      <c r="A49" t="inlineStr"/>
      <c r="B49" t="inlineStr">
        <is>
          <t>Total</t>
        </is>
      </c>
      <c r="C49" t="inlineStr"/>
      <c r="D49" t="inlineStr"/>
      <c r="E49" t="inlineStr"/>
      <c r="F49" s="2" t="inlineStr"/>
      <c r="G49" s="2" t="inlineStr"/>
      <c r="H49" s="2" t="inlineStr"/>
      <c r="I49" s="1">
        <f>SUM(I48)</f>
        <v/>
      </c>
      <c r="J49" s="1">
        <f>SUM(J48)</f>
        <v/>
      </c>
      <c r="K49" s="1">
        <f>SUM(K48)</f>
        <v/>
      </c>
      <c r="L49" s="1">
        <f>SUM(L48)</f>
        <v/>
      </c>
      <c r="M49" s="1">
        <f>SUM(M48)</f>
        <v/>
      </c>
      <c r="N49" s="1" t="n">
        <v>-7529.57</v>
      </c>
    </row>
    <row r="50">
      <c r="A50" s="1" t="inlineStr"/>
    </row>
    <row r="51">
      <c r="A51" t="inlineStr">
        <is>
          <t>00600850</t>
        </is>
      </c>
      <c r="B51" t="inlineStr">
        <is>
          <t xml:space="preserve">LCM GENECT S.R.L </t>
        </is>
      </c>
      <c r="C51" t="inlineStr"/>
      <c r="D51" t="inlineStr">
        <is>
          <t>W120919</t>
        </is>
      </c>
      <c r="E51" t="inlineStr">
        <is>
          <t>U</t>
        </is>
      </c>
      <c r="F51" s="2" t="n">
        <v>43808</v>
      </c>
      <c r="G51" s="2" t="n">
        <v>43808</v>
      </c>
      <c r="H51" s="2" t="n">
        <v>43808</v>
      </c>
      <c r="I51" s="1">
        <f>SUM(J51,K51,L51,M51)</f>
        <v/>
      </c>
      <c r="J51" s="1" t="n">
        <v>-7975</v>
      </c>
      <c r="K51" s="1" t="n">
        <v>0</v>
      </c>
      <c r="L51" s="1" t="n">
        <v>0</v>
      </c>
      <c r="M51" s="1" t="n">
        <v>0</v>
      </c>
      <c r="N51" s="1" t="n">
        <v>-7975</v>
      </c>
    </row>
    <row r="52">
      <c r="A52" t="inlineStr">
        <is>
          <t>00600850</t>
        </is>
      </c>
      <c r="B52" t="inlineStr">
        <is>
          <t xml:space="preserve">LCM GENECT S.R.L </t>
        </is>
      </c>
      <c r="C52" t="inlineStr">
        <is>
          <t>N45</t>
        </is>
      </c>
      <c r="D52" t="inlineStr">
        <is>
          <t>13471</t>
        </is>
      </c>
      <c r="E52" t="inlineStr">
        <is>
          <t>I</t>
        </is>
      </c>
      <c r="F52" s="2" t="n">
        <v>43749</v>
      </c>
      <c r="G52" s="2" t="n">
        <v>43749</v>
      </c>
      <c r="H52" s="2" t="n">
        <v>43794</v>
      </c>
      <c r="I52" s="1">
        <f>SUM(J52,K52,L52,M52)</f>
        <v/>
      </c>
      <c r="J52" s="1" t="n">
        <v>0</v>
      </c>
      <c r="K52" s="1" t="n">
        <v>0</v>
      </c>
      <c r="L52" s="1" t="n">
        <v>157.83</v>
      </c>
      <c r="M52" s="1" t="n">
        <v>0</v>
      </c>
      <c r="N52" s="1" t="n">
        <v>157.83</v>
      </c>
    </row>
    <row r="53">
      <c r="A53" t="inlineStr">
        <is>
          <t>00600850</t>
        </is>
      </c>
      <c r="B53" s="3" t="inlineStr">
        <is>
          <t xml:space="preserve">LCM GENECT S.R.L </t>
        </is>
      </c>
      <c r="C53" s="3" t="inlineStr">
        <is>
          <t>N45</t>
        </is>
      </c>
      <c r="D53" s="3" t="inlineStr">
        <is>
          <t>13525</t>
        </is>
      </c>
      <c r="E53" s="3" t="inlineStr">
        <is>
          <t>I</t>
        </is>
      </c>
      <c r="F53" s="4" t="n">
        <v>43811</v>
      </c>
      <c r="G53" s="4" t="n">
        <v>43811</v>
      </c>
      <c r="H53" s="4" t="n">
        <v>43856</v>
      </c>
      <c r="I53" s="5">
        <f>SUM(J53,K53,L53,M53)</f>
        <v/>
      </c>
      <c r="J53" s="5" t="n">
        <v>3975.02</v>
      </c>
      <c r="K53" s="5" t="n">
        <v>0</v>
      </c>
      <c r="L53" s="5" t="n">
        <v>0</v>
      </c>
      <c r="M53" s="5" t="n">
        <v>0</v>
      </c>
      <c r="N53" s="5" t="n">
        <v>3975.02</v>
      </c>
    </row>
    <row r="54">
      <c r="A54" t="inlineStr"/>
      <c r="B54" t="inlineStr">
        <is>
          <t>Total</t>
        </is>
      </c>
      <c r="C54" t="inlineStr"/>
      <c r="D54" t="inlineStr"/>
      <c r="E54" t="inlineStr"/>
      <c r="F54" s="2" t="inlineStr"/>
      <c r="G54" s="2" t="inlineStr"/>
      <c r="H54" s="2" t="inlineStr"/>
      <c r="I54" s="1">
        <f>SUM(I51,I52,I53)</f>
        <v/>
      </c>
      <c r="J54" s="1">
        <f>SUM(J51,J52,J53)</f>
        <v/>
      </c>
      <c r="K54" s="1">
        <f>SUM(K51,K52,K53)</f>
        <v/>
      </c>
      <c r="L54" s="1">
        <f>SUM(L51,L52,L53)</f>
        <v/>
      </c>
      <c r="M54" s="1">
        <f>SUM(M51,M52,M53)</f>
        <v/>
      </c>
      <c r="N54" s="1" t="n">
        <v>-3842.15</v>
      </c>
    </row>
    <row r="55">
      <c r="A55" s="1" t="inlineStr"/>
    </row>
    <row r="56">
      <c r="A56" t="inlineStr">
        <is>
          <t>00600847</t>
        </is>
      </c>
      <c r="B56" t="inlineStr">
        <is>
          <t xml:space="preserve">MADISON CORE </t>
        </is>
      </c>
      <c r="C56" t="inlineStr">
        <is>
          <t>N30</t>
        </is>
      </c>
      <c r="D56" t="inlineStr">
        <is>
          <t>13398</t>
        </is>
      </c>
      <c r="E56" t="inlineStr">
        <is>
          <t>I</t>
        </is>
      </c>
      <c r="F56" s="2" t="n">
        <v>43703</v>
      </c>
      <c r="G56" s="2" t="n">
        <v>43703</v>
      </c>
      <c r="H56" s="2" t="n">
        <v>43733</v>
      </c>
      <c r="I56" s="1">
        <f>SUM(J56,K56,L56,M56)</f>
        <v/>
      </c>
      <c r="J56" s="1" t="n">
        <v>0</v>
      </c>
      <c r="K56" s="1" t="n">
        <v>0</v>
      </c>
      <c r="L56" s="1" t="n">
        <v>0</v>
      </c>
      <c r="M56" s="1" t="n">
        <v>5500</v>
      </c>
      <c r="N56" s="1" t="n">
        <v>5500</v>
      </c>
    </row>
    <row r="57">
      <c r="A57" t="inlineStr">
        <is>
          <t>00600847</t>
        </is>
      </c>
      <c r="B57" t="inlineStr">
        <is>
          <t xml:space="preserve">MADISON CORE </t>
        </is>
      </c>
      <c r="C57" t="inlineStr">
        <is>
          <t>N30</t>
        </is>
      </c>
      <c r="D57" t="inlineStr">
        <is>
          <t>13438</t>
        </is>
      </c>
      <c r="E57" t="inlineStr">
        <is>
          <t>I</t>
        </is>
      </c>
      <c r="F57" s="2" t="n">
        <v>43725</v>
      </c>
      <c r="G57" s="2" t="n">
        <v>43725</v>
      </c>
      <c r="H57" s="2" t="n">
        <v>43755</v>
      </c>
      <c r="I57" s="1">
        <f>SUM(J57,K57,L57,M57)</f>
        <v/>
      </c>
      <c r="J57" s="1" t="n">
        <v>0</v>
      </c>
      <c r="K57" s="1" t="n">
        <v>0</v>
      </c>
      <c r="L57" s="1" t="n">
        <v>0</v>
      </c>
      <c r="M57" s="1" t="n">
        <v>4438.48</v>
      </c>
      <c r="N57" s="1" t="n">
        <v>4438.48</v>
      </c>
    </row>
    <row r="58">
      <c r="A58" t="inlineStr">
        <is>
          <t>00600847</t>
        </is>
      </c>
      <c r="B58" s="3" t="inlineStr">
        <is>
          <t xml:space="preserve">MADISON CORE </t>
        </is>
      </c>
      <c r="C58" s="3" t="inlineStr">
        <is>
          <t>N30</t>
        </is>
      </c>
      <c r="D58" s="3" t="inlineStr">
        <is>
          <t>13450</t>
        </is>
      </c>
      <c r="E58" s="3" t="inlineStr">
        <is>
          <t>I</t>
        </is>
      </c>
      <c r="F58" s="4" t="n">
        <v>43734</v>
      </c>
      <c r="G58" s="4" t="n">
        <v>43735</v>
      </c>
      <c r="H58" s="4" t="n">
        <v>43764</v>
      </c>
      <c r="I58" s="5">
        <f>SUM(J58,K58,L58,M58)</f>
        <v/>
      </c>
      <c r="J58" s="5" t="n">
        <v>0</v>
      </c>
      <c r="K58" s="5" t="n">
        <v>0</v>
      </c>
      <c r="L58" s="5" t="n">
        <v>5500</v>
      </c>
      <c r="M58" s="5" t="n">
        <v>0</v>
      </c>
      <c r="N58" s="5" t="n">
        <v>5500</v>
      </c>
    </row>
    <row r="59">
      <c r="A59" t="inlineStr"/>
      <c r="B59" t="inlineStr">
        <is>
          <t>Total</t>
        </is>
      </c>
      <c r="C59" t="inlineStr"/>
      <c r="D59" t="inlineStr"/>
      <c r="E59" t="inlineStr"/>
      <c r="F59" s="2" t="inlineStr"/>
      <c r="G59" s="2" t="inlineStr"/>
      <c r="H59" s="2" t="inlineStr"/>
      <c r="I59" s="1">
        <f>SUM(I56,I57,I58)</f>
        <v/>
      </c>
      <c r="J59" s="1">
        <f>SUM(J56,J57,J58)</f>
        <v/>
      </c>
      <c r="K59" s="1">
        <f>SUM(K56,K57,K58)</f>
        <v/>
      </c>
      <c r="L59" s="1">
        <f>SUM(L56,L57,L58)</f>
        <v/>
      </c>
      <c r="M59" s="1">
        <f>SUM(M56,M57,M58)</f>
        <v/>
      </c>
      <c r="N59" s="1" t="n">
        <v>15438.48</v>
      </c>
    </row>
    <row r="60">
      <c r="A60" s="1" t="inlineStr"/>
    </row>
    <row r="61">
      <c r="A61" t="inlineStr">
        <is>
          <t>00600883</t>
        </is>
      </c>
      <c r="B61" t="inlineStr">
        <is>
          <t xml:space="preserve">MEDICAL DIAGNOSTIC LAB </t>
        </is>
      </c>
      <c r="C61" t="inlineStr">
        <is>
          <t>N30</t>
        </is>
      </c>
      <c r="D61" t="inlineStr">
        <is>
          <t>13296</t>
        </is>
      </c>
      <c r="E61" t="inlineStr">
        <is>
          <t>I</t>
        </is>
      </c>
      <c r="F61" s="2" t="n">
        <v>43616</v>
      </c>
      <c r="G61" s="2" t="n">
        <v>43616</v>
      </c>
      <c r="H61" s="2" t="n">
        <v>43646</v>
      </c>
      <c r="I61" s="1">
        <f>SUM(J61,K61,L61,M61)</f>
        <v/>
      </c>
      <c r="J61" s="1" t="n">
        <v>0</v>
      </c>
      <c r="K61" s="1" t="n">
        <v>0</v>
      </c>
      <c r="L61" s="1" t="n">
        <v>0</v>
      </c>
      <c r="M61" s="1" t="n">
        <v>18585</v>
      </c>
      <c r="N61" s="1" t="n">
        <v>18585</v>
      </c>
    </row>
    <row r="62">
      <c r="A62" t="inlineStr">
        <is>
          <t>00600883</t>
        </is>
      </c>
      <c r="B62" t="inlineStr">
        <is>
          <t xml:space="preserve">MEDICAL DIAGNOSTIC LAB </t>
        </is>
      </c>
      <c r="C62" t="inlineStr">
        <is>
          <t>N30</t>
        </is>
      </c>
      <c r="D62" t="inlineStr">
        <is>
          <t>13330</t>
        </is>
      </c>
      <c r="E62" t="inlineStr">
        <is>
          <t>I</t>
        </is>
      </c>
      <c r="F62" s="2" t="n">
        <v>43643</v>
      </c>
      <c r="G62" s="2" t="n">
        <v>43643</v>
      </c>
      <c r="H62" s="2" t="n">
        <v>43673</v>
      </c>
      <c r="I62" s="1">
        <f>SUM(J62,K62,L62,M62)</f>
        <v/>
      </c>
      <c r="J62" s="1" t="n">
        <v>0</v>
      </c>
      <c r="K62" s="1" t="n">
        <v>0</v>
      </c>
      <c r="L62" s="1" t="n">
        <v>0</v>
      </c>
      <c r="M62" s="1" t="n">
        <v>17325</v>
      </c>
      <c r="N62" s="1" t="n">
        <v>17325</v>
      </c>
    </row>
    <row r="63">
      <c r="A63" t="inlineStr">
        <is>
          <t>00600883</t>
        </is>
      </c>
      <c r="B63" t="inlineStr">
        <is>
          <t xml:space="preserve">MEDICAL DIAGNOSTIC LAB </t>
        </is>
      </c>
      <c r="C63" t="inlineStr">
        <is>
          <t>N30</t>
        </is>
      </c>
      <c r="D63" t="inlineStr">
        <is>
          <t>13412</t>
        </is>
      </c>
      <c r="E63" t="inlineStr">
        <is>
          <t>I</t>
        </is>
      </c>
      <c r="F63" s="2" t="n">
        <v>43707</v>
      </c>
      <c r="G63" s="2" t="n">
        <v>43707</v>
      </c>
      <c r="H63" s="2" t="n">
        <v>43737</v>
      </c>
      <c r="I63" s="1">
        <f>SUM(J63,K63,L63,M63)</f>
        <v/>
      </c>
      <c r="J63" s="1" t="n">
        <v>0</v>
      </c>
      <c r="K63" s="1" t="n">
        <v>0</v>
      </c>
      <c r="L63" s="1" t="n">
        <v>0</v>
      </c>
      <c r="M63" s="1" t="n">
        <v>13125</v>
      </c>
      <c r="N63" s="1" t="n">
        <v>13125</v>
      </c>
    </row>
    <row r="64">
      <c r="A64" t="inlineStr">
        <is>
          <t>00600883</t>
        </is>
      </c>
      <c r="B64" t="inlineStr">
        <is>
          <t xml:space="preserve">MEDICAL DIAGNOSTIC LAB </t>
        </is>
      </c>
      <c r="C64" t="inlineStr">
        <is>
          <t>N30</t>
        </is>
      </c>
      <c r="D64" t="inlineStr">
        <is>
          <t>13460</t>
        </is>
      </c>
      <c r="E64" t="inlineStr">
        <is>
          <t>I</t>
        </is>
      </c>
      <c r="F64" s="2" t="n">
        <v>43738</v>
      </c>
      <c r="G64" s="2" t="n">
        <v>43738</v>
      </c>
      <c r="H64" s="2" t="n">
        <v>43768</v>
      </c>
      <c r="I64" s="1">
        <f>SUM(J64,K64,L64,M64)</f>
        <v/>
      </c>
      <c r="J64" s="1" t="n">
        <v>0</v>
      </c>
      <c r="K64" s="1" t="n">
        <v>0</v>
      </c>
      <c r="L64" s="1" t="n">
        <v>11760</v>
      </c>
      <c r="M64" s="1" t="n">
        <v>0</v>
      </c>
      <c r="N64" s="1" t="n">
        <v>11760</v>
      </c>
    </row>
    <row r="65">
      <c r="A65" t="inlineStr">
        <is>
          <t>00600883</t>
        </is>
      </c>
      <c r="B65" s="3" t="inlineStr">
        <is>
          <t xml:space="preserve">MEDICAL DIAGNOSTIC LAB </t>
        </is>
      </c>
      <c r="C65" s="3" t="inlineStr">
        <is>
          <t>N30</t>
        </is>
      </c>
      <c r="D65" s="3" t="inlineStr">
        <is>
          <t>13490</t>
        </is>
      </c>
      <c r="E65" s="3" t="inlineStr">
        <is>
          <t>I</t>
        </is>
      </c>
      <c r="F65" s="4" t="n">
        <v>43769</v>
      </c>
      <c r="G65" s="4" t="n">
        <v>43769</v>
      </c>
      <c r="H65" s="4" t="n">
        <v>43799</v>
      </c>
      <c r="I65" s="5">
        <f>SUM(J65,K65,L65,M65)</f>
        <v/>
      </c>
      <c r="J65" s="5" t="n">
        <v>0</v>
      </c>
      <c r="K65" s="5" t="n">
        <v>7455</v>
      </c>
      <c r="L65" s="5" t="n">
        <v>0</v>
      </c>
      <c r="M65" s="5" t="n">
        <v>0</v>
      </c>
      <c r="N65" s="5" t="n">
        <v>7455</v>
      </c>
    </row>
    <row r="66">
      <c r="A66" t="inlineStr"/>
      <c r="B66" t="inlineStr">
        <is>
          <t>Total</t>
        </is>
      </c>
      <c r="C66" t="inlineStr"/>
      <c r="D66" t="inlineStr"/>
      <c r="E66" t="inlineStr"/>
      <c r="F66" s="2" t="inlineStr"/>
      <c r="G66" s="2" t="inlineStr"/>
      <c r="H66" s="2" t="inlineStr"/>
      <c r="I66" s="1">
        <f>SUM(I61,I62,I63,I64,I65)</f>
        <v/>
      </c>
      <c r="J66" s="1">
        <f>SUM(J61,J62,J63,J64,J65)</f>
        <v/>
      </c>
      <c r="K66" s="1">
        <f>SUM(K61,K62,K63,K64,K65)</f>
        <v/>
      </c>
      <c r="L66" s="1">
        <f>SUM(L61,L62,L63,L64,L65)</f>
        <v/>
      </c>
      <c r="M66" s="1">
        <f>SUM(M61,M62,M63,M64,M65)</f>
        <v/>
      </c>
      <c r="N66" s="1" t="n">
        <v>68250</v>
      </c>
    </row>
    <row r="67">
      <c r="A67" s="1" t="inlineStr"/>
    </row>
    <row r="68">
      <c r="A68" t="inlineStr">
        <is>
          <t>00600816</t>
        </is>
      </c>
      <c r="B68" t="inlineStr">
        <is>
          <t xml:space="preserve">OXY-GEN LABORATORY </t>
        </is>
      </c>
      <c r="C68" t="inlineStr">
        <is>
          <t>N30</t>
        </is>
      </c>
      <c r="D68" t="inlineStr">
        <is>
          <t>13514</t>
        </is>
      </c>
      <c r="E68" t="inlineStr">
        <is>
          <t>I</t>
        </is>
      </c>
      <c r="F68" s="2" t="n">
        <v>43795</v>
      </c>
      <c r="G68" s="2" t="n">
        <v>43795</v>
      </c>
      <c r="H68" s="2" t="n">
        <v>43825</v>
      </c>
      <c r="I68" s="1">
        <f>SUM(J68,K68,L68,M68)</f>
        <v/>
      </c>
      <c r="J68" s="1" t="n">
        <v>2559.96</v>
      </c>
      <c r="K68" s="1" t="n">
        <v>0</v>
      </c>
      <c r="L68" s="1" t="n">
        <v>0</v>
      </c>
      <c r="M68" s="1" t="n">
        <v>0</v>
      </c>
      <c r="N68" s="1" t="n">
        <v>2559.96</v>
      </c>
    </row>
    <row r="69">
      <c r="A69" t="inlineStr">
        <is>
          <t>00600816</t>
        </is>
      </c>
      <c r="B69" s="3" t="inlineStr">
        <is>
          <t xml:space="preserve">OXY-GEN LABORATORY </t>
        </is>
      </c>
      <c r="C69" s="3" t="inlineStr">
        <is>
          <t>N30</t>
        </is>
      </c>
      <c r="D69" s="3" t="inlineStr">
        <is>
          <t>13531</t>
        </is>
      </c>
      <c r="E69" s="3" t="inlineStr">
        <is>
          <t>I</t>
        </is>
      </c>
      <c r="F69" s="4" t="n">
        <v>43816</v>
      </c>
      <c r="G69" s="4" t="n">
        <v>43816</v>
      </c>
      <c r="H69" s="4" t="n">
        <v>43846</v>
      </c>
      <c r="I69" s="5">
        <f>SUM(J69,K69,L69,M69)</f>
        <v/>
      </c>
      <c r="J69" s="5" t="n">
        <v>2788.98</v>
      </c>
      <c r="K69" s="5" t="n">
        <v>0</v>
      </c>
      <c r="L69" s="5" t="n">
        <v>0</v>
      </c>
      <c r="M69" s="5" t="n">
        <v>0</v>
      </c>
      <c r="N69" s="5" t="n">
        <v>2788.98</v>
      </c>
    </row>
    <row r="70">
      <c r="A70" t="inlineStr"/>
      <c r="B70" t="inlineStr">
        <is>
          <t>Total</t>
        </is>
      </c>
      <c r="C70" t="inlineStr"/>
      <c r="D70" t="inlineStr"/>
      <c r="E70" t="inlineStr"/>
      <c r="F70" s="2" t="inlineStr"/>
      <c r="G70" s="2" t="inlineStr"/>
      <c r="H70" s="2" t="inlineStr"/>
      <c r="I70" s="1">
        <f>SUM(I68,I69)</f>
        <v/>
      </c>
      <c r="J70" s="1">
        <f>SUM(J68,J69)</f>
        <v/>
      </c>
      <c r="K70" s="1">
        <f>SUM(K68,K69)</f>
        <v/>
      </c>
      <c r="L70" s="1">
        <f>SUM(L68,L69)</f>
        <v/>
      </c>
      <c r="M70" s="1">
        <f>SUM(M68,M69)</f>
        <v/>
      </c>
      <c r="N70" s="1" t="n">
        <v>5348.94</v>
      </c>
    </row>
    <row r="71">
      <c r="A71" s="1" t="inlineStr"/>
    </row>
    <row r="72">
      <c r="A72" t="inlineStr">
        <is>
          <t>00600467</t>
        </is>
      </c>
      <c r="B72" s="3" t="inlineStr">
        <is>
          <t xml:space="preserve">PRESCIENT LAB SERVICES </t>
        </is>
      </c>
      <c r="C72" s="3" t="inlineStr">
        <is>
          <t>N30</t>
        </is>
      </c>
      <c r="D72" s="3" t="inlineStr">
        <is>
          <t>13516</t>
        </is>
      </c>
      <c r="E72" s="3" t="inlineStr">
        <is>
          <t>I</t>
        </is>
      </c>
      <c r="F72" s="4" t="n">
        <v>43802</v>
      </c>
      <c r="G72" s="4" t="n">
        <v>43802</v>
      </c>
      <c r="H72" s="4" t="n">
        <v>43832</v>
      </c>
      <c r="I72" s="5">
        <f>SUM(J72,K72,L72,M72)</f>
        <v/>
      </c>
      <c r="J72" s="5" t="n">
        <v>161.98</v>
      </c>
      <c r="K72" s="5" t="n">
        <v>0</v>
      </c>
      <c r="L72" s="5" t="n">
        <v>0</v>
      </c>
      <c r="M72" s="5" t="n">
        <v>0</v>
      </c>
      <c r="N72" s="5" t="n">
        <v>161.98</v>
      </c>
    </row>
    <row r="73">
      <c r="A73" t="inlineStr"/>
      <c r="B73" t="inlineStr">
        <is>
          <t>Total</t>
        </is>
      </c>
      <c r="C73" t="inlineStr"/>
      <c r="D73" t="inlineStr"/>
      <c r="E73" t="inlineStr"/>
      <c r="F73" s="2" t="inlineStr"/>
      <c r="G73" s="2" t="inlineStr"/>
      <c r="H73" s="2" t="inlineStr"/>
      <c r="I73" s="1">
        <f>SUM(I72)</f>
        <v/>
      </c>
      <c r="J73" s="1">
        <f>SUM(J72)</f>
        <v/>
      </c>
      <c r="K73" s="1">
        <f>SUM(K72)</f>
        <v/>
      </c>
      <c r="L73" s="1">
        <f>SUM(L72)</f>
        <v/>
      </c>
      <c r="M73" s="1">
        <f>SUM(M72)</f>
        <v/>
      </c>
      <c r="N73" s="1" t="n">
        <v>161.98</v>
      </c>
    </row>
    <row r="74">
      <c r="A74" s="1" t="inlineStr"/>
    </row>
    <row r="75">
      <c r="A75" t="inlineStr">
        <is>
          <t>00600536</t>
        </is>
      </c>
      <c r="B75" t="inlineStr">
        <is>
          <t xml:space="preserve">PRESCIENT MEDICINE </t>
        </is>
      </c>
      <c r="C75" t="inlineStr">
        <is>
          <t>N30</t>
        </is>
      </c>
      <c r="D75" t="inlineStr">
        <is>
          <t>13473</t>
        </is>
      </c>
      <c r="E75" t="inlineStr">
        <is>
          <t>I</t>
        </is>
      </c>
      <c r="F75" s="2" t="n">
        <v>43748</v>
      </c>
      <c r="G75" s="2" t="n">
        <v>43748</v>
      </c>
      <c r="H75" s="2" t="n">
        <v>43778</v>
      </c>
      <c r="I75" s="1">
        <f>SUM(J75,K75,L75,M75)</f>
        <v/>
      </c>
      <c r="J75" s="1" t="n">
        <v>0</v>
      </c>
      <c r="K75" s="1" t="n">
        <v>0</v>
      </c>
      <c r="L75" s="1" t="n">
        <v>5661.31</v>
      </c>
      <c r="M75" s="1" t="n">
        <v>0</v>
      </c>
      <c r="N75" s="1" t="n">
        <v>5661.31</v>
      </c>
    </row>
    <row r="76">
      <c r="A76" t="inlineStr">
        <is>
          <t>00600536</t>
        </is>
      </c>
      <c r="B76" s="3" t="inlineStr">
        <is>
          <t xml:space="preserve">PRESCIENT MEDICINE </t>
        </is>
      </c>
      <c r="C76" s="3" t="inlineStr">
        <is>
          <t>N30</t>
        </is>
      </c>
      <c r="D76" s="3" t="inlineStr">
        <is>
          <t>13521</t>
        </is>
      </c>
      <c r="E76" s="3" t="inlineStr">
        <is>
          <t>I</t>
        </is>
      </c>
      <c r="F76" s="4" t="n">
        <v>43803</v>
      </c>
      <c r="G76" s="4" t="n">
        <v>43803</v>
      </c>
      <c r="H76" s="4" t="n">
        <v>43833</v>
      </c>
      <c r="I76" s="5">
        <f>SUM(J76,K76,L76,M76)</f>
        <v/>
      </c>
      <c r="J76" s="5" t="n">
        <v>322.65</v>
      </c>
      <c r="K76" s="5" t="n">
        <v>0</v>
      </c>
      <c r="L76" s="5" t="n">
        <v>0</v>
      </c>
      <c r="M76" s="5" t="n">
        <v>0</v>
      </c>
      <c r="N76" s="5" t="n">
        <v>322.65</v>
      </c>
    </row>
    <row r="77">
      <c r="A77" t="inlineStr"/>
      <c r="B77" t="inlineStr">
        <is>
          <t>Total</t>
        </is>
      </c>
      <c r="C77" t="inlineStr"/>
      <c r="D77" t="inlineStr"/>
      <c r="E77" t="inlineStr"/>
      <c r="F77" s="2" t="inlineStr"/>
      <c r="G77" s="2" t="inlineStr"/>
      <c r="H77" s="2" t="inlineStr"/>
      <c r="I77" s="1">
        <f>SUM(I75,I76)</f>
        <v/>
      </c>
      <c r="J77" s="1">
        <f>SUM(J75,J76)</f>
        <v/>
      </c>
      <c r="K77" s="1">
        <f>SUM(K75,K76)</f>
        <v/>
      </c>
      <c r="L77" s="1">
        <f>SUM(L75,L76)</f>
        <v/>
      </c>
      <c r="M77" s="1">
        <f>SUM(M75,M76)</f>
        <v/>
      </c>
      <c r="N77" s="1" t="n">
        <v>5983.96</v>
      </c>
    </row>
    <row r="78">
      <c r="A78" s="1" t="inlineStr"/>
    </row>
    <row r="79">
      <c r="A79" t="inlineStr">
        <is>
          <t>00600904</t>
        </is>
      </c>
      <c r="B79" t="inlineStr">
        <is>
          <t xml:space="preserve">RIDGEWOOD DIAGNOSTICS LAB </t>
        </is>
      </c>
      <c r="C79" t="inlineStr">
        <is>
          <t>N45</t>
        </is>
      </c>
      <c r="D79" t="inlineStr">
        <is>
          <t>13410</t>
        </is>
      </c>
      <c r="E79" t="inlineStr">
        <is>
          <t>I</t>
        </is>
      </c>
      <c r="F79" s="2" t="n">
        <v>43707</v>
      </c>
      <c r="G79" s="2" t="n">
        <v>43707</v>
      </c>
      <c r="H79" s="2" t="n">
        <v>43752</v>
      </c>
      <c r="I79" s="1">
        <f>SUM(J79,K79,L79,M79)</f>
        <v/>
      </c>
      <c r="J79" s="1" t="n">
        <v>0</v>
      </c>
      <c r="K79" s="1" t="n">
        <v>0</v>
      </c>
      <c r="L79" s="1" t="n">
        <v>0</v>
      </c>
      <c r="M79" s="1" t="n">
        <v>7087.5</v>
      </c>
      <c r="N79" s="1" t="n">
        <v>7087.5</v>
      </c>
    </row>
    <row r="80">
      <c r="A80" t="inlineStr">
        <is>
          <t>00600904</t>
        </is>
      </c>
      <c r="B80" t="inlineStr">
        <is>
          <t xml:space="preserve">RIDGEWOOD DIAGNOSTICS LAB </t>
        </is>
      </c>
      <c r="C80" t="inlineStr">
        <is>
          <t>N45</t>
        </is>
      </c>
      <c r="D80" t="inlineStr">
        <is>
          <t>13414</t>
        </is>
      </c>
      <c r="E80" t="inlineStr">
        <is>
          <t>I</t>
        </is>
      </c>
      <c r="F80" s="2" t="n">
        <v>43711</v>
      </c>
      <c r="G80" s="2" t="n">
        <v>43711</v>
      </c>
      <c r="H80" s="2" t="n">
        <v>43756</v>
      </c>
      <c r="I80" s="1">
        <f>SUM(J80,K80,L80,M80)</f>
        <v/>
      </c>
      <c r="J80" s="1" t="n">
        <v>0</v>
      </c>
      <c r="K80" s="1" t="n">
        <v>0</v>
      </c>
      <c r="L80" s="1" t="n">
        <v>0</v>
      </c>
      <c r="M80" s="1" t="n">
        <v>6799.74</v>
      </c>
      <c r="N80" s="1" t="n">
        <v>6799.74</v>
      </c>
    </row>
    <row r="81">
      <c r="A81" t="inlineStr">
        <is>
          <t>00600904</t>
        </is>
      </c>
      <c r="B81" t="inlineStr">
        <is>
          <t xml:space="preserve">RIDGEWOOD DIAGNOSTICS LAB </t>
        </is>
      </c>
      <c r="C81" t="inlineStr">
        <is>
          <t>N45</t>
        </is>
      </c>
      <c r="D81" t="inlineStr">
        <is>
          <t>13452</t>
        </is>
      </c>
      <c r="E81" t="inlineStr">
        <is>
          <t>I</t>
        </is>
      </c>
      <c r="F81" s="2" t="n">
        <v>43734</v>
      </c>
      <c r="G81" s="2" t="n">
        <v>43735</v>
      </c>
      <c r="H81" s="2" t="n">
        <v>43779</v>
      </c>
      <c r="I81" s="1">
        <f>SUM(J81,K81,L81,M81)</f>
        <v/>
      </c>
      <c r="J81" s="1" t="n">
        <v>0</v>
      </c>
      <c r="K81" s="1" t="n">
        <v>0</v>
      </c>
      <c r="L81" s="1" t="n">
        <v>6844.36</v>
      </c>
      <c r="M81" s="1" t="n">
        <v>0</v>
      </c>
      <c r="N81" s="1" t="n">
        <v>6844.36</v>
      </c>
    </row>
    <row r="82">
      <c r="A82" t="inlineStr">
        <is>
          <t>00600904</t>
        </is>
      </c>
      <c r="B82" s="3" t="inlineStr">
        <is>
          <t xml:space="preserve">RIDGEWOOD DIAGNOSTICS LAB </t>
        </is>
      </c>
      <c r="C82" s="3" t="inlineStr">
        <is>
          <t>N45</t>
        </is>
      </c>
      <c r="D82" s="3" t="inlineStr">
        <is>
          <t>13458</t>
        </is>
      </c>
      <c r="E82" s="3" t="inlineStr">
        <is>
          <t>I</t>
        </is>
      </c>
      <c r="F82" s="4" t="n">
        <v>43738</v>
      </c>
      <c r="G82" s="4" t="n">
        <v>43738</v>
      </c>
      <c r="H82" s="4" t="n">
        <v>43783</v>
      </c>
      <c r="I82" s="5">
        <f>SUM(J82,K82,L82,M82)</f>
        <v/>
      </c>
      <c r="J82" s="5" t="n">
        <v>0</v>
      </c>
      <c r="K82" s="5" t="n">
        <v>0</v>
      </c>
      <c r="L82" s="5" t="n">
        <v>4567.5</v>
      </c>
      <c r="M82" s="5" t="n">
        <v>0</v>
      </c>
      <c r="N82" s="5" t="n">
        <v>4567.5</v>
      </c>
    </row>
    <row r="83">
      <c r="A83" t="inlineStr"/>
      <c r="B83" t="inlineStr">
        <is>
          <t>Total</t>
        </is>
      </c>
      <c r="C83" t="inlineStr"/>
      <c r="D83" t="inlineStr"/>
      <c r="E83" t="inlineStr"/>
      <c r="F83" s="2" t="inlineStr"/>
      <c r="G83" s="2" t="inlineStr"/>
      <c r="H83" s="2" t="inlineStr"/>
      <c r="I83" s="1">
        <f>SUM(I79,I80,I81,I82)</f>
        <v/>
      </c>
      <c r="J83" s="1">
        <f>SUM(J79,J80,J81,J82)</f>
        <v/>
      </c>
      <c r="K83" s="1">
        <f>SUM(K79,K80,K81,K82)</f>
        <v/>
      </c>
      <c r="L83" s="1">
        <f>SUM(L79,L80,L81,L82)</f>
        <v/>
      </c>
      <c r="M83" s="1">
        <f>SUM(M79,M80,M81,M82)</f>
        <v/>
      </c>
      <c r="N83" s="1" t="n">
        <v>25299.1</v>
      </c>
    </row>
    <row r="84">
      <c r="A84" s="1" t="inlineStr"/>
    </row>
    <row r="85">
      <c r="A85" t="inlineStr">
        <is>
          <t>00600869</t>
        </is>
      </c>
      <c r="B85" s="3" t="inlineStr">
        <is>
          <t xml:space="preserve">TESTING MATTERS </t>
        </is>
      </c>
      <c r="C85" s="3" t="inlineStr">
        <is>
          <t>Prepay</t>
        </is>
      </c>
      <c r="D85" s="3" t="inlineStr">
        <is>
          <t>13061</t>
        </is>
      </c>
      <c r="E85" s="3" t="inlineStr">
        <is>
          <t>I</t>
        </is>
      </c>
      <c r="F85" s="4" t="n">
        <v>43348</v>
      </c>
      <c r="G85" s="4" t="n">
        <v>43348</v>
      </c>
      <c r="H85" s="4" t="n">
        <v>43348</v>
      </c>
      <c r="I85" s="5">
        <f>SUM(J85,K85,L85,M85)</f>
        <v/>
      </c>
      <c r="J85" s="5" t="n">
        <v>0</v>
      </c>
      <c r="K85" s="5" t="n">
        <v>0</v>
      </c>
      <c r="L85" s="5" t="n">
        <v>0</v>
      </c>
      <c r="M85" s="5" t="n">
        <v>-2500</v>
      </c>
      <c r="N85" s="5" t="n">
        <v>-2500</v>
      </c>
    </row>
    <row r="86">
      <c r="A86" t="inlineStr"/>
      <c r="B86" t="inlineStr">
        <is>
          <t>Total</t>
        </is>
      </c>
      <c r="C86" t="inlineStr"/>
      <c r="D86" t="inlineStr"/>
      <c r="E86" t="inlineStr"/>
      <c r="F86" s="2" t="inlineStr"/>
      <c r="G86" s="2" t="inlineStr"/>
      <c r="H86" s="2" t="inlineStr"/>
      <c r="I86" s="1">
        <f>SUM(I85)</f>
        <v/>
      </c>
      <c r="J86" s="1">
        <f>SUM(J85)</f>
        <v/>
      </c>
      <c r="K86" s="1">
        <f>SUM(K85)</f>
        <v/>
      </c>
      <c r="L86" s="1">
        <f>SUM(L85)</f>
        <v/>
      </c>
      <c r="M86" s="1">
        <f>SUM(M85)</f>
        <v/>
      </c>
      <c r="N86" s="1" t="n">
        <v>-2500</v>
      </c>
    </row>
    <row r="87">
      <c r="A87" s="1" t="inlineStr"/>
    </row>
    <row r="88">
      <c r="A88" t="inlineStr">
        <is>
          <t>00600901</t>
        </is>
      </c>
      <c r="B88" s="3" t="inlineStr">
        <is>
          <t xml:space="preserve">VAP DIAGNOSTICS LAB </t>
        </is>
      </c>
      <c r="C88" s="3" t="inlineStr">
        <is>
          <t>Prepay</t>
        </is>
      </c>
      <c r="D88" s="3" t="inlineStr">
        <is>
          <t>13457</t>
        </is>
      </c>
      <c r="E88" s="3" t="inlineStr">
        <is>
          <t>I</t>
        </is>
      </c>
      <c r="F88" s="4" t="n">
        <v>43738</v>
      </c>
      <c r="G88" s="4" t="n">
        <v>43738</v>
      </c>
      <c r="H88" s="4" t="n">
        <v>43738</v>
      </c>
      <c r="I88" s="5">
        <f>SUM(J88,K88,L88,M88)</f>
        <v/>
      </c>
      <c r="J88" s="5" t="n">
        <v>0</v>
      </c>
      <c r="K88" s="5" t="n">
        <v>0</v>
      </c>
      <c r="L88" s="5" t="n">
        <v>380</v>
      </c>
      <c r="M88" s="5" t="n">
        <v>0</v>
      </c>
      <c r="N88" s="5" t="n">
        <v>380</v>
      </c>
    </row>
    <row r="89">
      <c r="A89" t="inlineStr"/>
      <c r="B89" t="inlineStr">
        <is>
          <t>Total</t>
        </is>
      </c>
      <c r="C89" t="inlineStr"/>
      <c r="D89" t="inlineStr"/>
      <c r="E89" t="inlineStr"/>
      <c r="F89" s="2" t="inlineStr"/>
      <c r="G89" s="2" t="inlineStr"/>
      <c r="H89" s="2" t="inlineStr"/>
      <c r="I89" s="1">
        <f>SUM(I88)</f>
        <v/>
      </c>
      <c r="J89" s="1">
        <f>SUM(J88)</f>
        <v/>
      </c>
      <c r="K89" s="1">
        <f>SUM(K88)</f>
        <v/>
      </c>
      <c r="L89" s="1">
        <f>SUM(L88)</f>
        <v/>
      </c>
      <c r="M89" s="1">
        <f>SUM(M88)</f>
        <v/>
      </c>
      <c r="N89" s="1" t="n">
        <v>380</v>
      </c>
    </row>
    <row r="90">
      <c r="A90" s="1" t="inlineStr"/>
    </row>
    <row r="91">
      <c r="A91" t="inlineStr">
        <is>
          <t>00600501</t>
        </is>
      </c>
      <c r="B91" s="3" t="inlineStr">
        <is>
          <t xml:space="preserve">VESSEL MEDICAL INC. </t>
        </is>
      </c>
      <c r="C91" s="3" t="inlineStr"/>
      <c r="D91" s="3" t="inlineStr">
        <is>
          <t>1003975</t>
        </is>
      </c>
      <c r="E91" s="3" t="inlineStr">
        <is>
          <t>M</t>
        </is>
      </c>
      <c r="F91" s="4" t="n">
        <v>43139</v>
      </c>
      <c r="G91" s="4" t="n">
        <v>43139</v>
      </c>
      <c r="H91" s="4" t="n">
        <v>43139</v>
      </c>
      <c r="I91" s="5">
        <f>SUM(J91,K91,L91,M91)</f>
        <v/>
      </c>
      <c r="J91" s="5" t="n">
        <v>0</v>
      </c>
      <c r="K91" s="5" t="n">
        <v>0</v>
      </c>
      <c r="L91" s="5" t="n">
        <v>0</v>
      </c>
      <c r="M91" s="5" t="n">
        <v>-75</v>
      </c>
      <c r="N91" s="5" t="n">
        <v>-75</v>
      </c>
    </row>
    <row r="92">
      <c r="A92" t="inlineStr"/>
      <c r="B92" t="inlineStr">
        <is>
          <t>Total</t>
        </is>
      </c>
      <c r="C92" t="inlineStr"/>
      <c r="D92" t="inlineStr"/>
      <c r="E92" t="inlineStr"/>
      <c r="F92" s="2" t="inlineStr"/>
      <c r="G92" s="2" t="inlineStr"/>
      <c r="H92" s="2" t="inlineStr"/>
      <c r="I92" s="1">
        <f>SUM(I91)</f>
        <v/>
      </c>
      <c r="J92" s="1">
        <f>SUM(J91)</f>
        <v/>
      </c>
      <c r="K92" s="1">
        <f>SUM(K91)</f>
        <v/>
      </c>
      <c r="L92" s="1">
        <f>SUM(L91)</f>
        <v/>
      </c>
      <c r="M92" s="1">
        <f>SUM(M91)</f>
        <v/>
      </c>
      <c r="N92" s="1" t="n">
        <v>-75</v>
      </c>
    </row>
    <row r="93">
      <c r="A93" s="1" t="inlineStr"/>
    </row>
    <row r="94">
      <c r="A94" s="1" t="inlineStr"/>
    </row>
    <row r="95">
      <c r="A95" s="1" t="inlineStr"/>
    </row>
    <row r="96">
      <c r="A96" s="1" t="inlineStr"/>
      <c r="B96" s="6" t="inlineStr">
        <is>
          <t>Grand Total:</t>
        </is>
      </c>
      <c r="C96" s="6" t="inlineStr"/>
      <c r="D96" s="6" t="inlineStr"/>
      <c r="E96" s="6" t="inlineStr"/>
      <c r="F96" s="6" t="inlineStr"/>
      <c r="G96" s="6" t="inlineStr"/>
      <c r="H96" s="6" t="inlineStr"/>
      <c r="I96" s="6">
        <f>SUM(I8,I11,I16,I21,I28,I33,I36,I43,I46,I49,I54,I59,I66,I70,I73,I77,I83,I86,I89,I92)</f>
        <v/>
      </c>
      <c r="J96" s="6">
        <f>SUM(J8,J11,J16,J21,J28,J33,J36,J43,J46,J49,J54,J59,J66,J70,J73,J77,J83,J86,J89,J92)</f>
        <v/>
      </c>
      <c r="K96" s="6">
        <f>SUM(K8,K11,K16,K21,K28,K33,K36,K43,K46,K49,K54,K59,K66,K70,K73,K77,K83,K86,K89,K92)</f>
        <v/>
      </c>
      <c r="L96" s="6">
        <f>SUM(L8,L11,L16,L21,L28,L33,L36,L43,L46,L49,L54,L59,L66,L70,L73,L77,L83,L86,L89,L92)</f>
        <v/>
      </c>
      <c r="M96" s="6">
        <f>SUM(M8,M11,M16,M21,M28,M33,M36,M43,M46,M49,M54,M59,M66,M70,M73,M77,M83,M86,M89,M92)</f>
        <v/>
      </c>
      <c r="N96" s="6" t="n">
        <v>202239.46</v>
      </c>
    </row>
    <row r="97">
      <c r="A97" s="1" t="inlineStr"/>
    </row>
    <row r="98">
      <c r="A98" s="1" t="inlineStr"/>
    </row>
    <row r="99">
      <c r="A99" s="1" t="inlineStr"/>
    </row>
    <row r="100">
      <c r="A100" s="1" t="inlineStr"/>
      <c r="B100" s="1" t="inlineStr">
        <is>
          <t>Summary by Account</t>
        </is>
      </c>
    </row>
    <row r="101">
      <c r="A101" s="1" t="inlineStr"/>
      <c r="B101" s="5" t="inlineStr">
        <is>
          <t>Num</t>
        </is>
      </c>
      <c r="C101" s="5" t="inlineStr">
        <is>
          <t>Name</t>
        </is>
      </c>
      <c r="D101" s="5" t="inlineStr"/>
      <c r="E101" s="5" t="inlineStr"/>
      <c r="F101" s="5" t="inlineStr"/>
      <c r="G101" s="5" t="inlineStr">
        <is>
          <t>Total to pay</t>
        </is>
      </c>
      <c r="H101" s="5" t="inlineStr">
        <is>
          <t>Under 30</t>
        </is>
      </c>
      <c r="I101" s="5" t="inlineStr">
        <is>
          <t>Over 30</t>
        </is>
      </c>
      <c r="J101" s="5" t="inlineStr">
        <is>
          <t>Over 60</t>
        </is>
      </c>
      <c r="K101" s="5" t="inlineStr">
        <is>
          <t>Over 90</t>
        </is>
      </c>
      <c r="L101" s="5" t="inlineStr">
        <is>
          <t>Total Per Account</t>
        </is>
      </c>
      <c r="M101" s="3" t="n"/>
      <c r="N101" s="3" t="n"/>
    </row>
    <row r="102">
      <c r="A102" s="1" t="inlineStr"/>
      <c r="B102" s="1" t="inlineStr">
        <is>
          <t>00600635</t>
        </is>
      </c>
      <c r="C102" s="1" t="inlineStr">
        <is>
          <t xml:space="preserve">ADVANTA TOXICOLOGY, LLC </t>
        </is>
      </c>
      <c r="D102" s="1" t="inlineStr"/>
      <c r="E102" s="1" t="inlineStr"/>
      <c r="F102" s="1" t="inlineStr"/>
      <c r="G102" s="1">
        <f>SUM(I6,I7)</f>
        <v/>
      </c>
      <c r="H102" s="1">
        <f>SUM(J6,J7)</f>
        <v/>
      </c>
      <c r="I102" s="1">
        <f>SUM(K6,K7)</f>
        <v/>
      </c>
      <c r="J102" s="1">
        <f>SUM(L6,L7)</f>
        <v/>
      </c>
      <c r="K102" s="1">
        <f>SUM(M6,M7)</f>
        <v/>
      </c>
      <c r="L102" s="1" t="n">
        <v>7250.17</v>
      </c>
    </row>
    <row r="103">
      <c r="A103" s="1" t="inlineStr"/>
      <c r="B103" s="1" t="inlineStr">
        <is>
          <t>00600674</t>
        </is>
      </c>
      <c r="C103" s="1" t="inlineStr">
        <is>
          <t xml:space="preserve">AURORA DIAGNOSTICS </t>
        </is>
      </c>
      <c r="D103" s="1" t="inlineStr"/>
      <c r="E103" s="1" t="inlineStr"/>
      <c r="F103" s="1" t="inlineStr"/>
      <c r="G103" s="1">
        <f>SUM(I10)</f>
        <v/>
      </c>
      <c r="H103" s="1">
        <f>SUM(J10)</f>
        <v/>
      </c>
      <c r="I103" s="1">
        <f>SUM(K10)</f>
        <v/>
      </c>
      <c r="J103" s="1">
        <f>SUM(L10)</f>
        <v/>
      </c>
      <c r="K103" s="1">
        <f>SUM(M10)</f>
        <v/>
      </c>
      <c r="L103" s="1" t="n">
        <v>7233.81</v>
      </c>
    </row>
    <row r="104">
      <c r="A104" s="1" t="inlineStr"/>
      <c r="B104" s="1" t="inlineStr">
        <is>
          <t>00600865</t>
        </is>
      </c>
      <c r="C104" s="1" t="inlineStr">
        <is>
          <t xml:space="preserve">BEINGENETICS B.V. </t>
        </is>
      </c>
      <c r="D104" s="1" t="inlineStr"/>
      <c r="E104" s="1" t="inlineStr"/>
      <c r="F104" s="1" t="inlineStr"/>
      <c r="G104" s="1">
        <f>SUM(I13,I14,I15)</f>
        <v/>
      </c>
      <c r="H104" s="1">
        <f>SUM(J13,J14,J15)</f>
        <v/>
      </c>
      <c r="I104" s="1">
        <f>SUM(K13,K14,K15)</f>
        <v/>
      </c>
      <c r="J104" s="1">
        <f>SUM(L13,L14,L15)</f>
        <v/>
      </c>
      <c r="K104" s="1">
        <f>SUM(M13,M14,M15)</f>
        <v/>
      </c>
      <c r="L104" s="1" t="n">
        <v>57987.5</v>
      </c>
    </row>
    <row r="105">
      <c r="A105" s="1" t="inlineStr"/>
      <c r="B105" s="1" t="inlineStr">
        <is>
          <t>00600226</t>
        </is>
      </c>
      <c r="C105" s="1" t="inlineStr">
        <is>
          <t xml:space="preserve">BUHLMANN LABORATORIES AG </t>
        </is>
      </c>
      <c r="D105" s="1" t="inlineStr"/>
      <c r="E105" s="1" t="inlineStr"/>
      <c r="F105" s="1" t="inlineStr"/>
      <c r="G105" s="1">
        <f>SUM(I18,I19,I20)</f>
        <v/>
      </c>
      <c r="H105" s="1">
        <f>SUM(J18,J19,J20)</f>
        <v/>
      </c>
      <c r="I105" s="1">
        <f>SUM(K18,K19,K20)</f>
        <v/>
      </c>
      <c r="J105" s="1">
        <f>SUM(L18,L19,L20)</f>
        <v/>
      </c>
      <c r="K105" s="1">
        <f>SUM(M18,M19,M20)</f>
        <v/>
      </c>
      <c r="L105" s="1" t="n">
        <v>2806.28</v>
      </c>
    </row>
    <row r="106">
      <c r="A106" s="1" t="inlineStr"/>
      <c r="B106" s="1" t="inlineStr">
        <is>
          <t>00600563</t>
        </is>
      </c>
      <c r="C106" s="1" t="inlineStr">
        <is>
          <t xml:space="preserve">COMPASS LAB SERVICES </t>
        </is>
      </c>
      <c r="D106" s="1" t="inlineStr"/>
      <c r="E106" s="1" t="inlineStr"/>
      <c r="F106" s="1" t="inlineStr"/>
      <c r="G106" s="1">
        <f>SUM(I23,I24,I25,I26,I27)</f>
        <v/>
      </c>
      <c r="H106" s="1">
        <f>SUM(J23,J24,J25,J26,J27)</f>
        <v/>
      </c>
      <c r="I106" s="1">
        <f>SUM(K23,K24,K25,K26,K27)</f>
        <v/>
      </c>
      <c r="J106" s="1">
        <f>SUM(L23,L24,L25,L26,L27)</f>
        <v/>
      </c>
      <c r="K106" s="1">
        <f>SUM(M23,M24,M25,M26,M27)</f>
        <v/>
      </c>
      <c r="L106" s="1" t="n">
        <v>10823.7</v>
      </c>
    </row>
    <row r="107">
      <c r="A107" s="1" t="inlineStr"/>
      <c r="B107" s="1" t="inlineStr">
        <is>
          <t>00600403</t>
        </is>
      </c>
      <c r="C107" s="1" t="inlineStr">
        <is>
          <t xml:space="preserve">COVANCE INDY - A CLS LP </t>
        </is>
      </c>
      <c r="D107" s="1" t="inlineStr"/>
      <c r="E107" s="1" t="inlineStr"/>
      <c r="F107" s="1" t="inlineStr"/>
      <c r="G107" s="1">
        <f>SUM(I30,I31,I32)</f>
        <v/>
      </c>
      <c r="H107" s="1">
        <f>SUM(J30,J31,J32)</f>
        <v/>
      </c>
      <c r="I107" s="1">
        <f>SUM(K30,K31,K32)</f>
        <v/>
      </c>
      <c r="J107" s="1">
        <f>SUM(L30,L31,L32)</f>
        <v/>
      </c>
      <c r="K107" s="1">
        <f>SUM(M30,M31,M32)</f>
        <v/>
      </c>
      <c r="L107" s="1" t="n">
        <v>-4724.68</v>
      </c>
    </row>
    <row r="108">
      <c r="A108" s="1" t="inlineStr"/>
      <c r="B108" s="1" t="inlineStr">
        <is>
          <t>00600871</t>
        </is>
      </c>
      <c r="C108" s="1" t="inlineStr">
        <is>
          <t xml:space="preserve">GLOBAL DIAGNOSTIC LAB. INC </t>
        </is>
      </c>
      <c r="D108" s="1" t="inlineStr"/>
      <c r="E108" s="1" t="inlineStr"/>
      <c r="F108" s="1" t="inlineStr"/>
      <c r="G108" s="1">
        <f>SUM(I35)</f>
        <v/>
      </c>
      <c r="H108" s="1">
        <f>SUM(J35)</f>
        <v/>
      </c>
      <c r="I108" s="1">
        <f>SUM(K35)</f>
        <v/>
      </c>
      <c r="J108" s="1">
        <f>SUM(L35)</f>
        <v/>
      </c>
      <c r="K108" s="1">
        <f>SUM(M35)</f>
        <v/>
      </c>
      <c r="L108" s="1" t="n">
        <v>-500.39</v>
      </c>
    </row>
    <row r="109">
      <c r="A109" s="1" t="inlineStr"/>
      <c r="B109" s="1" t="inlineStr">
        <is>
          <t>00600731</t>
        </is>
      </c>
      <c r="C109" s="1" t="inlineStr">
        <is>
          <t xml:space="preserve">HEALTH 360 LABS </t>
        </is>
      </c>
      <c r="D109" s="1" t="inlineStr"/>
      <c r="E109" s="1" t="inlineStr"/>
      <c r="F109" s="1" t="inlineStr"/>
      <c r="G109" s="1">
        <f>SUM(I38,I39,I40,I41,I42)</f>
        <v/>
      </c>
      <c r="H109" s="1">
        <f>SUM(J38,J39,J40,J41,J42)</f>
        <v/>
      </c>
      <c r="I109" s="1">
        <f>SUM(K38,K39,K40,K41,K42)</f>
        <v/>
      </c>
      <c r="J109" s="1">
        <f>SUM(L38,L39,L40,L41,L42)</f>
        <v/>
      </c>
      <c r="K109" s="1">
        <f>SUM(M38,M39,M40,M41,M42)</f>
        <v/>
      </c>
      <c r="L109" s="1" t="n">
        <v>13647.33</v>
      </c>
    </row>
    <row r="110">
      <c r="A110" s="1" t="inlineStr"/>
      <c r="B110" s="1" t="inlineStr">
        <is>
          <t>00600908</t>
        </is>
      </c>
      <c r="C110" s="1" t="inlineStr">
        <is>
          <t xml:space="preserve">INFINITY DIAGNOSTIC LABS </t>
        </is>
      </c>
      <c r="D110" s="1" t="inlineStr"/>
      <c r="E110" s="1" t="inlineStr"/>
      <c r="F110" s="1" t="inlineStr"/>
      <c r="G110" s="1">
        <f>SUM(I45)</f>
        <v/>
      </c>
      <c r="H110" s="1">
        <f>SUM(J45)</f>
        <v/>
      </c>
      <c r="I110" s="1">
        <f>SUM(K45)</f>
        <v/>
      </c>
      <c r="J110" s="1">
        <f>SUM(L45)</f>
        <v/>
      </c>
      <c r="K110" s="1">
        <f>SUM(M45)</f>
        <v/>
      </c>
      <c r="L110" s="1" t="n">
        <v>800</v>
      </c>
    </row>
    <row r="111">
      <c r="A111" s="1" t="inlineStr"/>
      <c r="B111" s="1" t="inlineStr">
        <is>
          <t>00600773</t>
        </is>
      </c>
      <c r="C111" s="1" t="inlineStr">
        <is>
          <t xml:space="preserve">LAB EXPRESS </t>
        </is>
      </c>
      <c r="D111" s="1" t="inlineStr"/>
      <c r="E111" s="1" t="inlineStr"/>
      <c r="F111" s="1" t="inlineStr"/>
      <c r="G111" s="1">
        <f>SUM(I48)</f>
        <v/>
      </c>
      <c r="H111" s="1">
        <f>SUM(J48)</f>
        <v/>
      </c>
      <c r="I111" s="1">
        <f>SUM(K48)</f>
        <v/>
      </c>
      <c r="J111" s="1">
        <f>SUM(L48)</f>
        <v/>
      </c>
      <c r="K111" s="1">
        <f>SUM(M48)</f>
        <v/>
      </c>
      <c r="L111" s="1" t="n">
        <v>-7529.57</v>
      </c>
    </row>
    <row r="112">
      <c r="A112" s="1" t="inlineStr"/>
      <c r="B112" s="1" t="inlineStr">
        <is>
          <t>00600850</t>
        </is>
      </c>
      <c r="C112" s="1" t="inlineStr">
        <is>
          <t xml:space="preserve">LCM GENECT S.R.L </t>
        </is>
      </c>
      <c r="D112" s="1" t="inlineStr"/>
      <c r="E112" s="1" t="inlineStr"/>
      <c r="F112" s="1" t="inlineStr"/>
      <c r="G112" s="1">
        <f>SUM(I51,I52,I53)</f>
        <v/>
      </c>
      <c r="H112" s="1">
        <f>SUM(J51,J52,J53)</f>
        <v/>
      </c>
      <c r="I112" s="1">
        <f>SUM(K51,K52,K53)</f>
        <v/>
      </c>
      <c r="J112" s="1">
        <f>SUM(L51,L52,L53)</f>
        <v/>
      </c>
      <c r="K112" s="1">
        <f>SUM(M51,M52,M53)</f>
        <v/>
      </c>
      <c r="L112" s="1" t="n">
        <v>-3842.15</v>
      </c>
    </row>
    <row r="113">
      <c r="A113" s="1" t="inlineStr"/>
      <c r="B113" s="1" t="inlineStr">
        <is>
          <t>00600847</t>
        </is>
      </c>
      <c r="C113" s="1" t="inlineStr">
        <is>
          <t xml:space="preserve">MADISON CORE </t>
        </is>
      </c>
      <c r="D113" s="1" t="inlineStr"/>
      <c r="E113" s="1" t="inlineStr"/>
      <c r="F113" s="1" t="inlineStr"/>
      <c r="G113" s="1">
        <f>SUM(I56,I57,I58)</f>
        <v/>
      </c>
      <c r="H113" s="1">
        <f>SUM(J56,J57,J58)</f>
        <v/>
      </c>
      <c r="I113" s="1">
        <f>SUM(K56,K57,K58)</f>
        <v/>
      </c>
      <c r="J113" s="1">
        <f>SUM(L56,L57,L58)</f>
        <v/>
      </c>
      <c r="K113" s="1">
        <f>SUM(M56,M57,M58)</f>
        <v/>
      </c>
      <c r="L113" s="1" t="n">
        <v>15438.48</v>
      </c>
    </row>
    <row r="114">
      <c r="A114" s="1" t="inlineStr"/>
      <c r="B114" s="1" t="inlineStr">
        <is>
          <t>00600883</t>
        </is>
      </c>
      <c r="C114" s="1" t="inlineStr">
        <is>
          <t xml:space="preserve">MEDICAL DIAGNOSTIC LAB </t>
        </is>
      </c>
      <c r="D114" s="1" t="inlineStr"/>
      <c r="E114" s="1" t="inlineStr"/>
      <c r="F114" s="1" t="inlineStr"/>
      <c r="G114" s="1">
        <f>SUM(I61,I62,I63,I64,I65)</f>
        <v/>
      </c>
      <c r="H114" s="1">
        <f>SUM(J61,J62,J63,J64,J65)</f>
        <v/>
      </c>
      <c r="I114" s="1">
        <f>SUM(K61,K62,K63,K64,K65)</f>
        <v/>
      </c>
      <c r="J114" s="1">
        <f>SUM(L61,L62,L63,L64,L65)</f>
        <v/>
      </c>
      <c r="K114" s="1">
        <f>SUM(M61,M62,M63,M64,M65)</f>
        <v/>
      </c>
      <c r="L114" s="1" t="n">
        <v>68250</v>
      </c>
    </row>
    <row r="115">
      <c r="A115" s="1" t="inlineStr"/>
      <c r="B115" s="1" t="inlineStr">
        <is>
          <t>00600816</t>
        </is>
      </c>
      <c r="C115" s="1" t="inlineStr">
        <is>
          <t xml:space="preserve">OXY-GEN LABORATORY </t>
        </is>
      </c>
      <c r="D115" s="1" t="inlineStr"/>
      <c r="E115" s="1" t="inlineStr"/>
      <c r="F115" s="1" t="inlineStr"/>
      <c r="G115" s="1">
        <f>SUM(I68,I69)</f>
        <v/>
      </c>
      <c r="H115" s="1">
        <f>SUM(J68,J69)</f>
        <v/>
      </c>
      <c r="I115" s="1">
        <f>SUM(K68,K69)</f>
        <v/>
      </c>
      <c r="J115" s="1">
        <f>SUM(L68,L69)</f>
        <v/>
      </c>
      <c r="K115" s="1">
        <f>SUM(M68,M69)</f>
        <v/>
      </c>
      <c r="L115" s="1" t="n">
        <v>5348.94</v>
      </c>
    </row>
    <row r="116">
      <c r="A116" s="1" t="inlineStr"/>
      <c r="B116" s="1" t="inlineStr">
        <is>
          <t>00600467</t>
        </is>
      </c>
      <c r="C116" s="1" t="inlineStr">
        <is>
          <t xml:space="preserve">PRESCIENT LAB SERVICES </t>
        </is>
      </c>
      <c r="D116" s="1" t="inlineStr"/>
      <c r="E116" s="1" t="inlineStr"/>
      <c r="F116" s="1" t="inlineStr"/>
      <c r="G116" s="1">
        <f>SUM(I72)</f>
        <v/>
      </c>
      <c r="H116" s="1">
        <f>SUM(J72)</f>
        <v/>
      </c>
      <c r="I116" s="1">
        <f>SUM(K72)</f>
        <v/>
      </c>
      <c r="J116" s="1">
        <f>SUM(L72)</f>
        <v/>
      </c>
      <c r="K116" s="1">
        <f>SUM(M72)</f>
        <v/>
      </c>
      <c r="L116" s="1" t="n">
        <v>161.98</v>
      </c>
    </row>
    <row r="117">
      <c r="A117" s="1" t="inlineStr"/>
      <c r="B117" s="1" t="inlineStr">
        <is>
          <t>00600536</t>
        </is>
      </c>
      <c r="C117" s="1" t="inlineStr">
        <is>
          <t xml:space="preserve">PRESCIENT MEDICINE </t>
        </is>
      </c>
      <c r="D117" s="1" t="inlineStr"/>
      <c r="E117" s="1" t="inlineStr"/>
      <c r="F117" s="1" t="inlineStr"/>
      <c r="G117" s="1">
        <f>SUM(I75,I76)</f>
        <v/>
      </c>
      <c r="H117" s="1">
        <f>SUM(J75,J76)</f>
        <v/>
      </c>
      <c r="I117" s="1">
        <f>SUM(K75,K76)</f>
        <v/>
      </c>
      <c r="J117" s="1">
        <f>SUM(L75,L76)</f>
        <v/>
      </c>
      <c r="K117" s="1">
        <f>SUM(M75,M76)</f>
        <v/>
      </c>
      <c r="L117" s="1" t="n">
        <v>5983.96</v>
      </c>
    </row>
    <row r="118">
      <c r="A118" s="1" t="inlineStr"/>
      <c r="B118" s="1" t="inlineStr">
        <is>
          <t>00600904</t>
        </is>
      </c>
      <c r="C118" s="1" t="inlineStr">
        <is>
          <t xml:space="preserve">RIDGEWOOD DIAGNOSTICS LAB </t>
        </is>
      </c>
      <c r="D118" s="1" t="inlineStr"/>
      <c r="E118" s="1" t="inlineStr"/>
      <c r="F118" s="1" t="inlineStr"/>
      <c r="G118" s="1">
        <f>SUM(I79,I80,I81,I82)</f>
        <v/>
      </c>
      <c r="H118" s="1">
        <f>SUM(J79,J80,J81,J82)</f>
        <v/>
      </c>
      <c r="I118" s="1">
        <f>SUM(K79,K80,K81,K82)</f>
        <v/>
      </c>
      <c r="J118" s="1">
        <f>SUM(L79,L80,L81,L82)</f>
        <v/>
      </c>
      <c r="K118" s="1">
        <f>SUM(M79,M80,M81,M82)</f>
        <v/>
      </c>
      <c r="L118" s="1" t="n">
        <v>25299.1</v>
      </c>
    </row>
    <row r="119">
      <c r="A119" s="1" t="inlineStr"/>
      <c r="B119" s="1" t="inlineStr">
        <is>
          <t>00600869</t>
        </is>
      </c>
      <c r="C119" s="1" t="inlineStr">
        <is>
          <t xml:space="preserve">TESTING MATTERS </t>
        </is>
      </c>
      <c r="D119" s="1" t="inlineStr"/>
      <c r="E119" s="1" t="inlineStr"/>
      <c r="F119" s="1" t="inlineStr"/>
      <c r="G119" s="1">
        <f>SUM(I85)</f>
        <v/>
      </c>
      <c r="H119" s="1">
        <f>SUM(J85)</f>
        <v/>
      </c>
      <c r="I119" s="1">
        <f>SUM(K85)</f>
        <v/>
      </c>
      <c r="J119" s="1">
        <f>SUM(L85)</f>
        <v/>
      </c>
      <c r="K119" s="1">
        <f>SUM(M85)</f>
        <v/>
      </c>
      <c r="L119" s="1" t="n">
        <v>-2500</v>
      </c>
    </row>
    <row r="120">
      <c r="A120" s="1" t="inlineStr"/>
      <c r="B120" s="1" t="inlineStr">
        <is>
          <t>00600901</t>
        </is>
      </c>
      <c r="C120" s="1" t="inlineStr">
        <is>
          <t xml:space="preserve">VAP DIAGNOSTICS LAB </t>
        </is>
      </c>
      <c r="D120" s="1" t="inlineStr"/>
      <c r="E120" s="1" t="inlineStr"/>
      <c r="F120" s="1" t="inlineStr"/>
      <c r="G120" s="1">
        <f>SUM(I88)</f>
        <v/>
      </c>
      <c r="H120" s="1">
        <f>SUM(J88)</f>
        <v/>
      </c>
      <c r="I120" s="1">
        <f>SUM(K88)</f>
        <v/>
      </c>
      <c r="J120" s="1">
        <f>SUM(L88)</f>
        <v/>
      </c>
      <c r="K120" s="1">
        <f>SUM(M88)</f>
        <v/>
      </c>
      <c r="L120" s="1" t="n">
        <v>380</v>
      </c>
    </row>
    <row r="121">
      <c r="A121" s="1" t="inlineStr"/>
      <c r="B121" s="1" t="inlineStr">
        <is>
          <t>00600501</t>
        </is>
      </c>
      <c r="C121" s="1" t="inlineStr">
        <is>
          <t xml:space="preserve">VESSEL MEDICAL INC. </t>
        </is>
      </c>
      <c r="D121" s="1" t="inlineStr"/>
      <c r="E121" s="1" t="inlineStr"/>
      <c r="F121" s="1" t="inlineStr"/>
      <c r="G121" s="1">
        <f>SUM(I91)</f>
        <v/>
      </c>
      <c r="H121" s="1">
        <f>SUM(J91)</f>
        <v/>
      </c>
      <c r="I121" s="1">
        <f>SUM(K91)</f>
        <v/>
      </c>
      <c r="J121" s="1">
        <f>SUM(L91)</f>
        <v/>
      </c>
      <c r="K121" s="1">
        <f>SUM(M91)</f>
        <v/>
      </c>
      <c r="L121" s="1" t="n">
        <v>-75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2020-01-08T16:46:32Z</dcterms:created>
  <dcterms:modified xsi:type="dcterms:W3CDTF">2020-01-08T16:46:32Z</dcterms:modified>
</cp:coreProperties>
</file>