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hino\Desktop\projects\"/>
    </mc:Choice>
  </mc:AlternateContent>
  <xr:revisionPtr revIDLastSave="0" documentId="13_ncr:1_{EFB34652-F46C-43C8-A8A9-5B819CF3C0A2}"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 name="BlinkIT Grocery Data" sheetId="1" r:id="rId3"/>
  </sheets>
  <definedNames>
    <definedName name="_xlchart.v2.0" hidden="1">'Sheets design'!$C$68:$C$70</definedName>
    <definedName name="_xlchart.v2.1" hidden="1">'Sheets design'!$D$68:$D$70</definedName>
    <definedName name="_xlchart.v2.2" hidden="1">'Sheets design'!$C$68:$C$70</definedName>
    <definedName name="_xlchart.v2.3" hidden="1">'Sheets design'!$D$68:$D$70</definedName>
    <definedName name="Slicer_Item_Type">#N/A</definedName>
    <definedName name="Slicer_Outlet_Location_Type">#N/A</definedName>
    <definedName name="Slicer_Outlet_Size">#N/A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69" i="2" l="1"/>
  <c r="C70" i="2"/>
  <c r="C68" i="2"/>
  <c r="A7" i="2"/>
  <c r="C7" i="2"/>
  <c r="B7" i="2"/>
  <c r="D7" i="2"/>
  <c r="D69" i="2"/>
  <c r="D70" i="2"/>
  <c r="D68" i="2"/>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<sst xmlns="http://schemas.openxmlformats.org/spreadsheetml/2006/main" count="59753" uniqueCount="1631">
  <si>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</si>
  <si>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</si>
  <si>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</si>
  <si>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</si>
  <si>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</si>
  <si>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</si>
  <si>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</si>
  <si>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</si>
  <si>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</si>
  <si>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</si>
  <si>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</si>
  <si>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</si>
  <si>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</si>
  <si>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</si>
  <si>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</si>
  <si>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</si>
  <si>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</si>
  <si>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</si>
  <si>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</si>
  <si>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</si>
  <si>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</si>
  <si>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</si>
  <si>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</si>
  <si>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</si>
  <si>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</si>
  <si>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</si>
  <si>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</si>
  <si>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</si>
  <si>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</si>
  <si>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</si>
  <si>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</si>
  <si>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</si>
  <si>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</si>
  <si>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</si>
  <si>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</si>
  <si>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</si>
  <si>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</si>
  <si>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</si>
  <si>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</si>
  <si>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</si>
  <si>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</si>
  <si>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</si>
  <si>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</si>
  <si>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</si>
  <si>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</si>
  <si>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</si>
  <si>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</si>
  <si>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</si>
  <si>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</si>
  <si>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</si>
  <si>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</si>
  <si>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</si>
  <si>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</si>
  <si>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</si>
  <si>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</si>
  <si>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</si>
  <si>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</si>
  <si>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</si>
  <si>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</si>
  <si>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</si>
  <si>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</si>
  <si>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</si>
  <si>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</si>
  <si>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</si>
  <si>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</si>
  <si>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</si>
  <si>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</si>
  <si>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</si>
  <si>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</si>
  <si>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</si>
  <si>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</si>
  <si>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</si>
  <si>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</si>
  <si>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</si>
  <si>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</si>
  <si>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</si>
  <si>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</si>
  <si>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</si>
  <si>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</si>
  <si>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</si>
  <si>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</si>
  <si>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</si>
  <si>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</si>
  <si>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</si>
  <si>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</si>
  <si>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</si>
  <si>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</si>
  <si>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</si>
  <si>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</si>
  <si>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</si>
  <si>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</si>
  <si>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</si>
  <si>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</si>
  <si>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</si>
  <si>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</si>
  <si>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</si>
  <si>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</si>
  <si>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</si>
  <si>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</si>
  <si>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</si>
  <si>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</si>
  <si>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</si>
  <si>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</si>
  <si>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</si>
  <si>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</si>
  <si>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</si>
  <si>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</si>
  <si>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</si>
  <si>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</si>
  <si>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</si>
  <si>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</si>
  <si>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</si>
  <si>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</si>
  <si>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</si>
  <si>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</si>
  <si>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</si>
  <si>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</si>
  <si>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</si>
  <si>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</si>
  <si>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</si>
  <si>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</si>
  <si>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</si>
  <si>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</si>
  <si>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</si>
  <si>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</si>
  <si>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</si>
  <si>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</si>
  <si>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</si>
  <si>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</si>
  <si>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</si>
  <si>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</si>
  <si>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</si>
  <si>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</si>
  <si>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</si>
  <si>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</si>
  <si>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</si>
  <si>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</si>
  <si>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</si>
  <si>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</si>
  <si>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</si>
  <si>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</si>
  <si>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</si>
  <si>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</si>
  <si>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</si>
  <si>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</si>
  <si>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</si>
  <si>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</si>
  <si>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</si>
  <si>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</si>
  <si>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</si>
  <si>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</si>
  <si>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</si>
  <si>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</si>
  <si>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</si>
  <si>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</si>
  <si>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</si>
  <si>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</si>
  <si>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</si>
  <si>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</si>
  <si>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</si>
  <si>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</si>
  <si>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</si>
  <si>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</si>
  <si>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</si>
  <si>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</si>
  <si>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</si>
  <si>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</si>
  <si>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</si>
  <si>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</si>
  <si>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</si>
  <si>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</si>
  <si>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</si>
  <si>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</si>
  <si>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</si>
  <si>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</si>
  <si>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</si>
  <si>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</si>
  <si>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</si>
  <si>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</si>
  <si>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</si>
  <si>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</si>
  <si>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</si>
  <si>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</si>
  <si>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</si>
  <si>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</si>
  <si>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</si>
  <si>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</si>
  <si>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</si>
  <si>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</si>
  <si>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</si>
  <si>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</si>
  <si>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</si>
  <si>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</si>
  <si>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</si>
  <si>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</si>
  <si>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</si>
  <si>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</si>
  <si>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</si>
  <si>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</si>
  <si>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</si>
  <si>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</si>
  <si>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</si>
  <si>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</si>
  <si>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</si>
  <si>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</si>
  <si>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</si>
  <si>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</si>
  <si>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</si>
  <si>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</si>
  <si>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</si>
  <si>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</si>
  <si>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</si>
  <si>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</si>
  <si>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</si>
  <si>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</si>
  <si>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</si>
  <si>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</si>
  <si>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</si>
  <si>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</si>
  <si>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</si>
  <si>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</si>
  <si>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</si>
  <si>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</si>
  <si>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</si>
  <si>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</si>
  <si>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</si>
  <si>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</si>
  <si>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</si>
  <si>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</si>
  <si>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</si>
  <si>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</si>
  <si>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</si>
  <si>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</si>
  <si>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</si>
  <si>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</si>
  <si>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</si>
  <si>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</si>
  <si>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</si>
  <si>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</si>
  <si>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</si>
  <si>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</si>
  <si>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</si>
  <si>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</si>
  <si>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</si>
  <si>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</si>
  <si>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</si>
  <si>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</si>
  <si>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</si>
  <si>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</si>
  <si>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</si>
  <si>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</si>
  <si>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</si>
  <si>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</si>
  <si>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</si>
  <si>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</si>
  <si>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</si>
  <si>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</si>
  <si>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</si>
  <si>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</si>
  <si>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</si>
  <si>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</si>
  <si>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</si>
  <si>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</si>
  <si>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</si>
  <si>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</si>
  <si>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</si>
  <si>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</si>
  <si>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</si>
  <si>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</si>
  <si>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</si>
  <si>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</si>
  <si>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</si>
  <si>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</si>
  <si>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</si>
  <si>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</si>
  <si>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</si>
  <si>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</si>
  <si>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</si>
  <si>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</si>
  <si>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</si>
  <si>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</si>
  <si>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</si>
  <si>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</si>
  <si>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</si>
  <si>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</si>
  <si>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</si>
  <si>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</si>
  <si>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</si>
  <si>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</si>
  <si>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</si>
  <si>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</si>
  <si>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</si>
  <si>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</si>
  <si>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</si>
  <si>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</si>
  <si>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</si>
  <si>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</si>
  <si>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</si>
  <si>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</si>
  <si>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</si>
  <si>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</si>
  <si>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</si>
  <si>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</si>
  <si>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</si>
  <si>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</si>
  <si>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</si>
  <si>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</si>
  <si>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</si>
  <si>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</si>
  <si>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</si>
  <si>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</si>
  <si>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</si>
  <si>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</si>
  <si>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</si>
  <si>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</si>
  <si>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</si>
  <si>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</si>
  <si>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</si>
  <si>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</si>
  <si>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</si>
  <si>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</si>
  <si>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</si>
  <si>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</si>
  <si>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</si>
  <si>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</si>
  <si>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</si>
  <si>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</si>
  <si>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</si>
  <si>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</si>
  <si>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</si>
  <si>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</si>
  <si>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</si>
  <si>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</si>
  <si>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</si>
  <si>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</si>
  <si>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</si>
  <si>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</si>
  <si>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</si>
  <si>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</si>
  <si>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</si>
  <si>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</si>
  <si>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</si>
  <si>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</si>
  <si>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</si>
  <si>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</si>
  <si>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</si>
  <si>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</si>
  <si>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</si>
  <si>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</si>
  <si>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</si>
  <si>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</si>
  <si>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</si>
  <si>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</si>
  <si>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</si>
  <si>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</si>
  <si>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</si>
  <si>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</si>
  <si>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</si>
  <si>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</si>
  <si>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</si>
  <si>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</si>
  <si>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</si>
  <si>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</si>
  <si>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</si>
  <si>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</si>
  <si>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</si>
  <si>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</si>
  <si>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</si>
  <si>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</si>
  <si>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</si>
  <si>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</si>
  <si>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</si>
  <si>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</si>
  <si>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</si>
  <si>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</si>
  <si>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</si>
  <si>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</si>
  <si>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</si>
  <si>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</si>
  <si>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</si>
  <si>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</si>
  <si>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</si>
  <si>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</si>
  <si>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</si>
  <si>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</si>
  <si>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</si>
  <si>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</si>
  <si>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</si>
  <si>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</si>
  <si>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</si>
  <si>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</si>
  <si>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</si>
  <si>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</si>
  <si>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</si>
  <si>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</si>
  <si>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</si>
  <si>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</si>
  <si>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</si>
  <si>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</si>
  <si>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</si>
  <si>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</si>
  <si>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</si>
  <si>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</si>
  <si>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</si>
  <si>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</si>
  <si>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</si>
  <si>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</si>
  <si>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</si>
  <si>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</si>
  <si>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</si>
  <si>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</si>
  <si>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</si>
  <si>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</si>
  <si>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</si>
  <si>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</si>
  <si>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</si>
  <si>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</si>
  <si>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</si>
  <si>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</si>
  <si>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</si>
  <si>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</si>
  <si>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</si>
  <si>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</si>
  <si>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</si>
  <si>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</si>
  <si>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</si>
  <si>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</si>
  <si>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</si>
  <si>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</si>
  <si>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</si>
  <si>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</si>
  <si>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</si>
  <si>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</si>
  <si>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</si>
  <si>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</si>
  <si>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</si>
  <si>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</si>
  <si>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</si>
  <si>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</si>
  <si>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</si>
  <si>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</si>
  <si>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</si>
  <si>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</si>
  <si>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</si>
  <si>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</si>
  <si>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</si>
  <si>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</si>
  <si>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</si>
  <si>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</si>
  <si>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</si>
  <si>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</si>
  <si>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</si>
  <si>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</si>
  <si>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</si>
  <si>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</si>
  <si>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</si>
  <si>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</si>
  <si>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</si>
  <si>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</si>
  <si>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</si>
  <si>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</si>
  <si>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</si>
  <si>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</si>
  <si>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</si>
  <si>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</si>
  <si>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</si>
  <si>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</si>
  <si>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</si>
  <si>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</si>
  <si>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</si>
  <si>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</si>
  <si>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</si>
  <si>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</si>
  <si>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</si>
  <si>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</si>
  <si>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</si>
  <si>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</si>
  <si>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</si>
  <si>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</si>
  <si>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</si>
  <si>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</si>
  <si>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</si>
  <si>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</si>
  <si>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</si>
  <si>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</si>
  <si>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</si>
  <si>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</si>
  <si>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</si>
  <si>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</si>
  <si>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</si>
  <si>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</si>
  <si>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</si>
  <si>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</si>
  <si>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</si>
  <si>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</si>
  <si>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</si>
  <si>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</si>
  <si>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</si>
  <si>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</si>
  <si>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</si>
  <si>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</si>
  <si>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</si>
  <si>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</si>
  <si>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</si>
  <si>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</si>
  <si>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</si>
  <si>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</si>
  <si>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</si>
  <si>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</si>
  <si>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</si>
  <si>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</si>
  <si>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</si>
  <si>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</si>
  <si>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</si>
  <si>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</si>
  <si>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</si>
  <si>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</si>
  <si>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</si>
  <si>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</si>
  <si>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</si>
  <si>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</si>
  <si>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</si>
  <si>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</si>
  <si>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</si>
  <si>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</si>
  <si>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</si>
  <si>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</si>
  <si>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</si>
  <si>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</si>
  <si>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</si>
  <si>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</si>
  <si>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</si>
  <si>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</si>
  <si>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</si>
  <si>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</si>
  <si>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</si>
  <si>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</si>
  <si>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</si>
  <si>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</si>
  <si>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</si>
  <si>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</si>
  <si>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</si>
  <si>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</si>
  <si>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</si>
  <si>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</si>
  <si>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</si>
  <si>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</si>
  <si>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</si>
  <si>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</si>
  <si>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</si>
  <si>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</si>
  <si>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</si>
  <si>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</si>
  <si>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</si>
  <si>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</si>
  <si>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</si>
  <si>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</si>
  <si>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</si>
  <si>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</si>
  <si>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</si>
  <si>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</si>
  <si>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</si>
  <si>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</si>
  <si>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</si>
  <si>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</si>
  <si>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</si>
  <si>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</si>
  <si>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</si>
  <si>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</si>
  <si>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</si>
  <si>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</si>
  <si>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</si>
  <si>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</si>
  <si>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</si>
  <si>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</si>
  <si>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</si>
  <si>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</si>
  <si>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</si>
  <si>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</si>
  <si>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</si>
  <si>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</si>
  <si>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</si>
  <si>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</si>
  <si>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</si>
  <si>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</si>
  <si>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</si>
  <si>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</si>
  <si>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</si>
  <si>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</si>
  <si>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</si>
  <si>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</si>
  <si>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</si>
  <si>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</si>
  <si>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</si>
  <si>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</si>
  <si>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</si>
  <si>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</si>
  <si>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</si>
  <si>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</si>
  <si>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</si>
  <si>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</si>
  <si>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</si>
  <si>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</si>
  <si>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</si>
  <si>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</si>
  <si>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</si>
  <si>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</si>
  <si>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</si>
  <si>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</si>
  <si>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</si>
  <si>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</si>
  <si>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</si>
  <si>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</si>
  <si>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</si>
  <si>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</si>
  <si>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</si>
  <si>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</si>
  <si>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</si>
  <si>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</si>
  <si>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</si>
  <si>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</si>
  <si>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</si>
  <si>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</si>
  <si>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</si>
  <si>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</si>
  <si>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</si>
  <si>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</si>
  <si>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</si>
  <si>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</si>
  <si>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</si>
  <si>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</si>
  <si>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</si>
  <si>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</si>
  <si>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</si>
  <si>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</si>
  <si>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</si>
  <si>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</si>
  <si>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</si>
  <si>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</si>
  <si>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</si>
  <si>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</si>
  <si>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</si>
  <si>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</si>
  <si>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</si>
  <si>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</si>
  <si>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</si>
  <si>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</si>
  <si>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</si>
  <si>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</si>
  <si>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</si>
  <si>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</si>
  <si>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</si>
  <si>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</si>
  <si>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</si>
  <si>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</si>
  <si>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</si>
  <si>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</si>
  <si>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</si>
  <si>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</si>
  <si>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</si>
  <si>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</si>
  <si>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</si>
  <si>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</si>
  <si>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</si>
  <si>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</si>
  <si>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</si>
  <si>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</si>
  <si>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</si>
  <si>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</si>
  <si>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</si>
  <si>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</si>
  <si>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</si>
  <si>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</si>
  <si>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</si>
  <si>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</si>
  <si>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</si>
  <si>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</si>
  <si>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</si>
  <si>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</si>
  <si>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</si>
  <si>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</si>
  <si>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</si>
  <si>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</si>
  <si>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</si>
  <si>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</si>
  <si>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</si>
  <si>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</si>
  <si>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</si>
  <si>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</si>
  <si>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</si>
  <si>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</si>
  <si>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</si>
  <si>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</si>
  <si>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</si>
  <si>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</si>
  <si>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</si>
  <si>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</si>
  <si>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</si>
  <si>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</si>
  <si>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</si>
  <si>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</si>
  <si>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</si>
  <si>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</si>
  <si>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</si>
  <si>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</si>
  <si>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</si>
  <si>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</si>
  <si>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</si>
  <si>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</si>
  <si>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</si>
  <si>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</si>
  <si>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</si>
  <si>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</si>
  <si>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</si>
  <si>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</si>
  <si>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</si>
  <si>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</si>
  <si>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</si>
  <si>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</si>
  <si>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</si>
  <si>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</si>
  <si>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</si>
  <si>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</si>
  <si>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</si>
  <si>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</si>
  <si>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</si>
  <si>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</si>
  <si>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</si>
  <si>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</si>
  <si>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</si>
  <si>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</si>
  <si>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</si>
  <si>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</si>
  <si>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</si>
  <si>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</si>
  <si>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</si>
  <si>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</si>
  <si>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</si>
  <si>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</si>
  <si>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</si>
  <si>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</si>
  <si>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</si>
  <si>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</si>
  <si>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</si>
  <si>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</si>
  <si>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</si>
  <si>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</si>
  <si>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</si>
  <si>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</si>
  <si>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</si>
  <si>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</si>
  <si>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</si>
  <si>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</si>
  <si>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</si>
  <si>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</si>
  <si>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</si>
  <si>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</si>
  <si>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</si>
  <si>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</si>
  <si>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</si>
  <si>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</si>
  <si>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</si>
  <si>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</si>
  <si>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</si>
  <si>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</si>
  <si>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</si>
  <si>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</si>
  <si>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</si>
  <si>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</si>
  <si>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</si>
  <si>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</si>
  <si>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</si>
  <si>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</si>
  <si>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</si>
  <si>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</si>
  <si>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</si>
  <si>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</si>
  <si>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</si>
  <si>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</si>
  <si>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</si>
  <si>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</si>
  <si>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</si>
  <si>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</si>
  <si>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</si>
  <si>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</si>
  <si>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</si>
  <si>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</si>
  <si>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</si>
  <si>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</si>
  <si>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</si>
  <si>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</si>
  <si>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</si>
  <si>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</si>
  <si>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</si>
  <si>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</si>
  <si>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</si>
  <si>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</si>
  <si>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</si>
  <si>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</si>
  <si>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</si>
  <si>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</si>
  <si>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</si>
  <si>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</si>
  <si>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</si>
  <si>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</si>
  <si>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</si>
  <si>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</si>
  <si>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</si>
  <si>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</si>
  <si>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</si>
  <si>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</si>
  <si>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</si>
  <si>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</si>
  <si>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</si>
  <si>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</si>
  <si>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</si>
  <si>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</si>
  <si>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</si>
  <si>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</si>
  <si>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</si>
  <si>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</si>
  <si>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</si>
  <si>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</si>
  <si>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</si>
  <si>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</si>
  <si>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</si>
  <si>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</si>
  <si>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</si>
  <si>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</si>
  <si>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</si>
  <si>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</si>
  <si>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</si>
  <si>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</si>
  <si>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</si>
  <si>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</si>
  <si>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</si>
  <si>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</si>
  <si>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</si>
  <si>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</si>
  <si>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</si>
  <si>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</si>
  <si>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</si>
  <si>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</si>
  <si>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</si>
  <si>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</si>
  <si>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</si>
  <si>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</si>
  <si>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</si>
  <si>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</si>
  <si>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</si>
  <si>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</si>
  <si>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</si>
  <si>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</si>
  <si>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</si>
  <si>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</si>
  <si>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</si>
  <si>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</si>
  <si>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</si>
  <si>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</si>
  <si>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</si>
  <si>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</si>
  <si>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</si>
  <si>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</si>
  <si>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</si>
  <si>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</si>
  <si>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</si>
  <si>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</si>
  <si>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</si>
  <si>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</si>
  <si>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</si>
  <si>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</si>
  <si>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</si>
  <si>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</si>
  <si>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</si>
  <si>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</si>
  <si>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</si>
  <si>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</si>
  <si>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</si>
  <si>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</si>
  <si>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</si>
  <si>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</si>
  <si>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</si>
  <si>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</si>
  <si>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</si>
  <si>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</si>
  <si>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</si>
  <si>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</si>
  <si>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</si>
  <si>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</si>
  <si>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</si>
  <si>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</si>
  <si>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</si>
  <si>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</si>
  <si>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</si>
  <si>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</si>
  <si>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</si>
  <si>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</si>
  <si>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</si>
  <si>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</si>
  <si>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</si>
  <si>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</si>
  <si>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</si>
  <si>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</si>
  <si>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</si>
  <si>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</si>
  <si>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</si>
  <si>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</si>
  <si>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</si>
  <si>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</si>
  <si>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</si>
  <si>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</si>
  <si>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</si>
  <si>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</si>
  <si>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</si>
  <si>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</si>
  <si>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</si>
  <si>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</si>
  <si>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</si>
  <si>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</si>
  <si>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</si>
  <si>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</si>
  <si>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</si>
  <si>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</si>
  <si>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</si>
  <si>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</si>
  <si>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</si>
  <si>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</si>
  <si>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</si>
  <si>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</si>
  <si>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</si>
  <si>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</si>
  <si>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</si>
  <si>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</si>
  <si>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</si>
  <si>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</si>
  <si>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</si>
  <si>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</si>
  <si>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</si>
  <si>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</si>
  <si>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</si>
  <si>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</si>
  <si>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</si>
  <si>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</si>
  <si>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</si>
  <si>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</si>
  <si>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</si>
  <si>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</si>
  <si>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</si>
  <si>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</si>
  <si>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</si>
  <si>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</si>
  <si>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</si>
  <si>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</si>
  <si>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</si>
  <si>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</si>
  <si>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</si>
  <si>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</si>
  <si>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</si>
  <si>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</si>
  <si>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</si>
  <si>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</si>
  <si>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</si>
  <si>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</si>
  <si>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</si>
  <si>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</si>
  <si>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</si>
  <si>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</si>
  <si>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</si>
  <si>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</si>
  <si>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</si>
  <si>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</si>
  <si>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</si>
  <si>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</si>
  <si>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</si>
  <si>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</si>
  <si>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</si>
  <si>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</si>
  <si>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</si>
  <si>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</si>
  <si>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</si>
  <si>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</si>
  <si>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</si>
  <si>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</si>
  <si>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</si>
  <si>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</si>
  <si>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</si>
  <si>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</si>
  <si>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</si>
  <si>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</si>
  <si>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</si>
  <si>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</si>
  <si>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</si>
  <si>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</si>
  <si>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</si>
  <si>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</si>
  <si>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</si>
  <si>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</si>
  <si>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</si>
  <si>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</si>
  <si>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</si>
  <si>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</si>
  <si>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</si>
  <si>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</si>
  <si>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</si>
  <si>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</si>
  <si>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</si>
  <si>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</si>
  <si>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</si>
  <si>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</si>
  <si>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</si>
  <si>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</si>
  <si>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</si>
  <si>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</si>
  <si>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</si>
  <si>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</si>
  <si>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</si>
  <si>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</si>
  <si>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</si>
  <si>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</si>
  <si>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</si>
  <si>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</si>
  <si>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</si>
  <si>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</si>
  <si>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</si>
  <si>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</si>
  <si>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</si>
  <si>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</si>
  <si>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</si>
  <si>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</si>
  <si>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</si>
  <si>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</si>
  <si>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</si>
  <si>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</si>
  <si>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</si>
  <si>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</si>
  <si>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</si>
  <si>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</si>
  <si>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</si>
  <si>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</si>
  <si>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</si>
  <si>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</si>
  <si>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</si>
  <si>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</si>
  <si>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</si>
  <si>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</si>
  <si>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</si>
  <si>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</si>
  <si>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</si>
  <si>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</si>
  <si>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</si>
  <si>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</si>
  <si>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</si>
  <si>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</si>
  <si>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</si>
  <si>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</si>
  <si>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</si>
  <si>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</si>
  <si>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</si>
  <si>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</si>
  <si>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</si>
  <si>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</si>
  <si>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</si>
  <si>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</si>
  <si>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</si>
  <si>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</si>
  <si>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</si>
  <si>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</si>
  <si>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</si>
  <si>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</si>
  <si>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</si>
  <si>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</si>
  <si>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</si>
  <si>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</si>
  <si>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</si>
  <si>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</si>
  <si>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</si>
  <si>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</si>
  <si>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</si>
  <si>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</si>
  <si>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</si>
  <si>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</si>
  <si>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</si>
  <si>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</si>
  <si>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</si>
  <si>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</si>
  <si>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</si>
  <si>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</si>
  <si>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</si>
  <si>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</si>
  <si>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</si>
  <si>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</si>
  <si>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</si>
  <si>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</si>
  <si>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</si>
  <si>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</si>
  <si>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</si>
  <si>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</si>
  <si>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</si>
  <si>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</si>
  <si>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</si>
  <si>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</si>
  <si>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</si>
  <si>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</si>
  <si>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</si>
  <si>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</si>
  <si>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</si>
  <si>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</si>
  <si>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</si>
  <si>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</si>
  <si>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</si>
  <si>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</si>
  <si>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</si>
  <si>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</si>
  <si>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</si>
  <si>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</si>
  <si>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</si>
  <si>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</si>
  <si>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</si>
  <si>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</si>
  <si>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</si>
  <si>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</si>
  <si>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</si>
  <si>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</si>
  <si>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</si>
  <si>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</si>
  <si>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</si>
  <si>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</si>
  <si>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</si>
  <si>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</si>
  <si>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</si>
  <si>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</si>
  <si>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</si>
  <si>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</si>
  <si>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</si>
  <si>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</si>
  <si>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</si>
  <si>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</si>
  <si>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</si>
  <si>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</si>
  <si>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</si>
  <si>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</si>
  <si>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</si>
  <si>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</si>
  <si>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</si>
  <si>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</si>
  <si>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</si>
  <si>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</si>
  <si>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</si>
  <si>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</si>
  <si>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</si>
  <si>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</si>
  <si>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</si>
  <si>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</si>
  <si>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</si>
  <si>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</si>
  <si>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</si>
  <si>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</si>
  <si>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</si>
  <si>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</si>
  <si>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</si>
  <si>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</si>
  <si>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</si>
  <si>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</si>
  <si>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</si>
  <si>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</si>
  <si>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</si>
  <si>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</si>
  <si>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</si>
  <si>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</si>
  <si>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</si>
  <si>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</si>
  <si>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</si>
  <si>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</si>
  <si>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</si>
  <si>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</si>
  <si>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</si>
  <si>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</si>
  <si>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</si>
  <si>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</si>
  <si>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</si>
  <si>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</si>
  <si>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</si>
  <si>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</si>
  <si>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</si>
  <si>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</si>
  <si>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</si>
  <si>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</si>
  <si>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</si>
  <si>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</si>
  <si>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</si>
  <si>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</si>
  <si>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</si>
  <si>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</si>
  <si>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</si>
  <si>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</si>
  <si>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</si>
  <si>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</si>
  <si>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</si>
  <si>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</si>
  <si>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</si>
  <si>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</si>
  <si>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</si>
  <si>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</si>
  <si>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</si>
  <si>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</si>
  <si>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</si>
  <si>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</si>
  <si>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</si>
  <si>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</si>
  <si>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</si>
  <si>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</si>
  <si>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</si>
  <si>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</si>
  <si>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</si>
  <si>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</si>
  <si>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</si>
  <si>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</si>
  <si>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</si>
  <si>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</si>
  <si>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</si>
  <si>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</si>
  <si>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</si>
  <si>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</si>
  <si>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</si>
  <si>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</si>
  <si>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</si>
  <si>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</si>
  <si>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</si>
  <si>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</si>
  <si>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</si>
  <si>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</si>
  <si>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</si>
  <si>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</si>
  <si>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</si>
  <si>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</si>
  <si>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</si>
  <si>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</si>
  <si>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</si>
  <si>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</si>
  <si>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</si>
  <si>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</si>
  <si>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</si>
  <si>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</si>
  <si>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</si>
  <si>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</si>
  <si>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</si>
  <si>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</si>
  <si>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</si>
  <si>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</si>
  <si>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</si>
  <si>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</si>
  <si>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</si>
  <si>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</si>
  <si>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</si>
  <si>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</si>
  <si>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</si>
  <si>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</si>
  <si>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</si>
  <si>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</si>
  <si>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</si>
  <si>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</si>
  <si>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</si>
  <si>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</si>
  <si>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</si>
  <si>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</si>
  <si>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</si>
  <si>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</si>
  <si>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</si>
  <si>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</si>
  <si>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</si>
  <si>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</si>
  <si>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</si>
  <si>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</si>
  <si>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</si>
  <si>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</si>
  <si>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</si>
  <si>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</si>
  <si>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</si>
  <si>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</si>
  <si>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</si>
  <si>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</si>
  <si>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</si>
  <si>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</si>
  <si>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</si>
  <si>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</si>
  <si>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</si>
  <si>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</si>
  <si>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</si>
  <si>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</si>
  <si>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</si>
  <si>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</si>
  <si>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</si>
  <si>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</si>
  <si>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</si>
  <si>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</si>
  <si>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</si>
  <si>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</si>
  <si>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</si>
  <si>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</si>
  <si>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</si>
  <si>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</si>
  <si>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</si>
  <si>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</si>
  <si>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</si>
  <si>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</si>
  <si>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</si>
  <si>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</si>
  <si>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</si>
  <si>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</si>
  <si>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</si>
  <si>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</si>
  <si>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</si>
  <si>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</si>
  <si>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</si>
  <si>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</si>
  <si>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</si>
  <si>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</si>
  <si>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</si>
  <si>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</si>
  <si>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</si>
  <si>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</si>
  <si>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</si>
  <si>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</si>
  <si>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</si>
  <si>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</si>
  <si>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</si>
  <si>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</si>
  <si>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</si>
  <si>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</si>
  <si>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</si>
  <si>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</si>
  <si>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</si>
  <si>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</si>
  <si>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</si>
  <si>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</si>
  <si>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</si>
  <si>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</si>
  <si>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</si>
  <si>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</si>
  <si>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</si>
  <si>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</si>
  <si>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</si>
  <si>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</si>
  <si>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</si>
  <si>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</si>
  <si>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</si>
  <si>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</si>
  <si>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</si>
  <si>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</si>
  <si>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</si>
  <si>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</si>
  <si>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</si>
  <si>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</si>
  <si>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</si>
  <si>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</si>
  <si>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</si>
  <si>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</si>
  <si>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</si>
  <si>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</si>
  <si>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</si>
  <si>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</si>
  <si>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</si>
  <si>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</si>
  <si>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</si>
  <si>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</si>
  <si>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</si>
  <si>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</si>
  <si>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</si>
  <si>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</si>
  <si>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</si>
  <si>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</si>
  <si>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</si>
  <si>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</si>
  <si>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</si>
  <si>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</si>
  <si>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</si>
  <si>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</si>
  <si>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</si>
  <si>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</si>
  <si>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</si>
  <si>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</si>
  <si>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</si>
  <si>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</si>
  <si>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</si>
  <si>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</si>
  <si>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</si>
  <si>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</si>
  <si>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</si>
  <si>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</si>
  <si>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</si>
  <si>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</si>
  <si>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</si>
  <si>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</si>
  <si>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</si>
  <si>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</si>
  <si>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</si>
  <si>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</si>
  <si>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</si>
  <si>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</si>
  <si>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</si>
  <si>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</si>
  <si>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</si>
  <si>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</si>
  <si>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</si>
  <si>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</si>
  <si>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</si>
  <si>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</si>
  <si>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</si>
  <si>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</si>
  <si>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</si>
  <si>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</si>
  <si>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</si>
  <si>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</si>
  <si>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</si>
  <si>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</si>
  <si>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</si>
  <si>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</si>
  <si>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</si>
  <si>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</si>
  <si>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</si>
  <si>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</si>
  <si>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</si>
  <si>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</si>
  <si>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</si>
  <si>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</si>
  <si>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</si>
  <si>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</si>
  <si>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</si>
  <si>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</si>
  <si>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</si>
  <si>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</si>
  <si>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</si>
  <si>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</si>
  <si>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</si>
  <si>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</si>
  <si>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</si>
  <si>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</si>
  <si>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</si>
  <si>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</si>
  <si>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</si>
  <si>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</si>
  <si>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</si>
  <si>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</si>
  <si>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</si>
  <si>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</si>
  <si>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</si>
  <si>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</si>
  <si>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</si>
  <si>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</si>
  <si>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</si>
  <si>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</si>
  <si>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</si>
  <si>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</si>
  <si>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</si>
  <si>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</si>
  <si>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</si>
  <si>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</si>
  <si>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</si>
  <si>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</si>
  <si>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</si>
  <si>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</si>
  <si>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</si>
  <si>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</si>
  <si>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</si>
  <si>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</si>
  <si>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</si>
  <si>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</si>
  <si>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</si>
  <si>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</si>
  <si>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</si>
  <si>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</si>
  <si>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</si>
  <si>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</si>
  <si>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</si>
  <si>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</si>
  <si>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</si>
  <si>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</si>
  <si>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</si>
  <si>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</si>
  <si>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</si>
  <si>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</si>
  <si>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</si>
  <si>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</si>
  <si>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</si>
  <si>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</si>
  <si>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</si>
  <si>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</si>
  <si>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</si>
  <si>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</si>
  <si>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</si>
  <si>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</si>
  <si>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</si>
  <si>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</si>
  <si>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</si>
  <si>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</si>
  <si>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</si>
  <si>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</si>
  <si>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</si>
  <si>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</si>
  <si>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</si>
  <si>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</si>
  <si>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</si>
  <si>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</si>
  <si>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</si>
  <si>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</si>
  <si>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</si>
  <si>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</si>
  <si>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</si>
  <si>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</si>
  <si>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</si>
  <si>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</si>
  <si>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</si>
  <si>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</si>
  <si>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</si>
  <si>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</si>
  <si>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</si>
  <si>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</si>
  <si>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</si>
  <si>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</si>
  <si>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</si>
  <si>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</si>
  <si>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</si>
  <si>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</si>
  <si>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</si>
  <si>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</si>
  <si>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</si>
  <si>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</si>
  <si>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</si>
  <si>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</si>
  <si>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</si>
  <si>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</si>
  <si>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</si>
  <si>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</si>
  <si>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</si>
  <si>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</si>
  <si>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</si>
  <si>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</si>
  <si>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</si>
  <si>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</si>
  <si>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</si>
  <si>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</si>
  <si>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</si>
  <si>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</si>
  <si>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</si>
  <si>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</si>
  <si>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</si>
  <si>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</si>
  <si>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</si>
  <si>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</si>
  <si>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</si>
  <si>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</si>
  <si>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</si>
  <si>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</si>
  <si>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</si>
  <si>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</si>
  <si>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</si>
  <si>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</si>
  <si>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</si>
  <si>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</si>
  <si>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</si>
  <si>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</si>
  <si>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</si>
  <si>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</si>
  <si>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</si>
  <si>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</si>
  <si>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</si>
  <si>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</si>
  <si>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</si>
  <si>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</si>
  <si>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</si>
  <si>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</si>
  <si>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</si>
  <si>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</si>
  <si>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</si>
  <si>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</si>
  <si>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</si>
  <si>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</si>
  <si>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</si>
  <si>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</si>
  <si>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</si>
  <si>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</si>
  <si>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</si>
  <si>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</si>
  <si>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</si>
  <si>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</si>
  <si>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</si>
  <si>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</si>
  <si>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</si>
  <si>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</si>
  <si>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</si>
  <si>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</si>
  <si>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</si>
  <si>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</si>
  <si>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</si>
  <si>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</si>
  <si>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</si>
  <si>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</si>
  <si>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</si>
  <si>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</si>
  <si>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</si>
  <si>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</si>
  <si>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</si>
  <si>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</si>
  <si>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</si>
  <si>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</si>
  <si>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</si>
  <si>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</si>
  <si>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</si>
  <si>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</si>
  <si>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</si>
  <si>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</si>
  <si>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</si>
  <si>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S.NO</t>
  </si>
  <si>
    <t>No. Of Items</t>
  </si>
  <si>
    <t>Average of Rating</t>
  </si>
  <si>
    <t>Total Sales</t>
  </si>
  <si>
    <t>Avg Sales</t>
  </si>
  <si>
    <t>No of Items</t>
  </si>
  <si>
    <t>Avg Rating</t>
  </si>
  <si>
    <t>KPI Requirements</t>
  </si>
  <si>
    <t>Row Labels</t>
  </si>
  <si>
    <t>Grand Total</t>
  </si>
  <si>
    <t>Total Sales by Fat Content</t>
  </si>
  <si>
    <t>Total Sales by Item Type</t>
  </si>
  <si>
    <t>Column Labels</t>
  </si>
  <si>
    <t>Fat Content by Outlet For Total Sales</t>
  </si>
  <si>
    <t>Total Saes by Outlet Establishment Year</t>
  </si>
  <si>
    <t>Sales By Outlet Size</t>
  </si>
  <si>
    <t>Sales By Outlet Location</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</si>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</sst>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0" xfId="0" applyBorder="1"/>
    <xf numFmtId="0" fontId="0" fillId="0" borderId="11" xfId="0" applyBorder="1"/>
    <xf numFmtId="164" fontId="0" fillId="0" borderId="11" xfId="0" applyNumberFormat="1" applyBorder="1"/>
    <xf numFmtId="165" fontId="0" fillId="0" borderId="11" xfId="0" applyNumberFormat="1" applyBorder="1"/>
    <xf numFmtId="166" fontId="0" fillId="0" borderId="11" xfId="0" applyNumberFormat="1" applyBorder="1"/>
    <xf numFmtId="0" fontId="0" fillId="0" borderId="11" xfId="0" pivotButton="1" applyBorder="1"/>
    <xf numFmtId="0" fontId="0" fillId="0" borderId="11" xfId="0" applyBorder="1" applyAlignment="1">
      <alignment horizontal="left"/>
    </xf>
    <xf numFmtId="0" fontId="0" fillId="0" borderId="17" xfId="0" applyBorder="1"/>
    <xf numFmtId="0" fontId="0" fillId="0" borderId="18" xfId="0" applyBorder="1"/>
    <xf numFmtId="0" fontId="0" fillId="0" borderId="19" xfId="0" applyBorder="1"/>
    <xf numFmtId="0" fontId="0" fillId="0" borderId="20" xfId="0" applyBorder="1"/>
    <xf numFmtId="167" fontId="0" fillId="0" borderId="11" xfId="0" applyNumberFormat="1" applyBorder="1" applyAlignment="1">
      <alignment horizontal="left"/>
    </xf>
    <xf numFmtId="167" fontId="0" fillId="0" borderId="11" xfId="0" applyNumberFormat="1" applyBorder="1"/>
    <xf numFmtId="0" fontId="0" fillId="0" borderId="14" xfId="0" applyBorder="1"/>
    <xf numFmtId="0" fontId="0" fillId="0" borderId="16" xfId="0" applyBorder="1"/>
    <xf numFmtId="0" fontId="0" fillId="0" borderId="15" xfId="0" pivotButton="1" applyBorder="1"/>
    <xf numFmtId="0" fontId="0" fillId="0" borderId="18" xfId="0" applyBorder="1" applyAlignment="1">
      <alignment horizontal="left"/>
    </xf>
    <xf numFmtId="0" fontId="0" fillId="0" borderId="19" xfId="0" applyBorder="1" applyAlignment="1">
      <alignment horizontal="left"/>
    </xf>
    <xf numFmtId="0" fontId="0" fillId="0" borderId="12" xfId="0" applyBorder="1"/>
    <xf numFmtId="0" fontId="0" fillId="0" borderId="13" xfId="0" applyBorder="1"/>
    <xf numFmtId="0" fontId="0" fillId="0" borderId="21" xfId="0" applyBorder="1"/>
    <xf numFmtId="167" fontId="0" fillId="0" borderId="0" xfId="0" applyNumberFormat="1"/>
    <xf numFmtId="164" fontId="0" fillId="0" borderId="13" xfId="0" applyNumberFormat="1" applyBorder="1"/>
    <xf numFmtId="164" fontId="0" fillId="0" borderId="21" xfId="0" applyNumberFormat="1" applyBorder="1"/>
    <xf numFmtId="164" fontId="0" fillId="0" borderId="12" xfId="0" applyNumberFormat="1" applyBorder="1"/>
    <xf numFmtId="1" fontId="0" fillId="0" borderId="13" xfId="0" applyNumberFormat="1" applyBorder="1"/>
    <xf numFmtId="1" fontId="0" fillId="0" borderId="21" xfId="0" applyNumberFormat="1" applyBorder="1"/>
    <xf numFmtId="1" fontId="0" fillId="0" borderId="12" xfId="0" applyNumberFormat="1" applyBorder="1"/>
    <xf numFmtId="0" fontId="0" fillId="0" borderId="13" xfId="0" applyBorder="1" applyAlignment="1">
      <alignment horizontal="left"/>
    </xf>
    <xf numFmtId="0" fontId="0" fillId="0" borderId="21" xfId="0" applyBorder="1" applyAlignment="1">
      <alignment horizontal="left"/>
    </xf>
    <xf numFmtId="0" fontId="0" fillId="0" borderId="12" xfId="0" applyBorder="1" applyAlignment="1">
      <alignment horizontal="left"/>
    </xf>
    <xf numFmtId="0" fontId="0" fillId="33" borderId="15" xfId="0" applyFill="1" applyBorder="1" applyAlignment="1">
      <alignment horizontal="center"/>
    </xf>
    <xf numFmtId="0" fontId="0" fillId="33" borderId="14" xfId="0" applyFill="1" applyBorder="1" applyAlignment="1">
      <alignment horizontal="center"/>
    </xf>
    <xf numFmtId="0" fontId="0" fillId="33" borderId="16"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18" fillId="33" borderId="11" xfId="0" applyFont="1" applyFill="1" applyBorder="1" applyAlignment="1">
      <alignment horizontal="center" vertical="center"/>
    </xf>
    <xf numFmtId="0" fontId="0" fillId="33" borderId="11"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FF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0FC04"/>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FF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FF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5" defaultTableStyle="TableStyleMedium2" defaultPivotStyle="PivotStyleLight16">
    <tableStyle name="Blinkit Analysis" pivot="0" table="0" count="10" xr9:uid="{37C8DB6D-50A1-4422-87E3-871878ABF73D}">
      <tableStyleElement type="wholeTable" dxfId="103"/>
      <tableStyleElement type="headerRow" dxfId="102"/>
    </tableStyle>
    <tableStyle name="Blinkit Analysis 2" pivot="0" table="0" count="10" xr9:uid="{B700541D-C53B-44CB-B108-99E2DCD45D9E}">
      <tableStyleElement type="wholeTable" dxfId="101"/>
      <tableStyleElement type="headerRow" dxfId="100"/>
    </tableStyle>
    <tableStyle name="Blinkit Analysis 2 " pivot="0" table="0" count="10" xr9:uid="{40B01AF6-CBB7-4061-AECD-7BB95D8A1156}">
      <tableStyleElement type="wholeTable" dxfId="99"/>
      <tableStyleElement type="headerRow" dxfId="98"/>
    </tableStyle>
    <tableStyle name="Blinkit Analysis 2 2" pivot="0" table="0" count="10" xr9:uid="{81DC389C-3F41-456F-88E7-5E67B3D02809}">
      <tableStyleElement type="wholeTable" dxfId="97"/>
      <tableStyleElement type="headerRow" dxfId="96"/>
    </tableStyle>
    <tableStyle name="Blinkit Analysis 2 3" pivot="0" table="0" count="10" xr9:uid="{B15EAD69-1211-4C20-9884-D8FF5012B9F5}">
      <tableStyleElement type="wholeTable" dxfId="95"/>
      <tableStyleElement type="headerRow" dxfId="94"/>
    </tableStyle>
  </tableStyles>
  <colors>
    <mruColors>
      <color rgb="FFF0FC04"/>
      <color rgb="FFFFD200"/>
      <color rgb="FFD09E00"/>
      <color rgb="FFEEE41A"/>
      <color rgb="FFD0AC2C"/>
      <color rgb="FFD09D00"/>
      <color rgb="FFD90E90"/>
      <color rgb="FFFAFAFA"/>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Blinkit Analysis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Blinkit Analysis 2 ">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3-47C5-B5C5-AC8C358F7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3-47C5-B5C5-AC8C358F796B}"/>
              </c:ext>
            </c:extLst>
          </c:dPt>
          <c:cat>
            <c:strRef>
              <c:f>'Sheets design'!$A$10:$A$12</c:f>
              <c:strCache>
                <c:ptCount val="2"/>
                <c:pt idx="0">
                  <c:v>Low Fat</c:v>
                </c:pt>
                <c:pt idx="1">
                  <c:v>Regular</c:v>
                </c:pt>
              </c:strCache>
            </c:strRef>
          </c:cat>
          <c:val>
            <c:numRef>
              <c:f>'Sheets design'!$B$10:$B$12</c:f>
              <c:numCache>
                <c:formatCode>"$"0.0,"K"</c:formatCode>
                <c:ptCount val="2"/>
                <c:pt idx="0">
                  <c:v>776319.68840000057</c:v>
                </c:pt>
                <c:pt idx="1">
                  <c:v>425361.8043999995</c:v>
                </c:pt>
              </c:numCache>
            </c:numRef>
          </c:val>
          <c:extLst>
            <c:ext xmlns:c16="http://schemas.microsoft.com/office/drawing/2014/chart" uri="{C3380CC4-5D6E-409C-BE32-E72D297353CC}">
              <c16:uniqueId val="{00000000-3FFD-4059-9743-3BFE4F3239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design'!$B$17:$B$18</c:f>
              <c:strCache>
                <c:ptCount val="1"/>
                <c:pt idx="0">
                  <c:v>Regular</c:v>
                </c:pt>
              </c:strCache>
            </c:strRef>
          </c:tx>
          <c:spPr>
            <a:solidFill>
              <a:schemeClr val="accent1"/>
            </a:solidFill>
            <a:ln>
              <a:noFill/>
            </a:ln>
            <a:effectLst/>
          </c:spPr>
          <c:invertIfNegative val="0"/>
          <c:cat>
            <c:strRef>
              <c:f>'Sheets design'!$A$19:$A$22</c:f>
              <c:strCache>
                <c:ptCount val="3"/>
                <c:pt idx="0">
                  <c:v>Tier 1</c:v>
                </c:pt>
                <c:pt idx="1">
                  <c:v>Tier 2</c:v>
                </c:pt>
                <c:pt idx="2">
                  <c:v>Tier 3</c:v>
                </c:pt>
              </c:strCache>
            </c:strRef>
          </c:cat>
          <c:val>
            <c:numRef>
              <c:f>'Sheets design'!$B$19:$B$22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110-4C26-8C1B-0C3D2A7B5FAD}"/>
            </c:ext>
          </c:extLst>
        </c:ser>
        <c:ser>
          <c:idx val="1"/>
          <c:order val="1"/>
          <c:tx>
            <c:strRef>
              <c:f>'Sheets design'!$C$17:$C$18</c:f>
              <c:strCache>
                <c:ptCount val="1"/>
                <c:pt idx="0">
                  <c:v>Low Fat</c:v>
                </c:pt>
              </c:strCache>
            </c:strRef>
          </c:tx>
          <c:spPr>
            <a:solidFill>
              <a:schemeClr val="accent2"/>
            </a:solidFill>
            <a:ln>
              <a:noFill/>
            </a:ln>
            <a:effectLst/>
          </c:spPr>
          <c:invertIfNegative val="0"/>
          <c:cat>
            <c:strRef>
              <c:f>'Sheets design'!$A$19:$A$22</c:f>
              <c:strCache>
                <c:ptCount val="3"/>
                <c:pt idx="0">
                  <c:v>Tier 1</c:v>
                </c:pt>
                <c:pt idx="1">
                  <c:v>Tier 2</c:v>
                </c:pt>
                <c:pt idx="2">
                  <c:v>Tier 3</c:v>
                </c:pt>
              </c:strCache>
            </c:strRef>
          </c:cat>
          <c:val>
            <c:numRef>
              <c:f>'Sheets design'!$C$19:$C$22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110-4C26-8C1B-0C3D2A7B5FAD}"/>
            </c:ext>
          </c:extLst>
        </c:ser>
        <c:dLbls>
          <c:showLegendKey val="0"/>
          <c:showVal val="0"/>
          <c:showCatName val="0"/>
          <c:showSerName val="0"/>
          <c:showPercent val="0"/>
          <c:showBubbleSize val="0"/>
        </c:dLbls>
        <c:gapWidth val="182"/>
        <c:axId val="429739119"/>
        <c:axId val="429750639"/>
      </c:barChart>
      <c:catAx>
        <c:axId val="42973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50639"/>
        <c:crosses val="autoZero"/>
        <c:auto val="1"/>
        <c:lblAlgn val="ctr"/>
        <c:lblOffset val="100"/>
        <c:noMultiLvlLbl val="0"/>
      </c:catAx>
      <c:valAx>
        <c:axId val="429750639"/>
        <c:scaling>
          <c:orientation val="minMax"/>
        </c:scaling>
        <c:delete val="1"/>
        <c:axPos val="b"/>
        <c:numFmt formatCode="&quot;$&quot;0.0,&quot;K&quot;" sourceLinked="1"/>
        <c:majorTickMark val="none"/>
        <c:minorTickMark val="none"/>
        <c:tickLblPos val="nextTo"/>
        <c:crossAx val="429739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c:f>
              <c:strCache>
                <c:ptCount val="1"/>
                <c:pt idx="0">
                  <c:v>Total</c:v>
                </c:pt>
              </c:strCache>
            </c:strRef>
          </c:tx>
          <c:spPr>
            <a:solidFill>
              <a:schemeClr val="accent1"/>
            </a:solidFill>
            <a:ln>
              <a:noFill/>
            </a:ln>
            <a:effectLst/>
          </c:spPr>
          <c:invertIfNegative val="0"/>
          <c:cat>
            <c:strRef>
              <c:f>'Sheets design'!$A$26:$A$42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design'!$B$26:$B$42</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FD3-4632-B9EA-A9BD30FBA116}"/>
            </c:ext>
          </c:extLst>
        </c:ser>
        <c:dLbls>
          <c:showLegendKey val="0"/>
          <c:showVal val="0"/>
          <c:showCatName val="0"/>
          <c:showSerName val="0"/>
          <c:showPercent val="0"/>
          <c:showBubbleSize val="0"/>
        </c:dLbls>
        <c:gapWidth val="182"/>
        <c:axId val="561820383"/>
        <c:axId val="561831903"/>
      </c:barChart>
      <c:catAx>
        <c:axId val="56182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31903"/>
        <c:crosses val="autoZero"/>
        <c:auto val="1"/>
        <c:lblAlgn val="ctr"/>
        <c:lblOffset val="100"/>
        <c:noMultiLvlLbl val="0"/>
      </c:catAx>
      <c:valAx>
        <c:axId val="561831903"/>
        <c:scaling>
          <c:orientation val="minMax"/>
        </c:scaling>
        <c:delete val="1"/>
        <c:axPos val="b"/>
        <c:numFmt formatCode="General" sourceLinked="1"/>
        <c:majorTickMark val="none"/>
        <c:minorTickMark val="none"/>
        <c:tickLblPos val="nextTo"/>
        <c:crossAx val="56182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design'!$B$46</c:f>
              <c:strCache>
                <c:ptCount val="1"/>
                <c:pt idx="0">
                  <c:v>Total</c:v>
                </c:pt>
              </c:strCache>
            </c:strRef>
          </c:tx>
          <c:spPr>
            <a:solidFill>
              <a:schemeClr val="accent1"/>
            </a:solidFill>
            <a:ln>
              <a:noFill/>
            </a:ln>
            <a:effectLst/>
          </c:spPr>
          <c:cat>
            <c:strRef>
              <c:f>'Sheets design'!$A$47:$A$55</c:f>
              <c:strCache>
                <c:ptCount val="9"/>
                <c:pt idx="0">
                  <c:v>2011</c:v>
                </c:pt>
                <c:pt idx="1">
                  <c:v>2012</c:v>
                </c:pt>
                <c:pt idx="2">
                  <c:v>2014</c:v>
                </c:pt>
                <c:pt idx="3">
                  <c:v>2015</c:v>
                </c:pt>
                <c:pt idx="4">
                  <c:v>2016</c:v>
                </c:pt>
                <c:pt idx="5">
                  <c:v>2017</c:v>
                </c:pt>
                <c:pt idx="6">
                  <c:v>2018</c:v>
                </c:pt>
                <c:pt idx="7">
                  <c:v>2020</c:v>
                </c:pt>
                <c:pt idx="8">
                  <c:v>2022</c:v>
                </c:pt>
              </c:strCache>
            </c:strRef>
          </c:cat>
          <c:val>
            <c:numRef>
              <c:f>'Sheets design'!$B$47:$B$55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9D1-45A2-8F62-E458A952E62B}"/>
            </c:ext>
          </c:extLst>
        </c:ser>
        <c:dLbls>
          <c:showLegendKey val="0"/>
          <c:showVal val="0"/>
          <c:showCatName val="0"/>
          <c:showSerName val="0"/>
          <c:showPercent val="0"/>
          <c:showBubbleSize val="0"/>
        </c:dLbls>
        <c:axId val="429759279"/>
        <c:axId val="429756399"/>
      </c:areaChart>
      <c:catAx>
        <c:axId val="42975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56399"/>
        <c:crosses val="autoZero"/>
        <c:auto val="1"/>
        <c:lblAlgn val="ctr"/>
        <c:lblOffset val="100"/>
        <c:noMultiLvlLbl val="0"/>
      </c:catAx>
      <c:valAx>
        <c:axId val="42975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59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DD-4966-89BF-BBF78FA12C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DD-4966-89BF-BBF78FA12C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DD-4966-89BF-BBF78FA12C8D}"/>
              </c:ext>
            </c:extLst>
          </c:dPt>
          <c:cat>
            <c:strRef>
              <c:f>'Sheets design'!$A$59:$A$61</c:f>
              <c:strCache>
                <c:ptCount val="3"/>
                <c:pt idx="0">
                  <c:v>High</c:v>
                </c:pt>
                <c:pt idx="1">
                  <c:v>Medium</c:v>
                </c:pt>
                <c:pt idx="2">
                  <c:v>Small</c:v>
                </c:pt>
              </c:strCache>
            </c:strRef>
          </c:cat>
          <c:val>
            <c:numRef>
              <c:f>'Sheets design'!$B$59:$B$61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498-4058-97CE-1741DDAA15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21"/>
  </c:pivotSource>
  <c:chart>
    <c:autoTitleDeleted val="1"/>
    <c:pivotFmts>
      <c:pivotFmt>
        <c:idx val="0"/>
        <c:spPr>
          <a:solidFill>
            <a:schemeClr val="accent1"/>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050045214936366"/>
          <c:y val="0.11904761904761904"/>
          <c:w val="0.45347713888705088"/>
          <c:h val="0.76190476190476186"/>
        </c:manualLayout>
      </c:layout>
      <c:barChart>
        <c:barDir val="bar"/>
        <c:grouping val="clustered"/>
        <c:varyColors val="0"/>
        <c:ser>
          <c:idx val="0"/>
          <c:order val="0"/>
          <c:tx>
            <c:strRef>
              <c:f>'Sheets design'!$B$76</c:f>
              <c:strCache>
                <c:ptCount val="1"/>
                <c:pt idx="0">
                  <c:v>Total</c:v>
                </c:pt>
              </c:strCache>
            </c:strRef>
          </c:tx>
          <c:spPr>
            <a:solidFill>
              <a:schemeClr val="accent1"/>
            </a:solidFill>
            <a:ln>
              <a:solidFill>
                <a:schemeClr val="tx1">
                  <a:lumMod val="50000"/>
                  <a:lumOff val="50000"/>
                </a:schemeClr>
              </a:solidFill>
            </a:ln>
            <a:effectLst/>
          </c:spPr>
          <c:invertIfNegative val="1"/>
          <c:cat>
            <c:strRef>
              <c:f>'Sheets design'!$A$77:$A$80</c:f>
              <c:strCache>
                <c:ptCount val="4"/>
                <c:pt idx="0">
                  <c:v>Grocery Store</c:v>
                </c:pt>
                <c:pt idx="1">
                  <c:v>Supermarket Type3</c:v>
                </c:pt>
                <c:pt idx="2">
                  <c:v>Supermarket Type2</c:v>
                </c:pt>
                <c:pt idx="3">
                  <c:v>Supermarket Type1</c:v>
                </c:pt>
              </c:strCache>
            </c:strRef>
          </c:cat>
          <c:val>
            <c:numRef>
              <c:f>'Sheets design'!$B$77:$B$80</c:f>
              <c:numCache>
                <c:formatCode>General</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tx1">
                        <a:lumMod val="50000"/>
                        <a:lumOff val="50000"/>
                      </a:schemeClr>
                    </a:solidFill>
                  </a:ln>
                  <a:effectLst/>
                </c14:spPr>
              </c14:invertSolidFillFmt>
            </c:ext>
            <c:ext xmlns:c16="http://schemas.microsoft.com/office/drawing/2014/chart" uri="{C3380CC4-5D6E-409C-BE32-E72D297353CC}">
              <c16:uniqueId val="{00000000-E38C-4377-9FA6-F76F9DD04241}"/>
            </c:ext>
          </c:extLst>
        </c:ser>
        <c:dLbls>
          <c:showLegendKey val="0"/>
          <c:showVal val="0"/>
          <c:showCatName val="0"/>
          <c:showSerName val="0"/>
          <c:showPercent val="0"/>
          <c:showBubbleSize val="0"/>
        </c:dLbls>
        <c:gapWidth val="182"/>
        <c:axId val="1034962911"/>
        <c:axId val="1034971071"/>
      </c:barChart>
      <c:catAx>
        <c:axId val="103496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971071"/>
        <c:crosses val="autoZero"/>
        <c:auto val="1"/>
        <c:lblAlgn val="ctr"/>
        <c:lblOffset val="100"/>
        <c:noMultiLvlLbl val="0"/>
      </c:catAx>
      <c:valAx>
        <c:axId val="103497107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496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design'!$B$84</c:f>
              <c:strCache>
                <c:ptCount val="1"/>
                <c:pt idx="0">
                  <c:v>Total</c:v>
                </c:pt>
              </c:strCache>
            </c:strRef>
          </c:tx>
          <c:spPr>
            <a:solidFill>
              <a:schemeClr val="accent1"/>
            </a:solidFill>
            <a:ln>
              <a:noFill/>
            </a:ln>
            <a:effectLst/>
          </c:spPr>
          <c:invertIfNegative val="0"/>
          <c:cat>
            <c:strRef>
              <c:f>'Sheets design'!$A$85:$A$88</c:f>
              <c:strCache>
                <c:ptCount val="4"/>
                <c:pt idx="0">
                  <c:v>Grocery Store</c:v>
                </c:pt>
                <c:pt idx="1">
                  <c:v>Supermarket Type3</c:v>
                </c:pt>
                <c:pt idx="2">
                  <c:v>Supermarket Type2</c:v>
                </c:pt>
                <c:pt idx="3">
                  <c:v>Supermarket Type1</c:v>
                </c:pt>
              </c:strCache>
            </c:strRef>
          </c:cat>
          <c:val>
            <c:numRef>
              <c:f>'Sheets design'!$B$85:$B$88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73A-4C08-8532-3A8071BE102C}"/>
            </c:ext>
          </c:extLst>
        </c:ser>
        <c:dLbls>
          <c:showLegendKey val="0"/>
          <c:showVal val="0"/>
          <c:showCatName val="0"/>
          <c:showSerName val="0"/>
          <c:showPercent val="0"/>
          <c:showBubbleSize val="0"/>
        </c:dLbls>
        <c:gapWidth val="182"/>
        <c:axId val="1037499807"/>
        <c:axId val="1037497887"/>
      </c:barChart>
      <c:catAx>
        <c:axId val="103749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497887"/>
        <c:crosses val="autoZero"/>
        <c:auto val="1"/>
        <c:lblAlgn val="ctr"/>
        <c:lblOffset val="100"/>
        <c:noMultiLvlLbl val="0"/>
      </c:catAx>
      <c:valAx>
        <c:axId val="1037497887"/>
        <c:scaling>
          <c:orientation val="minMax"/>
        </c:scaling>
        <c:delete val="1"/>
        <c:axPos val="b"/>
        <c:numFmt formatCode="&quot;$&quot;0" sourceLinked="1"/>
        <c:majorTickMark val="none"/>
        <c:minorTickMark val="none"/>
        <c:tickLblPos val="nextTo"/>
        <c:crossAx val="103749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863877840012262"/>
          <c:y val="0.14322916666666666"/>
          <c:w val="0.44126958357009499"/>
          <c:h val="0.71354166666666663"/>
        </c:manualLayout>
      </c:layout>
      <c:barChart>
        <c:barDir val="bar"/>
        <c:grouping val="clustered"/>
        <c:varyColors val="0"/>
        <c:ser>
          <c:idx val="0"/>
          <c:order val="0"/>
          <c:tx>
            <c:strRef>
              <c:f>'Sheets design'!$B$90</c:f>
              <c:strCache>
                <c:ptCount val="1"/>
                <c:pt idx="0">
                  <c:v>Total</c:v>
                </c:pt>
              </c:strCache>
            </c:strRef>
          </c:tx>
          <c:spPr>
            <a:solidFill>
              <a:schemeClr val="accent1"/>
            </a:solidFill>
            <a:ln>
              <a:noFill/>
            </a:ln>
            <a:effectLst/>
          </c:spPr>
          <c:invertIfNegative val="0"/>
          <c:cat>
            <c:strRef>
              <c:f>'Sheets design'!$A$91:$A$94</c:f>
              <c:strCache>
                <c:ptCount val="4"/>
                <c:pt idx="0">
                  <c:v>Grocery Store</c:v>
                </c:pt>
                <c:pt idx="1">
                  <c:v>Supermarket Type3</c:v>
                </c:pt>
                <c:pt idx="2">
                  <c:v>Supermarket Type2</c:v>
                </c:pt>
                <c:pt idx="3">
                  <c:v>Supermarket Type1</c:v>
                </c:pt>
              </c:strCache>
            </c:strRef>
          </c:cat>
          <c:val>
            <c:numRef>
              <c:f>'Sheets design'!$B$91:$B$94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29A-4327-AC9C-B3A683E40417}"/>
            </c:ext>
          </c:extLst>
        </c:ser>
        <c:dLbls>
          <c:showLegendKey val="0"/>
          <c:showVal val="0"/>
          <c:showCatName val="0"/>
          <c:showSerName val="0"/>
          <c:showPercent val="0"/>
          <c:showBubbleSize val="0"/>
        </c:dLbls>
        <c:gapWidth val="182"/>
        <c:axId val="1034948511"/>
        <c:axId val="1034950431"/>
      </c:barChart>
      <c:catAx>
        <c:axId val="103494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950431"/>
        <c:crosses val="autoZero"/>
        <c:auto val="1"/>
        <c:lblAlgn val="ctr"/>
        <c:lblOffset val="100"/>
        <c:noMultiLvlLbl val="0"/>
      </c:catAx>
      <c:valAx>
        <c:axId val="1034950431"/>
        <c:scaling>
          <c:orientation val="minMax"/>
        </c:scaling>
        <c:delete val="1"/>
        <c:axPos val="b"/>
        <c:numFmt formatCode="0" sourceLinked="1"/>
        <c:majorTickMark val="none"/>
        <c:minorTickMark val="none"/>
        <c:tickLblPos val="nextTo"/>
        <c:crossAx val="103494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450551181102353"/>
              <c:y val="8.90178254940010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fld id="{CDC80113-43E9-4264-9709-0BA74A8A6761}" type="VALUE">
                  <a:rPr lang="en-US" b="1">
                    <a:solidFill>
                      <a:schemeClr val="tx1">
                        <a:lumMod val="95000"/>
                        <a:lumOff val="5000"/>
                      </a:schemeClr>
                    </a:solidFill>
                  </a:rPr>
                  <a:pPr>
                    <a:defRPr b="1">
                      <a:solidFill>
                        <a:schemeClr val="tx1">
                          <a:lumMod val="95000"/>
                          <a:lumOff val="5000"/>
                        </a:schemeClr>
                      </a:solidFill>
                      <a:latin typeface="Segoe UI Semibold" panose="020B0702040204020203" pitchFamily="34" charset="0"/>
                      <a:cs typeface="Segoe UI Semibold" panose="020B0702040204020203" pitchFamily="34" charset="0"/>
                    </a:defRPr>
                  </a:pPr>
                  <a:t>[VALUE]</a:t>
                </a:fld>
                <a:r>
                  <a:rPr lang="en-US" b="1" baseline="0">
                    <a:solidFill>
                      <a:schemeClr val="tx1">
                        <a:lumMod val="95000"/>
                        <a:lumOff val="5000"/>
                      </a:schemeClr>
                    </a:solidFill>
                  </a:rPr>
                  <a:t>, </a:t>
                </a:r>
                <a:fld id="{1B8E35DF-D41F-4541-8673-B32976E6E74E}" type="PERCENTAGE">
                  <a:rPr lang="en-US" b="1" baseline="0">
                    <a:solidFill>
                      <a:schemeClr val="tx1">
                        <a:lumMod val="95000"/>
                        <a:lumOff val="5000"/>
                      </a:schemeClr>
                    </a:solidFill>
                  </a:rPr>
                  <a:pPr>
                    <a:defRPr b="1">
                      <a:solidFill>
                        <a:schemeClr val="tx1">
                          <a:lumMod val="95000"/>
                          <a:lumOff val="5000"/>
                        </a:schemeClr>
                      </a:solidFill>
                      <a:latin typeface="Segoe UI Semibold" panose="020B0702040204020203" pitchFamily="34" charset="0"/>
                      <a:cs typeface="Segoe UI Semibold" panose="020B0702040204020203" pitchFamily="34" charset="0"/>
                    </a:defRPr>
                  </a:pPr>
                  <a:t>[PERCENTAGE]</a:t>
                </a:fld>
                <a:endParaRPr lang="en-US" b="1" baseline="0">
                  <a:solidFill>
                    <a:schemeClr val="tx1">
                      <a:lumMod val="95000"/>
                      <a:lumOff val="5000"/>
                    </a:schemeClr>
                  </a:solidFill>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48149606299212"/>
                  <c:h val="0.2474045792354323"/>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1810515926320567"/>
              <c:y val="-0.1462424976118524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87520242170343"/>
                  <c:h val="0.2474045792354323"/>
                </c:manualLayout>
              </c15:layout>
            </c:ext>
          </c:extLst>
        </c:dLbl>
      </c:pivotFmt>
    </c:pivotFmts>
    <c:plotArea>
      <c:layout>
        <c:manualLayout>
          <c:layoutTarget val="inner"/>
          <c:xMode val="edge"/>
          <c:yMode val="edge"/>
          <c:x val="0.21048715949962266"/>
          <c:y val="0.22046457230629971"/>
          <c:w val="0.59909809027777783"/>
          <c:h val="0.70095571805809465"/>
        </c:manualLayout>
      </c:layout>
      <c:doughnutChart>
        <c:varyColors val="1"/>
        <c:ser>
          <c:idx val="0"/>
          <c:order val="0"/>
          <c:tx>
            <c:strRef>
              <c:f>'Sheets design'!$B$9</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1D6E-4DDE-B387-DC718BC6D4F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D6E-4DDE-B387-DC718BC6D4F9}"/>
              </c:ext>
            </c:extLst>
          </c:dPt>
          <c:dLbls>
            <c:dLbl>
              <c:idx val="0"/>
              <c:layout>
                <c:manualLayout>
                  <c:x val="0.12450551181102353"/>
                  <c:y val="8.90178254940010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fld id="{CDC80113-43E9-4264-9709-0BA74A8A6761}" type="VALUE">
                      <a:rPr lang="en-US" b="1">
                        <a:solidFill>
                          <a:schemeClr val="tx1">
                            <a:lumMod val="95000"/>
                            <a:lumOff val="5000"/>
                          </a:schemeClr>
                        </a:solidFill>
                      </a:rPr>
                      <a:pPr>
                        <a:defRPr b="1">
                          <a:solidFill>
                            <a:schemeClr val="tx1">
                              <a:lumMod val="95000"/>
                              <a:lumOff val="5000"/>
                            </a:schemeClr>
                          </a:solidFill>
                          <a:latin typeface="Segoe UI Semibold" panose="020B0702040204020203" pitchFamily="34" charset="0"/>
                          <a:cs typeface="Segoe UI Semibold" panose="020B0702040204020203" pitchFamily="34" charset="0"/>
                        </a:defRPr>
                      </a:pPr>
                      <a:t>[VALUE]</a:t>
                    </a:fld>
                    <a:r>
                      <a:rPr lang="en-US" b="1" baseline="0">
                        <a:solidFill>
                          <a:schemeClr val="tx1">
                            <a:lumMod val="95000"/>
                            <a:lumOff val="5000"/>
                          </a:schemeClr>
                        </a:solidFill>
                      </a:rPr>
                      <a:t>, </a:t>
                    </a:r>
                    <a:fld id="{1B8E35DF-D41F-4541-8673-B32976E6E74E}" type="PERCENTAGE">
                      <a:rPr lang="en-US" b="1" baseline="0">
                        <a:solidFill>
                          <a:schemeClr val="tx1">
                            <a:lumMod val="95000"/>
                            <a:lumOff val="5000"/>
                          </a:schemeClr>
                        </a:solidFill>
                      </a:rPr>
                      <a:pPr>
                        <a:defRPr b="1">
                          <a:solidFill>
                            <a:schemeClr val="tx1">
                              <a:lumMod val="95000"/>
                              <a:lumOff val="5000"/>
                            </a:schemeClr>
                          </a:solidFill>
                          <a:latin typeface="Segoe UI Semibold" panose="020B0702040204020203" pitchFamily="34" charset="0"/>
                          <a:cs typeface="Segoe UI Semibold" panose="020B0702040204020203" pitchFamily="34" charset="0"/>
                        </a:defRPr>
                      </a:pPr>
                      <a:t>[PERCENTAGE]</a:t>
                    </a:fld>
                    <a:endParaRPr lang="en-US" b="1" baseline="0">
                      <a:solidFill>
                        <a:schemeClr val="tx1">
                          <a:lumMod val="95000"/>
                          <a:lumOff val="5000"/>
                        </a:schemeClr>
                      </a:solidFill>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48149606299212"/>
                      <c:h val="0.2474045792354323"/>
                    </c:manualLayout>
                  </c15:layout>
                  <c15:dlblFieldTable/>
                  <c15:showDataLabelsRange val="0"/>
                </c:ext>
                <c:ext xmlns:c16="http://schemas.microsoft.com/office/drawing/2014/chart" uri="{C3380CC4-5D6E-409C-BE32-E72D297353CC}">
                  <c16:uniqueId val="{00000001-1D6E-4DDE-B387-DC718BC6D4F9}"/>
                </c:ext>
              </c:extLst>
            </c:dLbl>
            <c:dLbl>
              <c:idx val="1"/>
              <c:layout>
                <c:manualLayout>
                  <c:x val="-0.11810515926320567"/>
                  <c:y val="-0.1462424976118524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87520242170343"/>
                      <c:h val="0.2474045792354323"/>
                    </c:manualLayout>
                  </c15:layout>
                </c:ext>
                <c:ext xmlns:c16="http://schemas.microsoft.com/office/drawing/2014/chart" uri="{C3380CC4-5D6E-409C-BE32-E72D297353CC}">
                  <c16:uniqueId val="{00000003-1D6E-4DDE-B387-DC718BC6D4F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design'!$A$10:$A$12</c:f>
              <c:strCache>
                <c:ptCount val="2"/>
                <c:pt idx="0">
                  <c:v>Low Fat</c:v>
                </c:pt>
                <c:pt idx="1">
                  <c:v>Regular</c:v>
                </c:pt>
              </c:strCache>
            </c:strRef>
          </c:cat>
          <c:val>
            <c:numRef>
              <c:f>'Sheets design'!$B$10:$B$12</c:f>
              <c:numCache>
                <c:formatCode>"$"0.0,"K"</c:formatCode>
                <c:ptCount val="2"/>
                <c:pt idx="0">
                  <c:v>776319.68840000057</c:v>
                </c:pt>
                <c:pt idx="1">
                  <c:v>425361.8043999995</c:v>
                </c:pt>
              </c:numCache>
            </c:numRef>
          </c:val>
          <c:extLst>
            <c:ext xmlns:c16="http://schemas.microsoft.com/office/drawing/2014/chart" uri="{C3380CC4-5D6E-409C-BE32-E72D297353CC}">
              <c16:uniqueId val="{00000004-1D6E-4DDE-B387-DC718BC6D4F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22782992125984253"/>
          <c:y val="1.7197165864609554E-2"/>
          <c:w val="0.58619965277777775"/>
          <c:h val="0.22411537680276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6429349447232"/>
          <c:y val="0.28765330813941442"/>
          <c:w val="0.75041131172739095"/>
          <c:h val="0.61893930124318086"/>
        </c:manualLayout>
      </c:layout>
      <c:barChart>
        <c:barDir val="bar"/>
        <c:grouping val="clustered"/>
        <c:varyColors val="0"/>
        <c:ser>
          <c:idx val="0"/>
          <c:order val="0"/>
          <c:tx>
            <c:strRef>
              <c:f>'Sheets design'!$B$17:$B$18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design'!$A$19:$A$22</c:f>
              <c:strCache>
                <c:ptCount val="3"/>
                <c:pt idx="0">
                  <c:v>Tier 1</c:v>
                </c:pt>
                <c:pt idx="1">
                  <c:v>Tier 2</c:v>
                </c:pt>
                <c:pt idx="2">
                  <c:v>Tier 3</c:v>
                </c:pt>
              </c:strCache>
            </c:strRef>
          </c:cat>
          <c:val>
            <c:numRef>
              <c:f>'Sheets design'!$B$19:$B$22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3B3-4A8E-AE4C-4AE51FF87EE4}"/>
            </c:ext>
          </c:extLst>
        </c:ser>
        <c:ser>
          <c:idx val="1"/>
          <c:order val="1"/>
          <c:tx>
            <c:strRef>
              <c:f>'Sheets design'!$C$17:$C$18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design'!$A$19:$A$22</c:f>
              <c:strCache>
                <c:ptCount val="3"/>
                <c:pt idx="0">
                  <c:v>Tier 1</c:v>
                </c:pt>
                <c:pt idx="1">
                  <c:v>Tier 2</c:v>
                </c:pt>
                <c:pt idx="2">
                  <c:v>Tier 3</c:v>
                </c:pt>
              </c:strCache>
            </c:strRef>
          </c:cat>
          <c:val>
            <c:numRef>
              <c:f>'Sheets design'!$C$19:$C$22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3B3-4A8E-AE4C-4AE51FF87EE4}"/>
            </c:ext>
          </c:extLst>
        </c:ser>
        <c:dLbls>
          <c:dLblPos val="outEnd"/>
          <c:showLegendKey val="0"/>
          <c:showVal val="1"/>
          <c:showCatName val="0"/>
          <c:showSerName val="0"/>
          <c:showPercent val="0"/>
          <c:showBubbleSize val="0"/>
        </c:dLbls>
        <c:gapWidth val="60"/>
        <c:axId val="429739119"/>
        <c:axId val="429750639"/>
      </c:barChart>
      <c:catAx>
        <c:axId val="42973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50639"/>
        <c:crosses val="autoZero"/>
        <c:auto val="1"/>
        <c:lblAlgn val="ctr"/>
        <c:lblOffset val="100"/>
        <c:noMultiLvlLbl val="0"/>
      </c:catAx>
      <c:valAx>
        <c:axId val="429750639"/>
        <c:scaling>
          <c:orientation val="minMax"/>
        </c:scaling>
        <c:delete val="1"/>
        <c:axPos val="b"/>
        <c:numFmt formatCode="&quot;$&quot;0.0,&quot;K&quot;" sourceLinked="1"/>
        <c:majorTickMark val="none"/>
        <c:minorTickMark val="none"/>
        <c:tickLblPos val="nextTo"/>
        <c:crossAx val="429739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c:f>
              <c:strCache>
                <c:ptCount val="1"/>
                <c:pt idx="0">
                  <c:v>Total</c:v>
                </c:pt>
              </c:strCache>
            </c:strRef>
          </c:tx>
          <c:spPr>
            <a:solidFill>
              <a:srgbClr val="D0AC2C"/>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design'!$B$26:$B$42</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D90-41DB-A1F7-F4236DE1C39B}"/>
            </c:ext>
          </c:extLst>
        </c:ser>
        <c:dLbls>
          <c:showLegendKey val="0"/>
          <c:showVal val="0"/>
          <c:showCatName val="0"/>
          <c:showSerName val="0"/>
          <c:showPercent val="0"/>
          <c:showBubbleSize val="0"/>
        </c:dLbls>
        <c:gapWidth val="50"/>
        <c:axId val="561820383"/>
        <c:axId val="561831903"/>
      </c:barChart>
      <c:catAx>
        <c:axId val="56182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561831903"/>
        <c:crosses val="autoZero"/>
        <c:auto val="1"/>
        <c:lblAlgn val="ctr"/>
        <c:lblOffset val="100"/>
        <c:noMultiLvlLbl val="0"/>
      </c:catAx>
      <c:valAx>
        <c:axId val="561831903"/>
        <c:scaling>
          <c:orientation val="minMax"/>
        </c:scaling>
        <c:delete val="1"/>
        <c:axPos val="b"/>
        <c:numFmt formatCode="General" sourceLinked="1"/>
        <c:majorTickMark val="none"/>
        <c:minorTickMark val="none"/>
        <c:tickLblPos val="nextTo"/>
        <c:crossAx val="56182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9572958124349621E-3"/>
              <c:y val="-0.23102261553588987"/>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7.8291832497398486E-3"/>
              <c:y val="-0.26848574237954775"/>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9.7864790621748111E-3"/>
              <c:y val="-0.25599803343166183"/>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7.8291832497398486E-3"/>
              <c:y val="-0.2684857423795477"/>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5658366499479697E-2"/>
              <c:y val="-0.280973451327433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2.7402141374089473E-2"/>
              <c:y val="-0.28721730580137661"/>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0"/>
              <c:y val="-0.3871189773844641"/>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9572958124349622E-2"/>
              <c:y val="-0.3184365781710914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0"/>
              <c:y val="-0.26224188790560471"/>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67270808366255E-2"/>
          <c:y val="7.0760188302130309E-2"/>
          <c:w val="0.92123841650761706"/>
          <c:h val="0.78001128516102625"/>
        </c:manualLayout>
      </c:layout>
      <c:areaChart>
        <c:grouping val="standard"/>
        <c:varyColors val="0"/>
        <c:ser>
          <c:idx val="0"/>
          <c:order val="0"/>
          <c:tx>
            <c:strRef>
              <c:f>'Sheets design'!$B$46</c:f>
              <c:strCache>
                <c:ptCount val="1"/>
                <c:pt idx="0">
                  <c:v>Total</c:v>
                </c:pt>
              </c:strCache>
            </c:strRef>
          </c:tx>
          <c:spPr>
            <a:solidFill>
              <a:srgbClr val="EEE41A">
                <a:alpha val="81000"/>
              </a:srgbClr>
            </a:solidFill>
            <a:ln w="25400">
              <a:solidFill>
                <a:schemeClr val="tx1">
                  <a:lumMod val="50000"/>
                  <a:lumOff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A3D-4B6E-ACA3-8711176EF7F7}"/>
              </c:ext>
            </c:extLst>
          </c:dPt>
          <c:dPt>
            <c:idx val="1"/>
            <c:bubble3D val="0"/>
            <c:extLst>
              <c:ext xmlns:c16="http://schemas.microsoft.com/office/drawing/2014/chart" uri="{C3380CC4-5D6E-409C-BE32-E72D297353CC}">
                <c16:uniqueId val="{00000002-1A3D-4B6E-ACA3-8711176EF7F7}"/>
              </c:ext>
            </c:extLst>
          </c:dPt>
          <c:dPt>
            <c:idx val="2"/>
            <c:bubble3D val="0"/>
            <c:extLst>
              <c:ext xmlns:c16="http://schemas.microsoft.com/office/drawing/2014/chart" uri="{C3380CC4-5D6E-409C-BE32-E72D297353CC}">
                <c16:uniqueId val="{00000003-1A3D-4B6E-ACA3-8711176EF7F7}"/>
              </c:ext>
            </c:extLst>
          </c:dPt>
          <c:dPt>
            <c:idx val="3"/>
            <c:bubble3D val="0"/>
            <c:extLst>
              <c:ext xmlns:c16="http://schemas.microsoft.com/office/drawing/2014/chart" uri="{C3380CC4-5D6E-409C-BE32-E72D297353CC}">
                <c16:uniqueId val="{00000004-1A3D-4B6E-ACA3-8711176EF7F7}"/>
              </c:ext>
            </c:extLst>
          </c:dPt>
          <c:dPt>
            <c:idx val="4"/>
            <c:bubble3D val="0"/>
            <c:extLst>
              <c:ext xmlns:c16="http://schemas.microsoft.com/office/drawing/2014/chart" uri="{C3380CC4-5D6E-409C-BE32-E72D297353CC}">
                <c16:uniqueId val="{00000005-1A3D-4B6E-ACA3-8711176EF7F7}"/>
              </c:ext>
            </c:extLst>
          </c:dPt>
          <c:dPt>
            <c:idx val="5"/>
            <c:bubble3D val="0"/>
            <c:extLst>
              <c:ext xmlns:c16="http://schemas.microsoft.com/office/drawing/2014/chart" uri="{C3380CC4-5D6E-409C-BE32-E72D297353CC}">
                <c16:uniqueId val="{00000006-1A3D-4B6E-ACA3-8711176EF7F7}"/>
              </c:ext>
            </c:extLst>
          </c:dPt>
          <c:dPt>
            <c:idx val="6"/>
            <c:bubble3D val="0"/>
            <c:extLst>
              <c:ext xmlns:c16="http://schemas.microsoft.com/office/drawing/2014/chart" uri="{C3380CC4-5D6E-409C-BE32-E72D297353CC}">
                <c16:uniqueId val="{00000007-1A3D-4B6E-ACA3-8711176EF7F7}"/>
              </c:ext>
            </c:extLst>
          </c:dPt>
          <c:dPt>
            <c:idx val="7"/>
            <c:bubble3D val="0"/>
            <c:extLst>
              <c:ext xmlns:c16="http://schemas.microsoft.com/office/drawing/2014/chart" uri="{C3380CC4-5D6E-409C-BE32-E72D297353CC}">
                <c16:uniqueId val="{00000008-1A3D-4B6E-ACA3-8711176EF7F7}"/>
              </c:ext>
            </c:extLst>
          </c:dPt>
          <c:dPt>
            <c:idx val="8"/>
            <c:bubble3D val="0"/>
            <c:extLst>
              <c:ext xmlns:c16="http://schemas.microsoft.com/office/drawing/2014/chart" uri="{C3380CC4-5D6E-409C-BE32-E72D297353CC}">
                <c16:uniqueId val="{00000009-1A3D-4B6E-ACA3-8711176EF7F7}"/>
              </c:ext>
            </c:extLst>
          </c:dPt>
          <c:dLbls>
            <c:dLbl>
              <c:idx val="0"/>
              <c:layout>
                <c:manualLayout>
                  <c:x val="1.9572958124349621E-3"/>
                  <c:y val="-0.23102261553588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3D-4B6E-ACA3-8711176EF7F7}"/>
                </c:ext>
              </c:extLst>
            </c:dLbl>
            <c:dLbl>
              <c:idx val="1"/>
              <c:layout>
                <c:manualLayout>
                  <c:x val="-7.8291832497398486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3D-4B6E-ACA3-8711176EF7F7}"/>
                </c:ext>
              </c:extLst>
            </c:dLbl>
            <c:dLbl>
              <c:idx val="2"/>
              <c:layout>
                <c:manualLayout>
                  <c:x val="-9.7864790621748111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3D-4B6E-ACA3-8711176EF7F7}"/>
                </c:ext>
              </c:extLst>
            </c:dLbl>
            <c:dLbl>
              <c:idx val="3"/>
              <c:layout>
                <c:manualLayout>
                  <c:x val="-7.8291832497398486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3D-4B6E-ACA3-8711176EF7F7}"/>
                </c:ext>
              </c:extLst>
            </c:dLbl>
            <c:dLbl>
              <c:idx val="4"/>
              <c:layout>
                <c:manualLayout>
                  <c:x val="-1.5658366499479697E-2"/>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3D-4B6E-ACA3-8711176EF7F7}"/>
                </c:ext>
              </c:extLst>
            </c:dLbl>
            <c:dLbl>
              <c:idx val="5"/>
              <c:layout>
                <c:manualLayout>
                  <c:x val="-2.7402141374089473E-2"/>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3D-4B6E-ACA3-8711176EF7F7}"/>
                </c:ext>
              </c:extLst>
            </c:dLbl>
            <c:dLbl>
              <c:idx val="6"/>
              <c:layout>
                <c:manualLayout>
                  <c:x val="0"/>
                  <c:y val="-0.3871189773844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3D-4B6E-ACA3-8711176EF7F7}"/>
                </c:ext>
              </c:extLst>
            </c:dLbl>
            <c:dLbl>
              <c:idx val="7"/>
              <c:layout>
                <c:manualLayout>
                  <c:x val="1.9572958124349622E-2"/>
                  <c:y val="-0.31843657817109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A3D-4B6E-ACA3-8711176EF7F7}"/>
                </c:ext>
              </c:extLst>
            </c:dLbl>
            <c:dLbl>
              <c:idx val="8"/>
              <c:layout>
                <c:manualLayout>
                  <c:x val="0"/>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A3D-4B6E-ACA3-8711176EF7F7}"/>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design'!$A$47:$A$55</c:f>
              <c:strCache>
                <c:ptCount val="9"/>
                <c:pt idx="0">
                  <c:v>2011</c:v>
                </c:pt>
                <c:pt idx="1">
                  <c:v>2012</c:v>
                </c:pt>
                <c:pt idx="2">
                  <c:v>2014</c:v>
                </c:pt>
                <c:pt idx="3">
                  <c:v>2015</c:v>
                </c:pt>
                <c:pt idx="4">
                  <c:v>2016</c:v>
                </c:pt>
                <c:pt idx="5">
                  <c:v>2017</c:v>
                </c:pt>
                <c:pt idx="6">
                  <c:v>2018</c:v>
                </c:pt>
                <c:pt idx="7">
                  <c:v>2020</c:v>
                </c:pt>
                <c:pt idx="8">
                  <c:v>2022</c:v>
                </c:pt>
              </c:strCache>
            </c:strRef>
          </c:cat>
          <c:val>
            <c:numRef>
              <c:f>'Sheets design'!$B$47:$B$55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A3D-4B6E-ACA3-8711176EF7F7}"/>
            </c:ext>
          </c:extLst>
        </c:ser>
        <c:dLbls>
          <c:showLegendKey val="0"/>
          <c:showVal val="0"/>
          <c:showCatName val="0"/>
          <c:showSerName val="0"/>
          <c:showPercent val="0"/>
          <c:showBubbleSize val="0"/>
        </c:dLbls>
        <c:dropLines>
          <c:spPr>
            <a:ln w="9525" cap="flat" cmpd="sng" algn="ctr">
              <a:solidFill>
                <a:srgbClr val="00B0F0">
                  <a:alpha val="40000"/>
                </a:srgbClr>
              </a:solidFill>
              <a:round/>
            </a:ln>
            <a:effectLst/>
          </c:spPr>
        </c:dropLines>
        <c:axId val="429759279"/>
        <c:axId val="429756399"/>
      </c:areaChart>
      <c:catAx>
        <c:axId val="42975927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429756399"/>
        <c:crosses val="autoZero"/>
        <c:auto val="1"/>
        <c:lblAlgn val="ctr"/>
        <c:lblOffset val="100"/>
        <c:noMultiLvlLbl val="0"/>
      </c:catAx>
      <c:valAx>
        <c:axId val="429756399"/>
        <c:scaling>
          <c:orientation val="minMax"/>
        </c:scaling>
        <c:delete val="1"/>
        <c:axPos val="l"/>
        <c:numFmt formatCode="General" sourceLinked="1"/>
        <c:majorTickMark val="out"/>
        <c:minorTickMark val="none"/>
        <c:tickLblPos val="nextTo"/>
        <c:crossAx val="429759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4589694890051691"/>
              <c:y val="-7.9022428848301296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687850023211769"/>
                  <c:h val="7.3293304536441742E-2"/>
                </c:manualLayout>
              </c15:layout>
            </c:ext>
          </c:extLst>
        </c:dLbl>
      </c:pivotFmt>
      <c:pivotFmt>
        <c:idx val="7"/>
        <c:spPr>
          <a:solidFill>
            <a:schemeClr val="accent6">
              <a:lumMod val="75000"/>
            </a:schemeClr>
          </a:solidFill>
          <a:ln w="19050">
            <a:solidFill>
              <a:schemeClr val="lt1"/>
            </a:solidFill>
          </a:ln>
          <a:effectLst/>
        </c:spPr>
        <c:dLbl>
          <c:idx val="0"/>
          <c:layout>
            <c:manualLayout>
              <c:x val="0.17579931159596535"/>
              <c:y val="5.0799777777777791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561376760609334"/>
                  <c:h val="0.11280444444444444"/>
                </c:manualLayout>
              </c15:layout>
            </c:ext>
          </c:extLst>
        </c:dLbl>
      </c:pivotFmt>
      <c:pivotFmt>
        <c:idx val="8"/>
        <c:spPr>
          <a:solidFill>
            <a:srgbClr val="D09E00"/>
          </a:solidFill>
          <a:ln w="19050">
            <a:solidFill>
              <a:schemeClr val="lt1"/>
            </a:solidFill>
          </a:ln>
          <a:effectLst/>
        </c:spPr>
        <c:dLbl>
          <c:idx val="0"/>
          <c:layout>
            <c:manualLayout>
              <c:x val="-9.5433499561194832E-2"/>
              <c:y val="-0.1298219999999999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561376760609334"/>
                  <c:h val="7.893777777777776E-2"/>
                </c:manualLayout>
              </c15:layout>
            </c:ext>
          </c:extLst>
        </c:dLbl>
      </c:pivotFmt>
    </c:pivotFmts>
    <c:plotArea>
      <c:layout>
        <c:manualLayout>
          <c:layoutTarget val="inner"/>
          <c:xMode val="edge"/>
          <c:yMode val="edge"/>
          <c:x val="0.17427268883750049"/>
          <c:y val="0.13516145165391202"/>
          <c:w val="0.68764151417247754"/>
          <c:h val="0.77274311111111116"/>
        </c:manualLayout>
      </c:layout>
      <c:doughnutChart>
        <c:varyColors val="1"/>
        <c:ser>
          <c:idx val="0"/>
          <c:order val="0"/>
          <c:tx>
            <c:strRef>
              <c:f>'Sheets design'!$B$58</c:f>
              <c:strCache>
                <c:ptCount val="1"/>
                <c:pt idx="0">
                  <c:v>Total</c:v>
                </c:pt>
              </c:strCache>
            </c:strRef>
          </c:tx>
          <c:spPr>
            <a:solidFill>
              <a:schemeClr val="accent6">
                <a:lumMod val="75000"/>
              </a:schemeClr>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8FD9-4F7E-8153-F8FBDF1BB8B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FD9-4F7E-8153-F8FBDF1BB8B0}"/>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8FD9-4F7E-8153-F8FBDF1BB8B0}"/>
              </c:ext>
            </c:extLst>
          </c:dPt>
          <c:dLbls>
            <c:dLbl>
              <c:idx val="0"/>
              <c:layout>
                <c:manualLayout>
                  <c:x val="0.14589694890051691"/>
                  <c:y val="-7.9022428848301296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687850023211769"/>
                      <c:h val="7.3293304536441742E-2"/>
                    </c:manualLayout>
                  </c15:layout>
                </c:ext>
                <c:ext xmlns:c16="http://schemas.microsoft.com/office/drawing/2014/chart" uri="{C3380CC4-5D6E-409C-BE32-E72D297353CC}">
                  <c16:uniqueId val="{00000001-8FD9-4F7E-8153-F8FBDF1BB8B0}"/>
                </c:ext>
              </c:extLst>
            </c:dLbl>
            <c:dLbl>
              <c:idx val="1"/>
              <c:layout>
                <c:manualLayout>
                  <c:x val="0.17579931159596535"/>
                  <c:y val="5.0799777777777791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561376760609334"/>
                      <c:h val="0.11280444444444444"/>
                    </c:manualLayout>
                  </c15:layout>
                </c:ext>
                <c:ext xmlns:c16="http://schemas.microsoft.com/office/drawing/2014/chart" uri="{C3380CC4-5D6E-409C-BE32-E72D297353CC}">
                  <c16:uniqueId val="{00000003-8FD9-4F7E-8153-F8FBDF1BB8B0}"/>
                </c:ext>
              </c:extLst>
            </c:dLbl>
            <c:dLbl>
              <c:idx val="2"/>
              <c:layout>
                <c:manualLayout>
                  <c:x val="-9.5433499561194832E-2"/>
                  <c:y val="-0.1298219999999999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561376760609334"/>
                      <c:h val="7.893777777777776E-2"/>
                    </c:manualLayout>
                  </c15:layout>
                </c:ext>
                <c:ext xmlns:c16="http://schemas.microsoft.com/office/drawing/2014/chart" uri="{C3380CC4-5D6E-409C-BE32-E72D297353CC}">
                  <c16:uniqueId val="{00000005-8FD9-4F7E-8153-F8FBDF1BB8B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design'!$A$59:$A$61</c:f>
              <c:strCache>
                <c:ptCount val="3"/>
                <c:pt idx="0">
                  <c:v>High</c:v>
                </c:pt>
                <c:pt idx="1">
                  <c:v>Medium</c:v>
                </c:pt>
                <c:pt idx="2">
                  <c:v>Small</c:v>
                </c:pt>
              </c:strCache>
            </c:strRef>
          </c:cat>
          <c:val>
            <c:numRef>
              <c:f>'Sheets design'!$B$59:$B$61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FD9-4F7E-8153-F8FBDF1BB8B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24"/>
  </c:pivotSource>
  <c:chart>
    <c:autoTitleDeleted val="1"/>
    <c:pivotFmts>
      <c:pivotFmt>
        <c:idx val="0"/>
        <c:spPr>
          <a:solidFill>
            <a:schemeClr val="accent1"/>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alpha val="78039"/>
            </a:srgbClr>
          </a:solidFill>
          <a:ln>
            <a:solidFill>
              <a:schemeClr val="tx1">
                <a:lumMod val="50000"/>
                <a:lumOff val="50000"/>
              </a:schemeClr>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57231945998955"/>
          <c:y val="4.3016746530716327E-2"/>
          <c:w val="0.56661286964600144"/>
          <c:h val="0.864804510903463"/>
        </c:manualLayout>
      </c:layout>
      <c:barChart>
        <c:barDir val="bar"/>
        <c:grouping val="clustered"/>
        <c:varyColors val="0"/>
        <c:ser>
          <c:idx val="0"/>
          <c:order val="0"/>
          <c:tx>
            <c:strRef>
              <c:f>'Sheets design'!$B$76</c:f>
              <c:strCache>
                <c:ptCount val="1"/>
                <c:pt idx="0">
                  <c:v>Total</c:v>
                </c:pt>
              </c:strCache>
            </c:strRef>
          </c:tx>
          <c:spPr>
            <a:solidFill>
              <a:srgbClr val="C00000">
                <a:alpha val="78039"/>
              </a:srgbClr>
            </a:solidFill>
            <a:ln>
              <a:solidFill>
                <a:schemeClr val="tx1">
                  <a:lumMod val="50000"/>
                  <a:lumOff val="50000"/>
                </a:schemeClr>
              </a:solidFill>
            </a:ln>
            <a:effectLst/>
          </c:spPr>
          <c:invertIfNegative val="1"/>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design'!$A$77:$A$80</c:f>
              <c:strCache>
                <c:ptCount val="4"/>
                <c:pt idx="0">
                  <c:v>Grocery Store</c:v>
                </c:pt>
                <c:pt idx="1">
                  <c:v>Supermarket Type3</c:v>
                </c:pt>
                <c:pt idx="2">
                  <c:v>Supermarket Type2</c:v>
                </c:pt>
                <c:pt idx="3">
                  <c:v>Supermarket Type1</c:v>
                </c:pt>
              </c:strCache>
            </c:strRef>
          </c:cat>
          <c:val>
            <c:numRef>
              <c:f>'Sheets design'!$B$77:$B$80</c:f>
              <c:numCache>
                <c:formatCode>General</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0000"/>
                  </a:solidFill>
                  <a:ln>
                    <a:solidFill>
                      <a:schemeClr val="tx1">
                        <a:lumMod val="50000"/>
                        <a:lumOff val="50000"/>
                      </a:schemeClr>
                    </a:solidFill>
                  </a:ln>
                  <a:effectLst/>
                </c14:spPr>
              </c14:invertSolidFillFmt>
            </c:ext>
            <c:ext xmlns:c16="http://schemas.microsoft.com/office/drawing/2014/chart" uri="{C3380CC4-5D6E-409C-BE32-E72D297353CC}">
              <c16:uniqueId val="{00000000-FD3F-42D1-9EA4-C4A442E8198C}"/>
            </c:ext>
          </c:extLst>
        </c:ser>
        <c:dLbls>
          <c:dLblPos val="outEnd"/>
          <c:showLegendKey val="0"/>
          <c:showVal val="1"/>
          <c:showCatName val="0"/>
          <c:showSerName val="0"/>
          <c:showPercent val="0"/>
          <c:showBubbleSize val="0"/>
        </c:dLbls>
        <c:gapWidth val="60"/>
        <c:axId val="1034962911"/>
        <c:axId val="1034971071"/>
      </c:barChart>
      <c:catAx>
        <c:axId val="103496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034971071"/>
        <c:crosses val="autoZero"/>
        <c:auto val="1"/>
        <c:lblAlgn val="ctr"/>
        <c:lblOffset val="100"/>
        <c:noMultiLvlLbl val="0"/>
      </c:catAx>
      <c:valAx>
        <c:axId val="1034971071"/>
        <c:scaling>
          <c:orientation val="minMax"/>
        </c:scaling>
        <c:delete val="1"/>
        <c:axPos val="b"/>
        <c:numFmt formatCode="General" sourceLinked="1"/>
        <c:majorTickMark val="none"/>
        <c:minorTickMark val="none"/>
        <c:tickLblPos val="nextTo"/>
        <c:crossAx val="103496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99971417336339E-2"/>
          <c:y val="9.2178787169099927E-2"/>
          <c:w val="0.87900005716532736"/>
          <c:h val="0.86480444548532009"/>
        </c:manualLayout>
      </c:layout>
      <c:barChart>
        <c:barDir val="bar"/>
        <c:grouping val="clustered"/>
        <c:varyColors val="0"/>
        <c:ser>
          <c:idx val="0"/>
          <c:order val="0"/>
          <c:tx>
            <c:strRef>
              <c:f>'Sheets design'!$B$84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design'!$A$85:$A$88</c:f>
              <c:strCache>
                <c:ptCount val="4"/>
                <c:pt idx="0">
                  <c:v>Grocery Store</c:v>
                </c:pt>
                <c:pt idx="1">
                  <c:v>Supermarket Type3</c:v>
                </c:pt>
                <c:pt idx="2">
                  <c:v>Supermarket Type2</c:v>
                </c:pt>
                <c:pt idx="3">
                  <c:v>Supermarket Type1</c:v>
                </c:pt>
              </c:strCache>
            </c:strRef>
          </c:cat>
          <c:val>
            <c:numRef>
              <c:f>'Sheets design'!$B$85:$B$88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443-4D79-A428-FD1B80B91FE2}"/>
            </c:ext>
          </c:extLst>
        </c:ser>
        <c:dLbls>
          <c:showLegendKey val="0"/>
          <c:showVal val="0"/>
          <c:showCatName val="0"/>
          <c:showSerName val="0"/>
          <c:showPercent val="0"/>
          <c:showBubbleSize val="0"/>
        </c:dLbls>
        <c:gapWidth val="182"/>
        <c:axId val="1037499807"/>
        <c:axId val="1037497887"/>
      </c:barChart>
      <c:catAx>
        <c:axId val="1037499807"/>
        <c:scaling>
          <c:orientation val="minMax"/>
        </c:scaling>
        <c:delete val="1"/>
        <c:axPos val="l"/>
        <c:numFmt formatCode="General" sourceLinked="1"/>
        <c:majorTickMark val="none"/>
        <c:minorTickMark val="none"/>
        <c:tickLblPos val="nextTo"/>
        <c:crossAx val="1037497887"/>
        <c:crosses val="autoZero"/>
        <c:auto val="1"/>
        <c:lblAlgn val="ctr"/>
        <c:lblOffset val="100"/>
        <c:noMultiLvlLbl val="0"/>
      </c:catAx>
      <c:valAx>
        <c:axId val="1037497887"/>
        <c:scaling>
          <c:orientation val="minMax"/>
        </c:scaling>
        <c:delete val="1"/>
        <c:axPos val="b"/>
        <c:numFmt formatCode="&quot;$&quot;0" sourceLinked="1"/>
        <c:majorTickMark val="none"/>
        <c:minorTickMark val="none"/>
        <c:tickLblPos val="nextTo"/>
        <c:crossAx val="103749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design'!$A$91:$A$94</c:f>
              <c:strCache>
                <c:ptCount val="4"/>
                <c:pt idx="0">
                  <c:v>Grocery Store</c:v>
                </c:pt>
                <c:pt idx="1">
                  <c:v>Supermarket Type3</c:v>
                </c:pt>
                <c:pt idx="2">
                  <c:v>Supermarket Type2</c:v>
                </c:pt>
                <c:pt idx="3">
                  <c:v>Supermarket Type1</c:v>
                </c:pt>
              </c:strCache>
            </c:strRef>
          </c:cat>
          <c:val>
            <c:numRef>
              <c:f>'Sheets design'!$B$91:$B$94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555-4FD6-A449-5A73E633D1EC}"/>
            </c:ext>
          </c:extLst>
        </c:ser>
        <c:dLbls>
          <c:showLegendKey val="0"/>
          <c:showVal val="0"/>
          <c:showCatName val="0"/>
          <c:showSerName val="0"/>
          <c:showPercent val="0"/>
          <c:showBubbleSize val="0"/>
        </c:dLbls>
        <c:gapWidth val="182"/>
        <c:axId val="1034948511"/>
        <c:axId val="1034950431"/>
      </c:barChart>
      <c:catAx>
        <c:axId val="1034948511"/>
        <c:scaling>
          <c:orientation val="minMax"/>
        </c:scaling>
        <c:delete val="1"/>
        <c:axPos val="l"/>
        <c:numFmt formatCode="General" sourceLinked="1"/>
        <c:majorTickMark val="none"/>
        <c:minorTickMark val="none"/>
        <c:tickLblPos val="nextTo"/>
        <c:crossAx val="1034950431"/>
        <c:crosses val="autoZero"/>
        <c:auto val="1"/>
        <c:lblAlgn val="ctr"/>
        <c:lblOffset val="100"/>
        <c:noMultiLvlLbl val="0"/>
      </c:catAx>
      <c:valAx>
        <c:axId val="1034950431"/>
        <c:scaling>
          <c:orientation val="minMax"/>
        </c:scaling>
        <c:delete val="1"/>
        <c:axPos val="b"/>
        <c:numFmt formatCode="0" sourceLinked="1"/>
        <c:majorTickMark val="none"/>
        <c:minorTickMark val="none"/>
        <c:tickLblPos val="nextTo"/>
        <c:crossAx val="103494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95973B7-324B-4C7D-8BA9-34FFBA22978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95973B7-324B-4C7D-8BA9-34FFBA229783}">
          <cx:spPr>
            <a:ln>
              <a:noFill/>
            </a:ln>
          </cx:spPr>
          <cx:dataPt idx="0">
            <cx:spPr>
              <a:solidFill>
                <a:srgbClr val="D09E00"/>
              </a:solidFill>
            </cx:spPr>
          </cx:dataPt>
          <cx:dataPt idx="1">
            <cx:spPr>
              <a:solidFill>
                <a:srgbClr val="EEE41A"/>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600000024"/>
        <cx:tick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11.xml"/><Relationship Id="rId12" Type="http://schemas.microsoft.com/office/2014/relationships/chartEx" Target="../charts/chartEx2.xml"/><Relationship Id="rId17" Type="http://schemas.openxmlformats.org/officeDocument/2006/relationships/hyperlink" Target="https://openclipart.org/detail/19535/home-by-dynnamitt" TargetMode="External"/><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openxmlformats.org/officeDocument/2006/relationships/chart" Target="../charts/chart13.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5.pn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236220</xdr:colOff>
      <xdr:row>0</xdr:row>
      <xdr:rowOff>0</xdr:rowOff>
    </xdr:from>
    <xdr:to>
      <xdr:col>7</xdr:col>
      <xdr:colOff>53340</xdr:colOff>
      <xdr:row>7</xdr:row>
      <xdr:rowOff>15240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31F4B3B-000C-7753-BFBE-39077A16E75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539740" y="0"/>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251460</xdr:colOff>
      <xdr:row>8</xdr:row>
      <xdr:rowOff>7620</xdr:rowOff>
    </xdr:from>
    <xdr:to>
      <xdr:col>3</xdr:col>
      <xdr:colOff>807720</xdr:colOff>
      <xdr:row>13</xdr:row>
      <xdr:rowOff>175260</xdr:rowOff>
    </xdr:to>
    <xdr:graphicFrame macro="">
      <xdr:nvGraphicFramePr>
        <xdr:cNvPr id="3" name="Chart 2">
          <a:extLst>
            <a:ext uri="{FF2B5EF4-FFF2-40B4-BE49-F238E27FC236}">
              <a16:creationId xmlns:a16="http://schemas.microsoft.com/office/drawing/2014/main" id="{A6A44D06-0038-9D7B-37D3-F6FB448BB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15</xdr:row>
      <xdr:rowOff>38100</xdr:rowOff>
    </xdr:from>
    <xdr:to>
      <xdr:col>6</xdr:col>
      <xdr:colOff>609600</xdr:colOff>
      <xdr:row>21</xdr:row>
      <xdr:rowOff>137160</xdr:rowOff>
    </xdr:to>
    <xdr:graphicFrame macro="">
      <xdr:nvGraphicFramePr>
        <xdr:cNvPr id="4" name="Chart 3">
          <a:extLst>
            <a:ext uri="{FF2B5EF4-FFF2-40B4-BE49-F238E27FC236}">
              <a16:creationId xmlns:a16="http://schemas.microsoft.com/office/drawing/2014/main" id="{9E8FD14A-D82C-F0C5-DF0E-5B8895AB3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281940</xdr:colOff>
      <xdr:row>24</xdr:row>
      <xdr:rowOff>34290</xdr:rowOff>
    </xdr:from>
    <xdr:to>
      <xdr:col>6</xdr:col>
      <xdr:colOff>655320</xdr:colOff>
      <xdr:row>39</xdr:row>
      <xdr:rowOff>30480</xdr:rowOff>
    </xdr:to>
    <xdr:graphicFrame macro="">
      <xdr:nvGraphicFramePr>
        <xdr:cNvPr id="5" name="Chart 4">
          <a:extLst>
            <a:ext uri="{FF2B5EF4-FFF2-40B4-BE49-F238E27FC236}">
              <a16:creationId xmlns:a16="http://schemas.microsoft.com/office/drawing/2014/main" id="{1DBFC2B4-2870-A712-7446-F87C8A01C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125730</xdr:colOff>
      <xdr:row>45</xdr:row>
      <xdr:rowOff>106680</xdr:rowOff>
    </xdr:from>
    <xdr:to>
      <xdr:col>3</xdr:col>
      <xdr:colOff>1112520</xdr:colOff>
      <xdr:row>54</xdr:row>
      <xdr:rowOff>38100</xdr:rowOff>
    </xdr:to>
    <xdr:graphicFrame macro="">
      <xdr:nvGraphicFramePr>
        <xdr:cNvPr id="6" name="Chart 5">
          <a:extLst>
            <a:ext uri="{FF2B5EF4-FFF2-40B4-BE49-F238E27FC236}">
              <a16:creationId xmlns:a16="http://schemas.microsoft.com/office/drawing/2014/main" id="{2FF4EF47-EDC2-5613-30CC-2A19849E0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57</xdr:row>
      <xdr:rowOff>7620</xdr:rowOff>
    </xdr:from>
    <xdr:to>
      <xdr:col>3</xdr:col>
      <xdr:colOff>167640</xdr:colOff>
      <xdr:row>63</xdr:row>
      <xdr:rowOff>91440</xdr:rowOff>
    </xdr:to>
    <xdr:graphicFrame macro="">
      <xdr:nvGraphicFramePr>
        <xdr:cNvPr id="7" name="Chart 6">
          <a:extLst>
            <a:ext uri="{FF2B5EF4-FFF2-40B4-BE49-F238E27FC236}">
              <a16:creationId xmlns:a16="http://schemas.microsoft.com/office/drawing/2014/main" id="{3D92665F-51F7-49FF-B5DB-9CB0A4891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19050</xdr:colOff>
      <xdr:row>75</xdr:row>
      <xdr:rowOff>30480</xdr:rowOff>
    </xdr:from>
    <xdr:to>
      <xdr:col>3</xdr:col>
      <xdr:colOff>1082040</xdr:colOff>
      <xdr:row>81</xdr:row>
      <xdr:rowOff>15240</xdr:rowOff>
    </xdr:to>
    <xdr:graphicFrame macro="">
      <xdr:nvGraphicFramePr>
        <xdr:cNvPr id="9" name="Chart 8">
          <a:extLst>
            <a:ext uri="{FF2B5EF4-FFF2-40B4-BE49-F238E27FC236}">
              <a16:creationId xmlns:a16="http://schemas.microsoft.com/office/drawing/2014/main" id="{02047BB5-B339-BB93-09F0-71964B8B7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144780</xdr:colOff>
      <xdr:row>66</xdr:row>
      <xdr:rowOff>68580</xdr:rowOff>
    </xdr:from>
    <xdr:to>
      <xdr:col>6</xdr:col>
      <xdr:colOff>579120</xdr:colOff>
      <xdr:row>72</xdr:row>
      <xdr:rowOff>129540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E1835E9-1688-5445-1157-6A80E69D65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343400" y="13144500"/>
              <a:ext cx="1775460" cy="1249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76200</xdr:colOff>
      <xdr:row>83</xdr:row>
      <xdr:rowOff>7620</xdr:rowOff>
    </xdr:from>
    <xdr:to>
      <xdr:col>3</xdr:col>
      <xdr:colOff>1104900</xdr:colOff>
      <xdr:row>88</xdr:row>
      <xdr:rowOff>53340</xdr:rowOff>
    </xdr:to>
    <xdr:graphicFrame macro="">
      <xdr:nvGraphicFramePr>
        <xdr:cNvPr id="11" name="Chart 10">
          <a:extLst>
            <a:ext uri="{FF2B5EF4-FFF2-40B4-BE49-F238E27FC236}">
              <a16:creationId xmlns:a16="http://schemas.microsoft.com/office/drawing/2014/main" id="{DBD4D3F8-BA54-5D6C-8CCA-DF2672618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22860</xdr:colOff>
      <xdr:row>88</xdr:row>
      <xdr:rowOff>182880</xdr:rowOff>
    </xdr:from>
    <xdr:to>
      <xdr:col>3</xdr:col>
      <xdr:colOff>960120</xdr:colOff>
      <xdr:row>93</xdr:row>
      <xdr:rowOff>167640</xdr:rowOff>
    </xdr:to>
    <xdr:graphicFrame macro="">
      <xdr:nvGraphicFramePr>
        <xdr:cNvPr id="13" name="Chart 12">
          <a:extLst>
            <a:ext uri="{FF2B5EF4-FFF2-40B4-BE49-F238E27FC236}">
              <a16:creationId xmlns:a16="http://schemas.microsoft.com/office/drawing/2014/main" id="{D779C303-095B-302C-3630-78A0C58C3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152400</xdr:colOff>
      <xdr:row>0</xdr:row>
      <xdr:rowOff>0</xdr:rowOff>
    </xdr:from>
    <xdr:to>
      <xdr:col>9</xdr:col>
      <xdr:colOff>640080</xdr:colOff>
      <xdr:row>13</xdr:row>
      <xdr:rowOff>120015</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41E6D415-FD98-1EF6-414E-C8F85CD6F77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62700" y="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0</xdr:row>
      <xdr:rowOff>15241</xdr:rowOff>
    </xdr:from>
    <xdr:to>
      <xdr:col>12</xdr:col>
      <xdr:colOff>579120</xdr:colOff>
      <xdr:row>6</xdr:row>
      <xdr:rowOff>137161</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A13643B1-2DEF-1893-97E6-6EFA41E1802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313420" y="1524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232295</xdr:colOff>
      <xdr:row>0</xdr:row>
      <xdr:rowOff>106680</xdr:rowOff>
    </xdr:from>
    <xdr:to>
      <xdr:col>29</xdr:col>
      <xdr:colOff>32627</xdr:colOff>
      <xdr:row>40</xdr:row>
      <xdr:rowOff>19080</xdr:rowOff>
    </xdr:to>
    <xdr:sp macro="" textlink="">
      <xdr:nvSpPr>
        <xdr:cNvPr id="2" name="Rectangle 1">
          <a:extLst>
            <a:ext uri="{FF2B5EF4-FFF2-40B4-BE49-F238E27FC236}">
              <a16:creationId xmlns:a16="http://schemas.microsoft.com/office/drawing/2014/main" id="{BE8DC708-2640-9B76-1726-24E4544CF3E6}"/>
            </a:ext>
          </a:extLst>
        </xdr:cNvPr>
        <xdr:cNvSpPr/>
      </xdr:nvSpPr>
      <xdr:spPr>
        <a:xfrm>
          <a:off x="2241204" y="106680"/>
          <a:ext cx="17210878" cy="7763309"/>
        </a:xfrm>
        <a:prstGeom prst="rect">
          <a:avLst/>
        </a:prstGeom>
        <a:no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368738</xdr:colOff>
      <xdr:row>1</xdr:row>
      <xdr:rowOff>13607</xdr:rowOff>
    </xdr:from>
    <xdr:to>
      <xdr:col>6</xdr:col>
      <xdr:colOff>555829</xdr:colOff>
      <xdr:row>39</xdr:row>
      <xdr:rowOff>79244</xdr:rowOff>
    </xdr:to>
    <xdr:sp macro="" textlink="">
      <xdr:nvSpPr>
        <xdr:cNvPr id="3" name="Rectangle: Top Corners Rounded 2">
          <a:extLst>
            <a:ext uri="{FF2B5EF4-FFF2-40B4-BE49-F238E27FC236}">
              <a16:creationId xmlns:a16="http://schemas.microsoft.com/office/drawing/2014/main" id="{EC46DB9C-D26D-3340-298D-B70C474C358E}"/>
            </a:ext>
          </a:extLst>
        </xdr:cNvPr>
        <xdr:cNvSpPr/>
      </xdr:nvSpPr>
      <xdr:spPr>
        <a:xfrm rot="5400000">
          <a:off x="-448196" y="3034898"/>
          <a:ext cx="7821709" cy="2187341"/>
        </a:xfrm>
        <a:prstGeom prst="round2SameRect">
          <a:avLst>
            <a:gd name="adj1" fmla="val 17193"/>
            <a:gd name="adj2" fmla="val 0"/>
          </a:avLst>
        </a:prstGeom>
        <a:solidFill>
          <a:srgbClr val="EEE41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oneCellAnchor>
    <xdr:from>
      <xdr:col>3</xdr:col>
      <xdr:colOff>23091</xdr:colOff>
      <xdr:row>1</xdr:row>
      <xdr:rowOff>57727</xdr:rowOff>
    </xdr:from>
    <xdr:ext cx="2747817" cy="669636"/>
    <xdr:sp macro="" textlink="">
      <xdr:nvSpPr>
        <xdr:cNvPr id="4" name="TextBox 3">
          <a:extLst>
            <a:ext uri="{FF2B5EF4-FFF2-40B4-BE49-F238E27FC236}">
              <a16:creationId xmlns:a16="http://schemas.microsoft.com/office/drawing/2014/main" id="{4905CD1E-633C-D6BD-D6DD-0D81C35C35B4}"/>
            </a:ext>
          </a:extLst>
        </xdr:cNvPr>
        <xdr:cNvSpPr txBox="1"/>
      </xdr:nvSpPr>
      <xdr:spPr>
        <a:xfrm>
          <a:off x="2032000" y="254000"/>
          <a:ext cx="2747817" cy="669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oneCellAnchor>
  <xdr:oneCellAnchor>
    <xdr:from>
      <xdr:col>3</xdr:col>
      <xdr:colOff>381000</xdr:colOff>
      <xdr:row>3</xdr:row>
      <xdr:rowOff>11546</xdr:rowOff>
    </xdr:from>
    <xdr:ext cx="2055091" cy="669636"/>
    <xdr:sp macro="" textlink="">
      <xdr:nvSpPr>
        <xdr:cNvPr id="5" name="TextBox 4">
          <a:extLst>
            <a:ext uri="{FF2B5EF4-FFF2-40B4-BE49-F238E27FC236}">
              <a16:creationId xmlns:a16="http://schemas.microsoft.com/office/drawing/2014/main" id="{E8021766-98E9-46B1-A486-0C84333E9973}"/>
            </a:ext>
          </a:extLst>
        </xdr:cNvPr>
        <xdr:cNvSpPr txBox="1"/>
      </xdr:nvSpPr>
      <xdr:spPr>
        <a:xfrm>
          <a:off x="2389909" y="600364"/>
          <a:ext cx="2055091" cy="669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solidFill>
                <a:schemeClr val="tx1"/>
              </a:solidFill>
              <a:latin typeface="Segoe UI Black" panose="020B0A02040204020203" pitchFamily="34" charset="0"/>
              <a:ea typeface="Segoe UI Black" panose="020B0A02040204020203" pitchFamily="34" charset="0"/>
            </a:rPr>
            <a:t>India's Last Minute App</a:t>
          </a:r>
        </a:p>
      </xdr:txBody>
    </xdr:sp>
    <xdr:clientData/>
  </xdr:oneCellAnchor>
  <xdr:twoCellAnchor>
    <xdr:from>
      <xdr:col>7</xdr:col>
      <xdr:colOff>132772</xdr:colOff>
      <xdr:row>1</xdr:row>
      <xdr:rowOff>81973</xdr:rowOff>
    </xdr:from>
    <xdr:to>
      <xdr:col>15</xdr:col>
      <xdr:colOff>520427</xdr:colOff>
      <xdr:row>13</xdr:row>
      <xdr:rowOff>129737</xdr:rowOff>
    </xdr:to>
    <xdr:grpSp>
      <xdr:nvGrpSpPr>
        <xdr:cNvPr id="11" name="Group 10">
          <a:extLst>
            <a:ext uri="{FF2B5EF4-FFF2-40B4-BE49-F238E27FC236}">
              <a16:creationId xmlns:a16="http://schemas.microsoft.com/office/drawing/2014/main" id="{9F5B1C22-AEBA-84D7-08C5-B4C8F910BE4A}"/>
            </a:ext>
          </a:extLst>
        </xdr:cNvPr>
        <xdr:cNvGrpSpPr/>
      </xdr:nvGrpSpPr>
      <xdr:grpSpPr>
        <a:xfrm>
          <a:off x="4800022" y="286080"/>
          <a:ext cx="5721655" cy="2497050"/>
          <a:chOff x="4820227" y="278246"/>
          <a:chExt cx="5744745" cy="2403036"/>
        </a:xfrm>
      </xdr:grpSpPr>
      <xdr:sp macro="" textlink="">
        <xdr:nvSpPr>
          <xdr:cNvPr id="6" name="Rectangle: Rounded Corners 5">
            <a:extLst>
              <a:ext uri="{FF2B5EF4-FFF2-40B4-BE49-F238E27FC236}">
                <a16:creationId xmlns:a16="http://schemas.microsoft.com/office/drawing/2014/main" id="{0AF1F4E5-8792-5897-A305-51106EAE1015}"/>
              </a:ext>
            </a:extLst>
          </xdr:cNvPr>
          <xdr:cNvSpPr/>
        </xdr:nvSpPr>
        <xdr:spPr>
          <a:xfrm>
            <a:off x="4820227" y="278246"/>
            <a:ext cx="2736000" cy="1047600"/>
          </a:xfrm>
          <a:prstGeom prst="roundRect">
            <a:avLst>
              <a:gd name="adj" fmla="val 24382"/>
            </a:avLst>
          </a:prstGeom>
          <a:gradFill>
            <a:gsLst>
              <a:gs pos="26000">
                <a:srgbClr val="EEE41A"/>
              </a:gs>
              <a:gs pos="0">
                <a:srgbClr val="EEE41A">
                  <a:alpha val="45000"/>
                  <a:lumMod val="60000"/>
                  <a:lumOff val="40000"/>
                </a:srgbClr>
              </a:gs>
              <a:gs pos="100000">
                <a:schemeClr val="accent6">
                  <a:lumMod val="75000"/>
                </a:schemeClr>
              </a:gs>
              <a:gs pos="100000">
                <a:schemeClr val="accent6">
                  <a:lumMod val="75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51D0F50-8FDB-40E8-ACD9-52E9147AD8A3}"/>
              </a:ext>
            </a:extLst>
          </xdr:cNvPr>
          <xdr:cNvSpPr/>
        </xdr:nvSpPr>
        <xdr:spPr>
          <a:xfrm>
            <a:off x="7828972" y="278246"/>
            <a:ext cx="2736000" cy="1047600"/>
          </a:xfrm>
          <a:prstGeom prst="roundRect">
            <a:avLst>
              <a:gd name="adj" fmla="val 2094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29349FF-CFD2-454B-84EC-4831C617F8BF}"/>
              </a:ext>
            </a:extLst>
          </xdr:cNvPr>
          <xdr:cNvSpPr/>
        </xdr:nvSpPr>
        <xdr:spPr>
          <a:xfrm>
            <a:off x="4820227" y="1633682"/>
            <a:ext cx="2736000" cy="1047600"/>
          </a:xfrm>
          <a:prstGeom prst="roundRect">
            <a:avLst>
              <a:gd name="adj" fmla="val 1873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5B61D45-F001-4B48-AAA0-29BD18A658D2}"/>
              </a:ext>
            </a:extLst>
          </xdr:cNvPr>
          <xdr:cNvSpPr/>
        </xdr:nvSpPr>
        <xdr:spPr>
          <a:xfrm>
            <a:off x="7846153" y="1633682"/>
            <a:ext cx="2701638" cy="1047600"/>
          </a:xfrm>
          <a:prstGeom prst="roundRect">
            <a:avLst>
              <a:gd name="adj" fmla="val 1776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grpSp>
    <xdr:clientData/>
  </xdr:twoCellAnchor>
  <xdr:twoCellAnchor>
    <xdr:from>
      <xdr:col>7</xdr:col>
      <xdr:colOff>623455</xdr:colOff>
      <xdr:row>3</xdr:row>
      <xdr:rowOff>150092</xdr:rowOff>
    </xdr:from>
    <xdr:to>
      <xdr:col>10</xdr:col>
      <xdr:colOff>34637</xdr:colOff>
      <xdr:row>5</xdr:row>
      <xdr:rowOff>138546</xdr:rowOff>
    </xdr:to>
    <xdr:sp macro="" textlink="'Sheets design'!$A$7">
      <xdr:nvSpPr>
        <xdr:cNvPr id="12" name="TextBox 11">
          <a:extLst>
            <a:ext uri="{FF2B5EF4-FFF2-40B4-BE49-F238E27FC236}">
              <a16:creationId xmlns:a16="http://schemas.microsoft.com/office/drawing/2014/main" id="{C4CC8A28-8781-2B84-1A4D-B338B29137B3}"/>
            </a:ext>
          </a:extLst>
        </xdr:cNvPr>
        <xdr:cNvSpPr txBox="1"/>
      </xdr:nvSpPr>
      <xdr:spPr>
        <a:xfrm>
          <a:off x="5310910" y="738910"/>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7</xdr:col>
      <xdr:colOff>614218</xdr:colOff>
      <xdr:row>1</xdr:row>
      <xdr:rowOff>134505</xdr:rowOff>
    </xdr:from>
    <xdr:to>
      <xdr:col>10</xdr:col>
      <xdr:colOff>25400</xdr:colOff>
      <xdr:row>4</xdr:row>
      <xdr:rowOff>122959</xdr:rowOff>
    </xdr:to>
    <xdr:sp macro="" textlink="'Sheets design'!$A$7">
      <xdr:nvSpPr>
        <xdr:cNvPr id="27" name="TextBox 26">
          <a:extLst>
            <a:ext uri="{FF2B5EF4-FFF2-40B4-BE49-F238E27FC236}">
              <a16:creationId xmlns:a16="http://schemas.microsoft.com/office/drawing/2014/main" id="{B829B7CA-0812-43E5-BA78-2158739FB720}"/>
            </a:ext>
          </a:extLst>
        </xdr:cNvPr>
        <xdr:cNvSpPr txBox="1"/>
      </xdr:nvSpPr>
      <xdr:spPr>
        <a:xfrm>
          <a:off x="5301673" y="330778"/>
          <a:ext cx="1420091" cy="57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32BD3F-F001-4160-9C73-5C6C8FCAB13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12</xdr:col>
      <xdr:colOff>271318</xdr:colOff>
      <xdr:row>1</xdr:row>
      <xdr:rowOff>134505</xdr:rowOff>
    </xdr:from>
    <xdr:to>
      <xdr:col>14</xdr:col>
      <xdr:colOff>352136</xdr:colOff>
      <xdr:row>4</xdr:row>
      <xdr:rowOff>122959</xdr:rowOff>
    </xdr:to>
    <xdr:sp macro="" textlink="'Sheets design'!B7">
      <xdr:nvSpPr>
        <xdr:cNvPr id="28" name="TextBox 27">
          <a:extLst>
            <a:ext uri="{FF2B5EF4-FFF2-40B4-BE49-F238E27FC236}">
              <a16:creationId xmlns:a16="http://schemas.microsoft.com/office/drawing/2014/main" id="{8EF3E9D1-103D-4277-A6E1-6A783B664B81}"/>
            </a:ext>
          </a:extLst>
        </xdr:cNvPr>
        <xdr:cNvSpPr txBox="1"/>
      </xdr:nvSpPr>
      <xdr:spPr>
        <a:xfrm>
          <a:off x="8306954" y="330778"/>
          <a:ext cx="1420091" cy="57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DAAAC3-BEE0-4703-96FB-4B0421823D5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329046</xdr:colOff>
      <xdr:row>3</xdr:row>
      <xdr:rowOff>116610</xdr:rowOff>
    </xdr:from>
    <xdr:to>
      <xdr:col>14</xdr:col>
      <xdr:colOff>409864</xdr:colOff>
      <xdr:row>5</xdr:row>
      <xdr:rowOff>105064</xdr:rowOff>
    </xdr:to>
    <xdr:sp macro="" textlink="'Sheets design'!$A$7">
      <xdr:nvSpPr>
        <xdr:cNvPr id="29" name="TextBox 28">
          <a:extLst>
            <a:ext uri="{FF2B5EF4-FFF2-40B4-BE49-F238E27FC236}">
              <a16:creationId xmlns:a16="http://schemas.microsoft.com/office/drawing/2014/main" id="{C4105DA6-3E15-48B5-9356-C6A7378AB9ED}"/>
            </a:ext>
          </a:extLst>
        </xdr:cNvPr>
        <xdr:cNvSpPr txBox="1"/>
      </xdr:nvSpPr>
      <xdr:spPr>
        <a:xfrm>
          <a:off x="8364682" y="705428"/>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7</xdr:col>
      <xdr:colOff>536862</xdr:colOff>
      <xdr:row>8</xdr:row>
      <xdr:rowOff>93518</xdr:rowOff>
    </xdr:from>
    <xdr:to>
      <xdr:col>9</xdr:col>
      <xdr:colOff>617681</xdr:colOff>
      <xdr:row>11</xdr:row>
      <xdr:rowOff>81972</xdr:rowOff>
    </xdr:to>
    <xdr:sp macro="" textlink="'Sheets design'!C7">
      <xdr:nvSpPr>
        <xdr:cNvPr id="30" name="TextBox 29">
          <a:extLst>
            <a:ext uri="{FF2B5EF4-FFF2-40B4-BE49-F238E27FC236}">
              <a16:creationId xmlns:a16="http://schemas.microsoft.com/office/drawing/2014/main" id="{095FC570-A9BE-448D-9367-861F01BA4439}"/>
            </a:ext>
          </a:extLst>
        </xdr:cNvPr>
        <xdr:cNvSpPr txBox="1"/>
      </xdr:nvSpPr>
      <xdr:spPr>
        <a:xfrm>
          <a:off x="5224317" y="1663700"/>
          <a:ext cx="1420091" cy="57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479CCA-885B-4390-BB16-CECFBD74109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259772</xdr:colOff>
      <xdr:row>8</xdr:row>
      <xdr:rowOff>93518</xdr:rowOff>
    </xdr:from>
    <xdr:to>
      <xdr:col>14</xdr:col>
      <xdr:colOff>340590</xdr:colOff>
      <xdr:row>11</xdr:row>
      <xdr:rowOff>81972</xdr:rowOff>
    </xdr:to>
    <xdr:sp macro="" textlink="'Sheets design'!D7">
      <xdr:nvSpPr>
        <xdr:cNvPr id="31" name="TextBox 30">
          <a:extLst>
            <a:ext uri="{FF2B5EF4-FFF2-40B4-BE49-F238E27FC236}">
              <a16:creationId xmlns:a16="http://schemas.microsoft.com/office/drawing/2014/main" id="{3F6A3E72-ECD1-4C5F-957D-7FE7E59BDB0A}"/>
            </a:ext>
          </a:extLst>
        </xdr:cNvPr>
        <xdr:cNvSpPr txBox="1"/>
      </xdr:nvSpPr>
      <xdr:spPr>
        <a:xfrm>
          <a:off x="8295408" y="1663700"/>
          <a:ext cx="1420091" cy="57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FB84D9-75E1-499C-889F-84CE5DD47A6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317501</xdr:colOff>
      <xdr:row>10</xdr:row>
      <xdr:rowOff>58883</xdr:rowOff>
    </xdr:from>
    <xdr:to>
      <xdr:col>14</xdr:col>
      <xdr:colOff>398319</xdr:colOff>
      <xdr:row>12</xdr:row>
      <xdr:rowOff>47337</xdr:rowOff>
    </xdr:to>
    <xdr:sp macro="" textlink="'Sheets design'!$A$7">
      <xdr:nvSpPr>
        <xdr:cNvPr id="32" name="TextBox 31">
          <a:extLst>
            <a:ext uri="{FF2B5EF4-FFF2-40B4-BE49-F238E27FC236}">
              <a16:creationId xmlns:a16="http://schemas.microsoft.com/office/drawing/2014/main" id="{76B03614-354B-44A5-A32B-5287572362AC}"/>
            </a:ext>
          </a:extLst>
        </xdr:cNvPr>
        <xdr:cNvSpPr txBox="1"/>
      </xdr:nvSpPr>
      <xdr:spPr>
        <a:xfrm>
          <a:off x="8353137" y="2021610"/>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596899</xdr:colOff>
      <xdr:row>10</xdr:row>
      <xdr:rowOff>84283</xdr:rowOff>
    </xdr:from>
    <xdr:to>
      <xdr:col>10</xdr:col>
      <xdr:colOff>8081</xdr:colOff>
      <xdr:row>12</xdr:row>
      <xdr:rowOff>72737</xdr:rowOff>
    </xdr:to>
    <xdr:sp macro="" textlink="'Sheets design'!$A$7">
      <xdr:nvSpPr>
        <xdr:cNvPr id="33" name="TextBox 32">
          <a:extLst>
            <a:ext uri="{FF2B5EF4-FFF2-40B4-BE49-F238E27FC236}">
              <a16:creationId xmlns:a16="http://schemas.microsoft.com/office/drawing/2014/main" id="{3FC1BED1-B1D5-45E1-A072-9B3A43492DFB}"/>
            </a:ext>
          </a:extLst>
        </xdr:cNvPr>
        <xdr:cNvSpPr txBox="1"/>
      </xdr:nvSpPr>
      <xdr:spPr>
        <a:xfrm>
          <a:off x="5284354" y="2047010"/>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3</xdr:col>
      <xdr:colOff>498516</xdr:colOff>
      <xdr:row>8</xdr:row>
      <xdr:rowOff>32577</xdr:rowOff>
    </xdr:from>
    <xdr:to>
      <xdr:col>6</xdr:col>
      <xdr:colOff>408214</xdr:colOff>
      <xdr:row>14</xdr:row>
      <xdr:rowOff>40822</xdr:rowOff>
    </xdr:to>
    <mc:AlternateContent xmlns:mc="http://schemas.openxmlformats.org/markup-compatibility/2006" xmlns:a14="http://schemas.microsoft.com/office/drawing/2010/main">
      <mc:Choice Requires="a14">
        <xdr:graphicFrame macro="">
          <xdr:nvGraphicFramePr>
            <xdr:cNvPr id="34" name="Outlet Size 1">
              <a:extLst>
                <a:ext uri="{FF2B5EF4-FFF2-40B4-BE49-F238E27FC236}">
                  <a16:creationId xmlns:a16="http://schemas.microsoft.com/office/drawing/2014/main" id="{26B9BF05-BD38-450D-85FD-182CC839816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498766" y="1665434"/>
              <a:ext cx="1909948" cy="1232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23091</xdr:colOff>
      <xdr:row>1</xdr:row>
      <xdr:rowOff>161637</xdr:rowOff>
    </xdr:from>
    <xdr:to>
      <xdr:col>15</xdr:col>
      <xdr:colOff>438727</xdr:colOff>
      <xdr:row>3</xdr:row>
      <xdr:rowOff>161638</xdr:rowOff>
    </xdr:to>
    <xdr:pic>
      <xdr:nvPicPr>
        <xdr:cNvPr id="35" name="Picture 34">
          <a:extLst>
            <a:ext uri="{FF2B5EF4-FFF2-40B4-BE49-F238E27FC236}">
              <a16:creationId xmlns:a16="http://schemas.microsoft.com/office/drawing/2014/main" id="{2BA44AA0-2E6E-20A1-1472-175DBB23A9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67636" y="357910"/>
          <a:ext cx="415636" cy="392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450272</xdr:colOff>
      <xdr:row>8</xdr:row>
      <xdr:rowOff>150091</xdr:rowOff>
    </xdr:from>
    <xdr:to>
      <xdr:col>11</xdr:col>
      <xdr:colOff>138546</xdr:colOff>
      <xdr:row>11</xdr:row>
      <xdr:rowOff>0</xdr:rowOff>
    </xdr:to>
    <xdr:pic>
      <xdr:nvPicPr>
        <xdr:cNvPr id="36" name="Picture 35">
          <a:extLst>
            <a:ext uri="{FF2B5EF4-FFF2-40B4-BE49-F238E27FC236}">
              <a16:creationId xmlns:a16="http://schemas.microsoft.com/office/drawing/2014/main" id="{D4E23887-B41E-9B01-AF74-8790730108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6636" y="1720273"/>
          <a:ext cx="357910" cy="438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57728</xdr:colOff>
      <xdr:row>8</xdr:row>
      <xdr:rowOff>150090</xdr:rowOff>
    </xdr:from>
    <xdr:to>
      <xdr:col>15</xdr:col>
      <xdr:colOff>438726</xdr:colOff>
      <xdr:row>10</xdr:row>
      <xdr:rowOff>150091</xdr:rowOff>
    </xdr:to>
    <xdr:pic>
      <xdr:nvPicPr>
        <xdr:cNvPr id="37" name="Picture 36">
          <a:extLst>
            <a:ext uri="{FF2B5EF4-FFF2-40B4-BE49-F238E27FC236}">
              <a16:creationId xmlns:a16="http://schemas.microsoft.com/office/drawing/2014/main" id="{5047B68E-A5FF-63C7-9039-803FD00A87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02273" y="1720272"/>
          <a:ext cx="380998" cy="392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392545</xdr:colOff>
      <xdr:row>1</xdr:row>
      <xdr:rowOff>138545</xdr:rowOff>
    </xdr:from>
    <xdr:to>
      <xdr:col>11</xdr:col>
      <xdr:colOff>150091</xdr:colOff>
      <xdr:row>3</xdr:row>
      <xdr:rowOff>150091</xdr:rowOff>
    </xdr:to>
    <xdr:pic>
      <xdr:nvPicPr>
        <xdr:cNvPr id="38" name="Picture 37">
          <a:extLst>
            <a:ext uri="{FF2B5EF4-FFF2-40B4-BE49-F238E27FC236}">
              <a16:creationId xmlns:a16="http://schemas.microsoft.com/office/drawing/2014/main" id="{1A85C83A-55D1-5B2C-8988-4B09B0AB2D5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088909" y="334818"/>
          <a:ext cx="427182" cy="404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173181</xdr:colOff>
      <xdr:row>15</xdr:row>
      <xdr:rowOff>34637</xdr:rowOff>
    </xdr:from>
    <xdr:to>
      <xdr:col>15</xdr:col>
      <xdr:colOff>542637</xdr:colOff>
      <xdr:row>39</xdr:row>
      <xdr:rowOff>80820</xdr:rowOff>
    </xdr:to>
    <xdr:sp macro="" textlink="">
      <xdr:nvSpPr>
        <xdr:cNvPr id="39" name="Rectangle: Rounded Corners 38">
          <a:extLst>
            <a:ext uri="{FF2B5EF4-FFF2-40B4-BE49-F238E27FC236}">
              <a16:creationId xmlns:a16="http://schemas.microsoft.com/office/drawing/2014/main" id="{98421E8E-EE6F-4CB2-977E-1DE7997AC8AC}"/>
            </a:ext>
          </a:extLst>
        </xdr:cNvPr>
        <xdr:cNvSpPr/>
      </xdr:nvSpPr>
      <xdr:spPr>
        <a:xfrm>
          <a:off x="4860636" y="2978728"/>
          <a:ext cx="5726546" cy="4756728"/>
        </a:xfrm>
        <a:prstGeom prst="roundRect">
          <a:avLst>
            <a:gd name="adj" fmla="val 58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7</xdr:col>
      <xdr:colOff>230909</xdr:colOff>
      <xdr:row>16</xdr:row>
      <xdr:rowOff>80817</xdr:rowOff>
    </xdr:from>
    <xdr:to>
      <xdr:col>11</xdr:col>
      <xdr:colOff>92364</xdr:colOff>
      <xdr:row>26</xdr:row>
      <xdr:rowOff>115454</xdr:rowOff>
    </xdr:to>
    <xdr:graphicFrame macro="">
      <xdr:nvGraphicFramePr>
        <xdr:cNvPr id="40" name="Chart 39">
          <a:extLst>
            <a:ext uri="{FF2B5EF4-FFF2-40B4-BE49-F238E27FC236}">
              <a16:creationId xmlns:a16="http://schemas.microsoft.com/office/drawing/2014/main" id="{4396D677-8258-4566-ABDB-C76F64208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160480</xdr:colOff>
      <xdr:row>15</xdr:row>
      <xdr:rowOff>5773</xdr:rowOff>
    </xdr:from>
    <xdr:to>
      <xdr:col>9</xdr:col>
      <xdr:colOff>241299</xdr:colOff>
      <xdr:row>16</xdr:row>
      <xdr:rowOff>190500</xdr:rowOff>
    </xdr:to>
    <xdr:sp macro="" textlink="'Sheets design'!$A$7">
      <xdr:nvSpPr>
        <xdr:cNvPr id="41" name="TextBox 40">
          <a:extLst>
            <a:ext uri="{FF2B5EF4-FFF2-40B4-BE49-F238E27FC236}">
              <a16:creationId xmlns:a16="http://schemas.microsoft.com/office/drawing/2014/main" id="{017C9D5D-502E-4B91-9993-BC6D5378FA78}"/>
            </a:ext>
          </a:extLst>
        </xdr:cNvPr>
        <xdr:cNvSpPr txBox="1"/>
      </xdr:nvSpPr>
      <xdr:spPr>
        <a:xfrm>
          <a:off x="4847935" y="2949864"/>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IN" sz="12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346363</xdr:colOff>
      <xdr:row>15</xdr:row>
      <xdr:rowOff>80817</xdr:rowOff>
    </xdr:from>
    <xdr:to>
      <xdr:col>11</xdr:col>
      <xdr:colOff>357909</xdr:colOff>
      <xdr:row>39</xdr:row>
      <xdr:rowOff>80820</xdr:rowOff>
    </xdr:to>
    <xdr:cxnSp macro="">
      <xdr:nvCxnSpPr>
        <xdr:cNvPr id="43" name="Straight Connector 42">
          <a:extLst>
            <a:ext uri="{FF2B5EF4-FFF2-40B4-BE49-F238E27FC236}">
              <a16:creationId xmlns:a16="http://schemas.microsoft.com/office/drawing/2014/main" id="{4E271064-5585-7FF9-9061-1F55745D81CA}"/>
            </a:ext>
          </a:extLst>
        </xdr:cNvPr>
        <xdr:cNvCxnSpPr>
          <a:endCxn id="39" idx="2"/>
        </xdr:cNvCxnSpPr>
      </xdr:nvCxnSpPr>
      <xdr:spPr>
        <a:xfrm>
          <a:off x="7712363" y="3024908"/>
          <a:ext cx="11546" cy="4710548"/>
        </a:xfrm>
        <a:prstGeom prst="line">
          <a:avLst/>
        </a:prstGeom>
        <a:ln w="2222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323272</xdr:colOff>
      <xdr:row>26</xdr:row>
      <xdr:rowOff>150091</xdr:rowOff>
    </xdr:from>
    <xdr:to>
      <xdr:col>11</xdr:col>
      <xdr:colOff>115455</xdr:colOff>
      <xdr:row>26</xdr:row>
      <xdr:rowOff>150091</xdr:rowOff>
    </xdr:to>
    <xdr:cxnSp macro="">
      <xdr:nvCxnSpPr>
        <xdr:cNvPr id="45" name="Straight Connector 44">
          <a:extLst>
            <a:ext uri="{FF2B5EF4-FFF2-40B4-BE49-F238E27FC236}">
              <a16:creationId xmlns:a16="http://schemas.microsoft.com/office/drawing/2014/main" id="{A10F3274-E6CE-416E-9AE1-77795B0E9E9B}"/>
            </a:ext>
          </a:extLst>
        </xdr:cNvPr>
        <xdr:cNvCxnSpPr/>
      </xdr:nvCxnSpPr>
      <xdr:spPr>
        <a:xfrm>
          <a:off x="5010727" y="5253182"/>
          <a:ext cx="2470728" cy="0"/>
        </a:xfrm>
        <a:prstGeom prst="line">
          <a:avLst/>
        </a:prstGeom>
        <a:ln w="2222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334818</xdr:colOff>
      <xdr:row>28</xdr:row>
      <xdr:rowOff>173183</xdr:rowOff>
    </xdr:from>
    <xdr:to>
      <xdr:col>11</xdr:col>
      <xdr:colOff>277091</xdr:colOff>
      <xdr:row>38</xdr:row>
      <xdr:rowOff>57727</xdr:rowOff>
    </xdr:to>
    <xdr:graphicFrame macro="">
      <xdr:nvGraphicFramePr>
        <xdr:cNvPr id="59" name="Chart 58">
          <a:extLst>
            <a:ext uri="{FF2B5EF4-FFF2-40B4-BE49-F238E27FC236}">
              <a16:creationId xmlns:a16="http://schemas.microsoft.com/office/drawing/2014/main" id="{F93D673F-6223-48AC-A443-7D6FE4DED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207817</xdr:colOff>
      <xdr:row>27</xdr:row>
      <xdr:rowOff>0</xdr:rowOff>
    </xdr:from>
    <xdr:to>
      <xdr:col>9</xdr:col>
      <xdr:colOff>288636</xdr:colOff>
      <xdr:row>28</xdr:row>
      <xdr:rowOff>184728</xdr:rowOff>
    </xdr:to>
    <xdr:sp macro="" textlink="'Sheets design'!$A$7">
      <xdr:nvSpPr>
        <xdr:cNvPr id="60" name="TextBox 59">
          <a:extLst>
            <a:ext uri="{FF2B5EF4-FFF2-40B4-BE49-F238E27FC236}">
              <a16:creationId xmlns:a16="http://schemas.microsoft.com/office/drawing/2014/main" id="{7D6DB4C0-2932-47B0-8F8C-1CD605A49E0D}"/>
            </a:ext>
          </a:extLst>
        </xdr:cNvPr>
        <xdr:cNvSpPr txBox="1"/>
      </xdr:nvSpPr>
      <xdr:spPr>
        <a:xfrm>
          <a:off x="4895272" y="5299364"/>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FAT BY OUTLET</a:t>
          </a:r>
          <a:endParaRPr lang="en-IN" sz="12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357909</xdr:colOff>
      <xdr:row>15</xdr:row>
      <xdr:rowOff>34637</xdr:rowOff>
    </xdr:from>
    <xdr:to>
      <xdr:col>13</xdr:col>
      <xdr:colOff>438727</xdr:colOff>
      <xdr:row>17</xdr:row>
      <xdr:rowOff>23092</xdr:rowOff>
    </xdr:to>
    <xdr:sp macro="" textlink="'Sheets design'!$A$7">
      <xdr:nvSpPr>
        <xdr:cNvPr id="61" name="TextBox 60">
          <a:extLst>
            <a:ext uri="{FF2B5EF4-FFF2-40B4-BE49-F238E27FC236}">
              <a16:creationId xmlns:a16="http://schemas.microsoft.com/office/drawing/2014/main" id="{DFC49E13-1B7D-4C03-BB61-3A9D73DDDD1A}"/>
            </a:ext>
          </a:extLst>
        </xdr:cNvPr>
        <xdr:cNvSpPr txBox="1"/>
      </xdr:nvSpPr>
      <xdr:spPr>
        <a:xfrm>
          <a:off x="7723909" y="2978728"/>
          <a:ext cx="142009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ITEM TYPES</a:t>
          </a:r>
          <a:endParaRPr lang="en-IN" sz="12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519545</xdr:colOff>
      <xdr:row>16</xdr:row>
      <xdr:rowOff>150091</xdr:rowOff>
    </xdr:from>
    <xdr:to>
      <xdr:col>15</xdr:col>
      <xdr:colOff>260234</xdr:colOff>
      <xdr:row>38</xdr:row>
      <xdr:rowOff>92363</xdr:rowOff>
    </xdr:to>
    <xdr:graphicFrame macro="">
      <xdr:nvGraphicFramePr>
        <xdr:cNvPr id="62" name="Chart 61">
          <a:extLst>
            <a:ext uri="{FF2B5EF4-FFF2-40B4-BE49-F238E27FC236}">
              <a16:creationId xmlns:a16="http://schemas.microsoft.com/office/drawing/2014/main" id="{0D7E4999-2D09-4D9C-BE95-73A7C3842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655617</xdr:colOff>
      <xdr:row>2</xdr:row>
      <xdr:rowOff>37937</xdr:rowOff>
    </xdr:from>
    <xdr:to>
      <xdr:col>28</xdr:col>
      <xdr:colOff>411</xdr:colOff>
      <xdr:row>39</xdr:row>
      <xdr:rowOff>118754</xdr:rowOff>
    </xdr:to>
    <xdr:sp macro="" textlink="">
      <xdr:nvSpPr>
        <xdr:cNvPr id="65" name="Rectangle: Rounded Corners 64">
          <a:extLst>
            <a:ext uri="{FF2B5EF4-FFF2-40B4-BE49-F238E27FC236}">
              <a16:creationId xmlns:a16="http://schemas.microsoft.com/office/drawing/2014/main" id="{A8A50873-2644-4189-A6A3-B478CF2EEF9E}"/>
            </a:ext>
          </a:extLst>
        </xdr:cNvPr>
        <xdr:cNvSpPr/>
      </xdr:nvSpPr>
      <xdr:spPr>
        <a:xfrm>
          <a:off x="11323617" y="446151"/>
          <a:ext cx="7345794" cy="7632782"/>
        </a:xfrm>
        <a:prstGeom prst="roundRect">
          <a:avLst>
            <a:gd name="adj" fmla="val 58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17</xdr:col>
      <xdr:colOff>357910</xdr:colOff>
      <xdr:row>3</xdr:row>
      <xdr:rowOff>92362</xdr:rowOff>
    </xdr:from>
    <xdr:to>
      <xdr:col>27</xdr:col>
      <xdr:colOff>150090</xdr:colOff>
      <xdr:row>12</xdr:row>
      <xdr:rowOff>57727</xdr:rowOff>
    </xdr:to>
    <xdr:graphicFrame macro="">
      <xdr:nvGraphicFramePr>
        <xdr:cNvPr id="64" name="Chart 63">
          <a:extLst>
            <a:ext uri="{FF2B5EF4-FFF2-40B4-BE49-F238E27FC236}">
              <a16:creationId xmlns:a16="http://schemas.microsoft.com/office/drawing/2014/main" id="{44E88EAA-9D6D-4DA8-A084-0061A2B9B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138546</xdr:colOff>
      <xdr:row>1</xdr:row>
      <xdr:rowOff>161636</xdr:rowOff>
    </xdr:from>
    <xdr:to>
      <xdr:col>20</xdr:col>
      <xdr:colOff>554182</xdr:colOff>
      <xdr:row>3</xdr:row>
      <xdr:rowOff>150091</xdr:rowOff>
    </xdr:to>
    <xdr:sp macro="" textlink="">
      <xdr:nvSpPr>
        <xdr:cNvPr id="67" name="TextBox 66">
          <a:extLst>
            <a:ext uri="{FF2B5EF4-FFF2-40B4-BE49-F238E27FC236}">
              <a16:creationId xmlns:a16="http://schemas.microsoft.com/office/drawing/2014/main" id="{5374B5AD-73DA-4173-B27E-00301D472BE3}"/>
            </a:ext>
          </a:extLst>
        </xdr:cNvPr>
        <xdr:cNvSpPr txBox="1"/>
      </xdr:nvSpPr>
      <xdr:spPr>
        <a:xfrm>
          <a:off x="11522364" y="357909"/>
          <a:ext cx="242454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0" i="0" u="none" strike="noStrike"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200" b="0" i="0" u="none" strike="noStrike">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279400</xdr:colOff>
      <xdr:row>13</xdr:row>
      <xdr:rowOff>34637</xdr:rowOff>
    </xdr:from>
    <xdr:to>
      <xdr:col>27</xdr:col>
      <xdr:colOff>542636</xdr:colOff>
      <xdr:row>13</xdr:row>
      <xdr:rowOff>48491</xdr:rowOff>
    </xdr:to>
    <xdr:cxnSp macro="">
      <xdr:nvCxnSpPr>
        <xdr:cNvPr id="68" name="Straight Connector 67">
          <a:extLst>
            <a:ext uri="{FF2B5EF4-FFF2-40B4-BE49-F238E27FC236}">
              <a16:creationId xmlns:a16="http://schemas.microsoft.com/office/drawing/2014/main" id="{A92D68B9-9356-4FF8-8FDD-8973E4E78605}"/>
            </a:ext>
          </a:extLst>
        </xdr:cNvPr>
        <xdr:cNvCxnSpPr/>
      </xdr:nvCxnSpPr>
      <xdr:spPr>
        <a:xfrm flipV="1">
          <a:off x="11663218" y="2586182"/>
          <a:ext cx="6959600" cy="13854"/>
        </a:xfrm>
        <a:prstGeom prst="line">
          <a:avLst/>
        </a:prstGeom>
        <a:ln w="2222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230910</xdr:colOff>
      <xdr:row>13</xdr:row>
      <xdr:rowOff>115455</xdr:rowOff>
    </xdr:from>
    <xdr:to>
      <xdr:col>20</xdr:col>
      <xdr:colOff>191180</xdr:colOff>
      <xdr:row>15</xdr:row>
      <xdr:rowOff>82604</xdr:rowOff>
    </xdr:to>
    <xdr:pic>
      <xdr:nvPicPr>
        <xdr:cNvPr id="75" name="Picture 74">
          <a:extLst>
            <a:ext uri="{FF2B5EF4-FFF2-40B4-BE49-F238E27FC236}">
              <a16:creationId xmlns:a16="http://schemas.microsoft.com/office/drawing/2014/main" id="{D1DA1E21-7723-9F1D-37BC-B6064574E02D}"/>
            </a:ext>
          </a:extLst>
        </xdr:cNvPr>
        <xdr:cNvPicPr>
          <a:picLocks noChangeAspect="1"/>
        </xdr:cNvPicPr>
      </xdr:nvPicPr>
      <xdr:blipFill>
        <a:blip xmlns:r="http://schemas.openxmlformats.org/officeDocument/2006/relationships" r:embed="rId9"/>
        <a:stretch>
          <a:fillRect/>
        </a:stretch>
      </xdr:blipFill>
      <xdr:spPr>
        <a:xfrm>
          <a:off x="11614728" y="2667000"/>
          <a:ext cx="1969179" cy="359695"/>
        </a:xfrm>
        <a:prstGeom prst="rect">
          <a:avLst/>
        </a:prstGeom>
      </xdr:spPr>
    </xdr:pic>
    <xdr:clientData/>
  </xdr:twoCellAnchor>
  <xdr:twoCellAnchor>
    <xdr:from>
      <xdr:col>17</xdr:col>
      <xdr:colOff>404089</xdr:colOff>
      <xdr:row>15</xdr:row>
      <xdr:rowOff>57728</xdr:rowOff>
    </xdr:from>
    <xdr:to>
      <xdr:col>21</xdr:col>
      <xdr:colOff>196272</xdr:colOff>
      <xdr:row>26</xdr:row>
      <xdr:rowOff>46182</xdr:rowOff>
    </xdr:to>
    <xdr:graphicFrame macro="">
      <xdr:nvGraphicFramePr>
        <xdr:cNvPr id="8" name="Chart 7">
          <a:extLst>
            <a:ext uri="{FF2B5EF4-FFF2-40B4-BE49-F238E27FC236}">
              <a16:creationId xmlns:a16="http://schemas.microsoft.com/office/drawing/2014/main" id="{20CDCEED-19F9-4D6B-9FDD-90013C91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247072</xdr:colOff>
      <xdr:row>25</xdr:row>
      <xdr:rowOff>140854</xdr:rowOff>
    </xdr:from>
    <xdr:to>
      <xdr:col>27</xdr:col>
      <xdr:colOff>510308</xdr:colOff>
      <xdr:row>25</xdr:row>
      <xdr:rowOff>154708</xdr:rowOff>
    </xdr:to>
    <xdr:cxnSp macro="">
      <xdr:nvCxnSpPr>
        <xdr:cNvPr id="13" name="Straight Connector 12">
          <a:extLst>
            <a:ext uri="{FF2B5EF4-FFF2-40B4-BE49-F238E27FC236}">
              <a16:creationId xmlns:a16="http://schemas.microsoft.com/office/drawing/2014/main" id="{EC802ABB-D1FC-4EEB-A3E7-BA88449551CB}"/>
            </a:ext>
          </a:extLst>
        </xdr:cNvPr>
        <xdr:cNvCxnSpPr/>
      </xdr:nvCxnSpPr>
      <xdr:spPr>
        <a:xfrm flipV="1">
          <a:off x="11630890" y="5047672"/>
          <a:ext cx="6959600" cy="13854"/>
        </a:xfrm>
        <a:prstGeom prst="line">
          <a:avLst/>
        </a:prstGeom>
        <a:ln w="2222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254000</xdr:colOff>
      <xdr:row>13</xdr:row>
      <xdr:rowOff>34637</xdr:rowOff>
    </xdr:from>
    <xdr:to>
      <xdr:col>22</xdr:col>
      <xdr:colOff>265545</xdr:colOff>
      <xdr:row>25</xdr:row>
      <xdr:rowOff>150091</xdr:rowOff>
    </xdr:to>
    <xdr:cxnSp macro="">
      <xdr:nvCxnSpPr>
        <xdr:cNvPr id="14" name="Straight Connector 13">
          <a:extLst>
            <a:ext uri="{FF2B5EF4-FFF2-40B4-BE49-F238E27FC236}">
              <a16:creationId xmlns:a16="http://schemas.microsoft.com/office/drawing/2014/main" id="{E330C3DB-0D8A-4C92-8F44-FB2E58E8C65F}"/>
            </a:ext>
          </a:extLst>
        </xdr:cNvPr>
        <xdr:cNvCxnSpPr/>
      </xdr:nvCxnSpPr>
      <xdr:spPr>
        <a:xfrm flipH="1" flipV="1">
          <a:off x="14986000" y="2586182"/>
          <a:ext cx="11545" cy="2470727"/>
        </a:xfrm>
        <a:prstGeom prst="line">
          <a:avLst/>
        </a:prstGeom>
        <a:ln w="2222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69273</xdr:colOff>
      <xdr:row>13</xdr:row>
      <xdr:rowOff>69274</xdr:rowOff>
    </xdr:from>
    <xdr:to>
      <xdr:col>25</xdr:col>
      <xdr:colOff>150091</xdr:colOff>
      <xdr:row>15</xdr:row>
      <xdr:rowOff>57728</xdr:rowOff>
    </xdr:to>
    <xdr:sp macro="" textlink="'Sheets design'!$A$7">
      <xdr:nvSpPr>
        <xdr:cNvPr id="21" name="TextBox 20">
          <a:extLst>
            <a:ext uri="{FF2B5EF4-FFF2-40B4-BE49-F238E27FC236}">
              <a16:creationId xmlns:a16="http://schemas.microsoft.com/office/drawing/2014/main" id="{ECA1C7BA-D34C-4EE0-B8E4-997D890DB19D}"/>
            </a:ext>
          </a:extLst>
        </xdr:cNvPr>
        <xdr:cNvSpPr txBox="1"/>
      </xdr:nvSpPr>
      <xdr:spPr>
        <a:xfrm>
          <a:off x="14801273" y="2620819"/>
          <a:ext cx="208972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IN" sz="12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203694</xdr:colOff>
      <xdr:row>27</xdr:row>
      <xdr:rowOff>88447</xdr:rowOff>
    </xdr:from>
    <xdr:to>
      <xdr:col>21</xdr:col>
      <xdr:colOff>326571</xdr:colOff>
      <xdr:row>36</xdr:row>
      <xdr:rowOff>169264</xdr:rowOff>
    </xdr:to>
    <xdr:graphicFrame macro="">
      <xdr:nvGraphicFramePr>
        <xdr:cNvPr id="22" name="Chart 21">
          <a:extLst>
            <a:ext uri="{FF2B5EF4-FFF2-40B4-BE49-F238E27FC236}">
              <a16:creationId xmlns:a16="http://schemas.microsoft.com/office/drawing/2014/main" id="{3D078120-910D-49CA-8D28-DC437748A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415637</xdr:colOff>
      <xdr:row>25</xdr:row>
      <xdr:rowOff>184729</xdr:rowOff>
    </xdr:from>
    <xdr:to>
      <xdr:col>19</xdr:col>
      <xdr:colOff>531091</xdr:colOff>
      <xdr:row>27</xdr:row>
      <xdr:rowOff>173183</xdr:rowOff>
    </xdr:to>
    <xdr:sp macro="" textlink="'Sheets design'!$A$7">
      <xdr:nvSpPr>
        <xdr:cNvPr id="24" name="TextBox 23">
          <a:extLst>
            <a:ext uri="{FF2B5EF4-FFF2-40B4-BE49-F238E27FC236}">
              <a16:creationId xmlns:a16="http://schemas.microsoft.com/office/drawing/2014/main" id="{503845A6-AAD0-4262-BFAE-713410C6067E}"/>
            </a:ext>
          </a:extLst>
        </xdr:cNvPr>
        <xdr:cNvSpPr txBox="1"/>
      </xdr:nvSpPr>
      <xdr:spPr>
        <a:xfrm>
          <a:off x="11129819" y="5091547"/>
          <a:ext cx="212436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IN" sz="12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461818</xdr:colOff>
      <xdr:row>15</xdr:row>
      <xdr:rowOff>46181</xdr:rowOff>
    </xdr:from>
    <xdr:to>
      <xdr:col>27</xdr:col>
      <xdr:colOff>427182</xdr:colOff>
      <xdr:row>25</xdr:row>
      <xdr:rowOff>46182</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AA544FFA-623B-4BE0-86E1-7ED755BB62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5214138" y="3017981"/>
              <a:ext cx="3318164" cy="1981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367393</xdr:colOff>
      <xdr:row>27</xdr:row>
      <xdr:rowOff>94219</xdr:rowOff>
    </xdr:from>
    <xdr:to>
      <xdr:col>24</xdr:col>
      <xdr:colOff>353785</xdr:colOff>
      <xdr:row>36</xdr:row>
      <xdr:rowOff>163491</xdr:rowOff>
    </xdr:to>
    <xdr:graphicFrame macro="">
      <xdr:nvGraphicFramePr>
        <xdr:cNvPr id="44" name="Chart 43">
          <a:extLst>
            <a:ext uri="{FF2B5EF4-FFF2-40B4-BE49-F238E27FC236}">
              <a16:creationId xmlns:a16="http://schemas.microsoft.com/office/drawing/2014/main" id="{12AED984-A7F5-4DD8-BA98-0FB38F9C4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111332</xdr:colOff>
      <xdr:row>36</xdr:row>
      <xdr:rowOff>187615</xdr:rowOff>
    </xdr:from>
    <xdr:to>
      <xdr:col>24</xdr:col>
      <xdr:colOff>192150</xdr:colOff>
      <xdr:row>38</xdr:row>
      <xdr:rowOff>176069</xdr:rowOff>
    </xdr:to>
    <xdr:sp macro="" textlink="'Sheets design'!$A$7">
      <xdr:nvSpPr>
        <xdr:cNvPr id="47" name="TextBox 46">
          <a:extLst>
            <a:ext uri="{FF2B5EF4-FFF2-40B4-BE49-F238E27FC236}">
              <a16:creationId xmlns:a16="http://schemas.microsoft.com/office/drawing/2014/main" id="{CE0CB479-06E6-4AA5-A5CE-E188F0BA7343}"/>
            </a:ext>
          </a:extLst>
        </xdr:cNvPr>
        <xdr:cNvSpPr txBox="1"/>
      </xdr:nvSpPr>
      <xdr:spPr>
        <a:xfrm>
          <a:off x="14779832" y="7535472"/>
          <a:ext cx="1414318" cy="396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20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316098</xdr:colOff>
      <xdr:row>36</xdr:row>
      <xdr:rowOff>172193</xdr:rowOff>
    </xdr:from>
    <xdr:to>
      <xdr:col>20</xdr:col>
      <xdr:colOff>396917</xdr:colOff>
      <xdr:row>38</xdr:row>
      <xdr:rowOff>160649</xdr:rowOff>
    </xdr:to>
    <xdr:sp macro="" textlink="'Sheets design'!$A$7">
      <xdr:nvSpPr>
        <xdr:cNvPr id="48" name="TextBox 47">
          <a:extLst>
            <a:ext uri="{FF2B5EF4-FFF2-40B4-BE49-F238E27FC236}">
              <a16:creationId xmlns:a16="http://schemas.microsoft.com/office/drawing/2014/main" id="{B3C6ABAD-63A4-492F-A142-9CF76115A637}"/>
            </a:ext>
          </a:extLst>
        </xdr:cNvPr>
        <xdr:cNvSpPr txBox="1"/>
      </xdr:nvSpPr>
      <xdr:spPr>
        <a:xfrm>
          <a:off x="12317598" y="7520050"/>
          <a:ext cx="1414319" cy="396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24</xdr:col>
      <xdr:colOff>408214</xdr:colOff>
      <xdr:row>27</xdr:row>
      <xdr:rowOff>81230</xdr:rowOff>
    </xdr:from>
    <xdr:to>
      <xdr:col>27</xdr:col>
      <xdr:colOff>544286</xdr:colOff>
      <xdr:row>36</xdr:row>
      <xdr:rowOff>176480</xdr:rowOff>
    </xdr:to>
    <xdr:graphicFrame macro="">
      <xdr:nvGraphicFramePr>
        <xdr:cNvPr id="49" name="Chart 48">
          <a:extLst>
            <a:ext uri="{FF2B5EF4-FFF2-40B4-BE49-F238E27FC236}">
              <a16:creationId xmlns:a16="http://schemas.microsoft.com/office/drawing/2014/main" id="{93BB3A33-7C80-4C79-B427-56C4FAB08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25</xdr:col>
      <xdr:colOff>5196</xdr:colOff>
      <xdr:row>37</xdr:row>
      <xdr:rowOff>5824</xdr:rowOff>
    </xdr:from>
    <xdr:to>
      <xdr:col>27</xdr:col>
      <xdr:colOff>86014</xdr:colOff>
      <xdr:row>39</xdr:row>
      <xdr:rowOff>1897</xdr:rowOff>
    </xdr:to>
    <xdr:sp macro="" textlink="'Sheets design'!$A$7">
      <xdr:nvSpPr>
        <xdr:cNvPr id="50" name="TextBox 49">
          <a:extLst>
            <a:ext uri="{FF2B5EF4-FFF2-40B4-BE49-F238E27FC236}">
              <a16:creationId xmlns:a16="http://schemas.microsoft.com/office/drawing/2014/main" id="{B62963C6-1389-4E14-BF74-744AD6342ECB}"/>
            </a:ext>
          </a:extLst>
        </xdr:cNvPr>
        <xdr:cNvSpPr txBox="1"/>
      </xdr:nvSpPr>
      <xdr:spPr>
        <a:xfrm>
          <a:off x="16673946" y="7557788"/>
          <a:ext cx="1414318" cy="40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45604</xdr:colOff>
      <xdr:row>5</xdr:row>
      <xdr:rowOff>142009</xdr:rowOff>
    </xdr:from>
    <xdr:to>
      <xdr:col>6</xdr:col>
      <xdr:colOff>123536</xdr:colOff>
      <xdr:row>7</xdr:row>
      <xdr:rowOff>130464</xdr:rowOff>
    </xdr:to>
    <xdr:sp macro="" textlink="'Sheets design'!$A$7">
      <xdr:nvSpPr>
        <xdr:cNvPr id="51" name="TextBox 50">
          <a:extLst>
            <a:ext uri="{FF2B5EF4-FFF2-40B4-BE49-F238E27FC236}">
              <a16:creationId xmlns:a16="http://schemas.microsoft.com/office/drawing/2014/main" id="{41D50FF9-E135-49A1-B8D8-548A2E6B0984}"/>
            </a:ext>
          </a:extLst>
        </xdr:cNvPr>
        <xdr:cNvSpPr txBox="1"/>
      </xdr:nvSpPr>
      <xdr:spPr>
        <a:xfrm>
          <a:off x="2712604" y="1162545"/>
          <a:ext cx="1411432" cy="39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FILTER PANNEL</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3</xdr:col>
      <xdr:colOff>463987</xdr:colOff>
      <xdr:row>14</xdr:row>
      <xdr:rowOff>136072</xdr:rowOff>
    </xdr:from>
    <xdr:to>
      <xdr:col>6</xdr:col>
      <xdr:colOff>408214</xdr:colOff>
      <xdr:row>21</xdr:row>
      <xdr:rowOff>54430</xdr:rowOff>
    </xdr:to>
    <mc:AlternateContent xmlns:mc="http://schemas.openxmlformats.org/markup-compatibility/2006" xmlns:a14="http://schemas.microsoft.com/office/drawing/2010/main">
      <mc:Choice Requires="a14">
        <xdr:graphicFrame macro="">
          <xdr:nvGraphicFramePr>
            <xdr:cNvPr id="52" name="Outlet Location Type 1">
              <a:extLst>
                <a:ext uri="{FF2B5EF4-FFF2-40B4-BE49-F238E27FC236}">
                  <a16:creationId xmlns:a16="http://schemas.microsoft.com/office/drawing/2014/main" id="{DC09826B-DFB1-4569-912F-23C519C31FB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464237" y="2993572"/>
              <a:ext cx="1944477" cy="1347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477595</xdr:colOff>
      <xdr:row>21</xdr:row>
      <xdr:rowOff>163285</xdr:rowOff>
    </xdr:from>
    <xdr:to>
      <xdr:col>6</xdr:col>
      <xdr:colOff>394607</xdr:colOff>
      <xdr:row>35</xdr:row>
      <xdr:rowOff>1360</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1AE0E01E-DBCD-485F-9DC7-0B1CDB6D911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477845" y="4449535"/>
              <a:ext cx="1917262"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xdr:colOff>
      <xdr:row>35</xdr:row>
      <xdr:rowOff>163287</xdr:rowOff>
    </xdr:from>
    <xdr:to>
      <xdr:col>4</xdr:col>
      <xdr:colOff>544287</xdr:colOff>
      <xdr:row>37</xdr:row>
      <xdr:rowOff>190501</xdr:rowOff>
    </xdr:to>
    <xdr:pic>
      <xdr:nvPicPr>
        <xdr:cNvPr id="57" name="Picture 56">
          <a:hlinkClick xmlns:r="http://schemas.openxmlformats.org/officeDocument/2006/relationships" r:id="rId15"/>
          <a:extLst>
            <a:ext uri="{FF2B5EF4-FFF2-40B4-BE49-F238E27FC236}">
              <a16:creationId xmlns:a16="http://schemas.microsoft.com/office/drawing/2014/main" id="{4E7C3565-85C4-0085-0990-4E7931682BE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2667001" y="7307037"/>
          <a:ext cx="544286" cy="435428"/>
        </a:xfrm>
        <a:prstGeom prst="rect">
          <a:avLst/>
        </a:prstGeom>
      </xdr:spPr>
    </xdr:pic>
    <xdr:clientData/>
  </xdr:twoCellAnchor>
  <xdr:twoCellAnchor editAs="oneCell">
    <xdr:from>
      <xdr:col>5</xdr:col>
      <xdr:colOff>421822</xdr:colOff>
      <xdr:row>35</xdr:row>
      <xdr:rowOff>163287</xdr:rowOff>
    </xdr:from>
    <xdr:to>
      <xdr:col>6</xdr:col>
      <xdr:colOff>299358</xdr:colOff>
      <xdr:row>38</xdr:row>
      <xdr:rowOff>27215</xdr:rowOff>
    </xdr:to>
    <xdr:pic>
      <xdr:nvPicPr>
        <xdr:cNvPr id="69" name="Picture 68">
          <a:hlinkClick xmlns:r="http://schemas.openxmlformats.org/officeDocument/2006/relationships" r:id="rId18"/>
          <a:extLst>
            <a:ext uri="{FF2B5EF4-FFF2-40B4-BE49-F238E27FC236}">
              <a16:creationId xmlns:a16="http://schemas.microsoft.com/office/drawing/2014/main" id="{B0316E49-9A4E-0EE8-5547-EE098523809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755572" y="7307037"/>
          <a:ext cx="544286" cy="476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ino Edwin" refreshedDate="45951.65876875" createdVersion="8" refreshedVersion="8" minRefreshableVersion="3" recordCount="8523" xr:uid="{C3A7AC73-3EE4-4BF3-9E7C-44823BD18418}">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56568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AEBA8-37E0-4DE4-93DE-DD84A12144C2}" name="PivotTable9"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4:B8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4">
    <format dxfId="13">
      <pivotArea type="all" dataOnly="0" outline="0" fieldPosition="0"/>
    </format>
    <format dxfId="12">
      <pivotArea outline="0" collapsedLevelsAreSubtotals="1" fieldPosition="0"/>
    </format>
    <format dxfId="11">
      <pivotArea field="6" type="button" dataOnly="0" labelOnly="1" outline="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8" type="button" dataOnly="0" labelOnly="1" outline="0" axis="axisRow" fieldPosition="0"/>
    </format>
    <format dxfId="6">
      <pivotArea dataOnly="0" labelOnly="1" fieldPosition="0">
        <references count="1">
          <reference field="8"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0">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7D2EB-0950-4E46-94D2-6FA492E8FC15}" name="PivotTable4" cacheId="1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25:B4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6">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DDC5A-6B2B-443E-82E5-5E4DE6EDB601}" name="PivotTable8"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4">
    <format dxfId="23">
      <pivotArea type="all" dataOnly="0" outline="0" fieldPosition="0"/>
    </format>
    <format dxfId="22">
      <pivotArea outline="0" collapsedLevelsAreSubtotals="1" fieldPosition="0"/>
    </format>
    <format dxfId="21">
      <pivotArea field="7" type="button" dataOnly="0" labelOnly="1" outline="0"/>
    </format>
    <format dxfId="20">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EDC25-B8CF-4496-A6AE-D0507F986FB3}" name="PivotTable3" cacheId="1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A17:C22"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4">
    <format dxfId="37">
      <pivotArea type="all" dataOnly="0" outline="0" fieldPosition="0"/>
    </format>
    <format dxfId="36">
      <pivotArea type="all" dataOnly="0" outline="0" fieldPosition="0"/>
    </format>
    <format dxfId="35">
      <pivotArea type="all" dataOnly="0" outline="0" fieldPosition="0"/>
    </format>
    <format dxfId="34">
      <pivotArea dataOnly="0" labelOnly="1" outline="0" axis="axisValues" fieldPosition="0"/>
    </format>
    <format dxfId="33">
      <pivotArea dataOnly="0" fieldPosition="0">
        <references count="1">
          <reference field="0" count="0"/>
        </references>
      </pivotArea>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axis="axisCol" fieldPosition="0"/>
    </format>
    <format dxfId="28">
      <pivotArea type="topRight" dataOnly="0" labelOnly="1" outline="0"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fieldPosition="0">
        <references count="1">
          <reference field="0" count="0"/>
        </references>
      </pivotArea>
    </format>
  </formats>
  <chartFormats count="4">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EE23A-583C-4E69-88EE-A4D9B55B0D5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1">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outline="0" axis="axisValues" fieldPosition="0"/>
    </format>
    <format dxfId="38">
      <pivotArea dataOnly="0"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5EEE4C-A3F2-4C97-955F-0F069818AFA0}" name="PivotTable7"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6: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0">
    <format dxfId="58">
      <pivotArea type="all" dataOnly="0" outline="0" fieldPosition="0"/>
    </format>
    <format dxfId="57">
      <pivotArea outline="0" collapsedLevelsAreSubtotals="1"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outline="0" axis="axisValues" fieldPosition="0"/>
    </format>
  </formats>
  <chartFormats count="8">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F84D8E-241F-4704-B42D-9046B9B98DB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1"/>
    <dataField name="Average of Rating" fld="12" subtotal="average" baseField="0" baseItem="1"/>
  </dataFields>
  <formats count="9">
    <format dxfId="67">
      <pivotArea type="all" dataOnly="0" outline="0" fieldPosition="0"/>
    </format>
    <format dxfId="66">
      <pivotArea outline="0" collapsedLevelsAreSubtotals="1" fieldPosition="0"/>
    </format>
    <format dxfId="65">
      <pivotArea dataOnly="0" labelOnly="1" outline="0" fieldPosition="0">
        <references count="1">
          <reference field="4294967294" count="4">
            <x v="0"/>
            <x v="1"/>
            <x v="2"/>
            <x v="3"/>
          </reference>
        </references>
      </pivotArea>
    </format>
    <format dxfId="64">
      <pivotArea type="all" dataOnly="0" outline="0" fieldPosition="0"/>
    </format>
    <format dxfId="63">
      <pivotArea outline="0" collapsedLevelsAreSubtotals="1" fieldPosition="0"/>
    </format>
    <format dxfId="62">
      <pivotArea dataOnly="0" labelOnly="1" outline="0" fieldPosition="0">
        <references count="1">
          <reference field="4294967294" count="4">
            <x v="0"/>
            <x v="1"/>
            <x v="2"/>
            <x v="3"/>
          </reference>
        </references>
      </pivotArea>
    </format>
    <format dxfId="61">
      <pivotArea type="all" dataOnly="0" outline="0" fieldPosition="0"/>
    </format>
    <format dxfId="60">
      <pivotArea outline="0" collapsedLevelsAreSubtotals="1" fieldPosition="0"/>
    </format>
    <format dxfId="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36D132-B5BA-4E0E-B561-195A517BB698}" name="PivotTable6"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8: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5">
    <format dxfId="72">
      <pivotArea type="all" dataOnly="0" outline="0" fieldPosition="0"/>
    </format>
    <format dxfId="71">
      <pivotArea outline="0" collapsedLevelsAreSubtotals="1" fieldPosition="0"/>
    </format>
    <format dxfId="70">
      <pivotArea field="7" type="button" dataOnly="0" labelOnly="1" outline="0" axis="axisRow" fieldPosition="0"/>
    </format>
    <format dxfId="69">
      <pivotArea dataOnly="0" labelOnly="1" fieldPosition="0">
        <references count="1">
          <reference field="7" count="0"/>
        </references>
      </pivotArea>
    </format>
    <format dxfId="68">
      <pivotArea dataOnly="0" labelOnly="1" outline="0" axis="axisValues" fieldPosition="0"/>
    </format>
  </formats>
  <chartFormats count="9">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B5C843-2D53-4228-852D-4F9FD5A368F6}" name="PivotTable5"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6:B5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5">
    <format dxfId="77">
      <pivotArea type="all" dataOnly="0" outline="0" fieldPosition="0"/>
    </format>
    <format dxfId="76">
      <pivotArea outline="0" collapsedLevelsAreSubtotals="1" fieldPosition="0"/>
    </format>
    <format dxfId="75">
      <pivotArea field="4" type="button" dataOnly="0" labelOnly="1" outline="0" axis="axisRow" fieldPosition="0"/>
    </format>
    <format dxfId="74">
      <pivotArea dataOnly="0" labelOnly="1" fieldPosition="0">
        <references count="1">
          <reference field="4" count="0"/>
        </references>
      </pivotArea>
    </format>
    <format dxfId="73">
      <pivotArea dataOnly="0" labelOnly="1" outline="0" axis="axisValues" fieldPosition="0"/>
    </format>
  </formats>
  <chartFormats count="1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CD8669-D804-4405-9B76-0DEC97E94014}" name="PivotTable10"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0:B9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16">
    <format dxfId="93">
      <pivotArea type="all" dataOnly="0" outline="0" fieldPosition="0"/>
    </format>
    <format dxfId="92">
      <pivotArea outline="0" collapsedLevelsAreSubtotals="1" fieldPosition="0"/>
    </format>
    <format dxfId="91">
      <pivotArea field="6" type="button" dataOnly="0" labelOnly="1" outline="0"/>
    </format>
    <format dxfId="90">
      <pivotArea outline="0" collapsedLevelsAreSubtotals="1" fieldPosition="0"/>
    </format>
    <format dxfId="89">
      <pivotArea collapsedLevelsAreSubtotals="1" fieldPosition="0">
        <references count="1">
          <reference field="8" count="1">
            <x v="0"/>
          </reference>
        </references>
      </pivotArea>
    </format>
    <format dxfId="88">
      <pivotArea collapsedLevelsAreSubtotals="1" fieldPosition="0">
        <references count="1">
          <reference field="8" count="3">
            <x v="1"/>
            <x v="2"/>
            <x v="3"/>
          </reference>
        </references>
      </pivotArea>
    </format>
    <format dxfId="87">
      <pivotArea type="all" dataOnly="0" outline="0" fieldPosition="0"/>
    </format>
    <format dxfId="86">
      <pivotArea outline="0" collapsedLevelsAreSubtotals="1" fieldPosition="0"/>
    </format>
    <format dxfId="85">
      <pivotArea field="8" type="button" dataOnly="0" labelOnly="1" outline="0" axis="axisRow" fieldPosition="0"/>
    </format>
    <format dxfId="84">
      <pivotArea dataOnly="0" labelOnly="1" fieldPosition="0">
        <references count="1">
          <reference field="8" count="0"/>
        </references>
      </pivotArea>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8" type="button" dataOnly="0" labelOnly="1" outline="0" axis="axisRow" fieldPosition="0"/>
    </format>
    <format dxfId="79">
      <pivotArea dataOnly="0" labelOnly="1" fieldPosition="0">
        <references count="1">
          <reference field="8" count="0"/>
        </references>
      </pivotArea>
    </format>
    <format dxfId="78">
      <pivotArea dataOnly="0" labelOnly="1" outline="0" axis="axisValues" fieldPosition="0"/>
    </format>
  </formats>
  <chartFormats count="1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F47E8D0-326F-4BAC-BB0C-437CAD26D8CA}"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565689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B7AB23D-BD6F-4179-A292-26AF036D43FD}" sourceName="Item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656896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E2A3DDA-2B1B-42C3-A604-90E4C321581B}" sourceName="Outlet Location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565689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0402A4A-B186-4109-87B2-8804D5B2337E}" cache="Slicer_Outlet_Size" caption="Outlet Size" rowHeight="260350"/>
  <slicer name="Item Type" xr10:uid="{50D47C89-DCEF-4E6E-A0DE-111E6A60A3ED}" cache="Slicer_Item_Type" caption="Item Type" rowHeight="260350"/>
  <slicer name="Outlet Location Type" xr10:uid="{7F690610-2AB5-4E00-A581-5C1F0B833127}"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E6CBC51-AD7D-4CAB-B8C5-2B814EE1FB5C}" cache="Slicer_Outlet_Size" caption="Outlet Size" style="Blinkit Analysis 2" rowHeight="260350"/>
  <slicer name="Item Type 1" xr10:uid="{E85F7C7C-2822-4582-B1FE-85D4B608D0E9}" cache="Slicer_Item_Type" caption="Item Type" style="Blinkit Analysis 2" rowHeight="260350"/>
  <slicer name="Outlet Location Type 1" xr10:uid="{4A265D6E-57CA-4DF3-AA43-7B57E9635B55}" cache="Slicer_Outlet_Location_Type" caption="Outlet Location " style="Blinkit Analysis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1C9EF4E7-FC38-4E43-AFAC-A1708F87D89A}"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4E790-65BC-4451-B27E-12304D4E31AF}">
  <dimension ref="A1:G94"/>
  <sheetViews>
    <sheetView workbookViewId="0">
      <selection sqref="A1:D2"/>
    </sheetView>
  </sheetViews>
  <sheetFormatPr defaultRowHeight="15.6" x14ac:dyDescent="0.3"/>
  <cols>
    <col min="1" max="1" width="17.296875" bestFit="1" customWidth="1"/>
    <col min="2" max="2" width="14.59765625" bestFit="1" customWidth="1"/>
    <col min="3" max="3" width="7.5" bestFit="1" customWidth="1"/>
    <col min="4" max="4" width="15.69921875" bestFit="1" customWidth="1"/>
  </cols>
  <sheetData>
    <row r="1" spans="1:7" x14ac:dyDescent="0.3">
      <c r="A1" s="37" t="s">
        <v>1619</v>
      </c>
      <c r="B1" s="38"/>
      <c r="C1" s="38"/>
      <c r="D1" s="38"/>
    </row>
    <row r="2" spans="1:7" x14ac:dyDescent="0.3">
      <c r="A2" s="38"/>
      <c r="B2" s="38"/>
      <c r="C2" s="38"/>
      <c r="D2" s="38"/>
    </row>
    <row r="3" spans="1:7" x14ac:dyDescent="0.3">
      <c r="A3" s="2" t="s">
        <v>1610</v>
      </c>
      <c r="B3" s="2" t="s">
        <v>1611</v>
      </c>
      <c r="C3" s="2" t="s">
        <v>1613</v>
      </c>
      <c r="D3" s="2" t="s">
        <v>1614</v>
      </c>
    </row>
    <row r="4" spans="1:7" x14ac:dyDescent="0.3">
      <c r="A4" s="2">
        <v>1201681.4928000034</v>
      </c>
      <c r="B4" s="2">
        <v>140.99278338613203</v>
      </c>
      <c r="C4" s="2">
        <v>8523</v>
      </c>
      <c r="D4" s="2">
        <v>3.9658570925731196</v>
      </c>
    </row>
    <row r="5" spans="1:7" x14ac:dyDescent="0.3">
      <c r="A5" s="2"/>
      <c r="B5" s="2"/>
      <c r="C5" s="2"/>
      <c r="D5" s="2"/>
    </row>
    <row r="6" spans="1:7" x14ac:dyDescent="0.3">
      <c r="A6" s="2" t="s">
        <v>1615</v>
      </c>
      <c r="B6" s="2" t="s">
        <v>1616</v>
      </c>
      <c r="C6" s="2" t="s">
        <v>1617</v>
      </c>
      <c r="D6" s="2" t="s">
        <v>1618</v>
      </c>
    </row>
    <row r="7" spans="1:7" x14ac:dyDescent="0.3">
      <c r="A7" s="5">
        <f>GETPIVOTDATA("Sum of Sales",$A$3)</f>
        <v>1201681.4928000034</v>
      </c>
      <c r="B7" s="3">
        <f>GETPIVOTDATA("Average of Sales",$A$3)</f>
        <v>140.99278338613203</v>
      </c>
      <c r="C7" s="2">
        <f>GETPIVOTDATA("No. Of Items",$A$3)</f>
        <v>8523</v>
      </c>
      <c r="D7" s="4">
        <f>GETPIVOTDATA("Average of Rating",$A$3)</f>
        <v>3.9658570925731196</v>
      </c>
    </row>
    <row r="8" spans="1:7" x14ac:dyDescent="0.3">
      <c r="A8" s="32" t="s">
        <v>1622</v>
      </c>
      <c r="B8" s="33"/>
      <c r="C8" s="33"/>
      <c r="D8" s="34"/>
    </row>
    <row r="9" spans="1:7" x14ac:dyDescent="0.3">
      <c r="A9" s="6" t="s">
        <v>1620</v>
      </c>
      <c r="B9" s="2" t="s">
        <v>1610</v>
      </c>
      <c r="D9" s="8"/>
    </row>
    <row r="10" spans="1:7" x14ac:dyDescent="0.3">
      <c r="A10" s="12" t="s">
        <v>17</v>
      </c>
      <c r="B10" s="13">
        <v>776319.68840000057</v>
      </c>
      <c r="D10" s="8"/>
    </row>
    <row r="11" spans="1:7" x14ac:dyDescent="0.3">
      <c r="A11" s="12" t="s">
        <v>10</v>
      </c>
      <c r="B11" s="13">
        <v>425361.8043999995</v>
      </c>
      <c r="D11" s="8"/>
    </row>
    <row r="12" spans="1:7" x14ac:dyDescent="0.3">
      <c r="A12" s="7" t="s">
        <v>1621</v>
      </c>
      <c r="B12" s="2">
        <v>1201681.4928000001</v>
      </c>
      <c r="D12" s="8"/>
    </row>
    <row r="13" spans="1:7" x14ac:dyDescent="0.3">
      <c r="A13" s="9"/>
      <c r="D13" s="8"/>
    </row>
    <row r="14" spans="1:7" x14ac:dyDescent="0.3">
      <c r="A14" s="10"/>
      <c r="B14" s="1"/>
      <c r="C14" s="1"/>
      <c r="D14" s="11"/>
    </row>
    <row r="16" spans="1:7" x14ac:dyDescent="0.3">
      <c r="A16" s="32" t="s">
        <v>1625</v>
      </c>
      <c r="B16" s="33"/>
      <c r="C16" s="33"/>
      <c r="D16" s="33"/>
      <c r="E16" s="14"/>
      <c r="F16" s="14"/>
      <c r="G16" s="15"/>
    </row>
    <row r="17" spans="1:7" x14ac:dyDescent="0.3">
      <c r="A17" s="6" t="s">
        <v>1610</v>
      </c>
      <c r="B17" s="6" t="s">
        <v>1624</v>
      </c>
      <c r="C17" s="2"/>
      <c r="G17" s="8"/>
    </row>
    <row r="18" spans="1:7" x14ac:dyDescent="0.3">
      <c r="A18" s="6" t="s">
        <v>1620</v>
      </c>
      <c r="B18" s="13" t="s">
        <v>10</v>
      </c>
      <c r="C18" s="13" t="s">
        <v>17</v>
      </c>
      <c r="G18" s="8"/>
    </row>
    <row r="19" spans="1:7" x14ac:dyDescent="0.3">
      <c r="A19" s="7" t="s">
        <v>14</v>
      </c>
      <c r="B19" s="13">
        <v>121349.89940000001</v>
      </c>
      <c r="C19" s="13">
        <v>215047.9126000001</v>
      </c>
      <c r="G19" s="8"/>
    </row>
    <row r="20" spans="1:7" x14ac:dyDescent="0.3">
      <c r="A20" s="7" t="s">
        <v>34</v>
      </c>
      <c r="B20" s="13">
        <v>138685.86819999994</v>
      </c>
      <c r="C20" s="13">
        <v>254464.77940000014</v>
      </c>
      <c r="G20" s="8"/>
    </row>
    <row r="21" spans="1:7" x14ac:dyDescent="0.3">
      <c r="A21" s="7" t="s">
        <v>21</v>
      </c>
      <c r="B21" s="13">
        <v>165326.0368</v>
      </c>
      <c r="C21" s="13">
        <v>306806.99640000012</v>
      </c>
      <c r="G21" s="8"/>
    </row>
    <row r="22" spans="1:7" x14ac:dyDescent="0.3">
      <c r="A22" s="7" t="s">
        <v>1621</v>
      </c>
      <c r="B22" s="13">
        <v>425361.80439999996</v>
      </c>
      <c r="C22" s="13">
        <v>776319.68840000033</v>
      </c>
      <c r="D22" s="1"/>
      <c r="E22" s="1"/>
      <c r="F22" s="1"/>
      <c r="G22" s="11"/>
    </row>
    <row r="24" spans="1:7" x14ac:dyDescent="0.3">
      <c r="A24" s="32" t="s">
        <v>1623</v>
      </c>
      <c r="B24" s="33"/>
      <c r="C24" s="33"/>
      <c r="D24" s="33"/>
      <c r="E24" s="33"/>
      <c r="F24" s="33"/>
      <c r="G24" s="34"/>
    </row>
    <row r="25" spans="1:7" x14ac:dyDescent="0.3">
      <c r="A25" s="6" t="s">
        <v>1620</v>
      </c>
      <c r="B25" s="2" t="s">
        <v>1610</v>
      </c>
      <c r="G25" s="8"/>
    </row>
    <row r="26" spans="1:7" x14ac:dyDescent="0.3">
      <c r="A26" s="29" t="s">
        <v>153</v>
      </c>
      <c r="B26" s="20">
        <v>9077.869999999999</v>
      </c>
      <c r="G26" s="8"/>
    </row>
    <row r="27" spans="1:7" x14ac:dyDescent="0.3">
      <c r="A27" s="30" t="s">
        <v>74</v>
      </c>
      <c r="B27" s="21">
        <v>15596.696600000001</v>
      </c>
      <c r="G27" s="8"/>
    </row>
    <row r="28" spans="1:7" x14ac:dyDescent="0.3">
      <c r="A28" s="30" t="s">
        <v>159</v>
      </c>
      <c r="B28" s="21">
        <v>21880.027399999992</v>
      </c>
      <c r="G28" s="8"/>
    </row>
    <row r="29" spans="1:7" x14ac:dyDescent="0.3">
      <c r="A29" s="30" t="s">
        <v>64</v>
      </c>
      <c r="B29" s="21">
        <v>22451.891599999999</v>
      </c>
      <c r="G29" s="8"/>
    </row>
    <row r="30" spans="1:7" x14ac:dyDescent="0.3">
      <c r="A30" s="30" t="s">
        <v>61</v>
      </c>
      <c r="B30" s="21">
        <v>29334.680599999996</v>
      </c>
      <c r="G30" s="8"/>
    </row>
    <row r="31" spans="1:7" x14ac:dyDescent="0.3">
      <c r="A31" s="30" t="s">
        <v>57</v>
      </c>
      <c r="B31" s="21">
        <v>35379.119800000015</v>
      </c>
      <c r="G31" s="8"/>
    </row>
    <row r="32" spans="1:7" x14ac:dyDescent="0.3">
      <c r="A32" s="30" t="s">
        <v>32</v>
      </c>
      <c r="B32" s="21">
        <v>58514.166999999987</v>
      </c>
      <c r="G32" s="8"/>
    </row>
    <row r="33" spans="1:7" x14ac:dyDescent="0.3">
      <c r="A33" s="30" t="s">
        <v>54</v>
      </c>
      <c r="B33" s="21">
        <v>59449.863799999992</v>
      </c>
      <c r="G33" s="8"/>
    </row>
    <row r="34" spans="1:7" x14ac:dyDescent="0.3">
      <c r="A34" s="30" t="s">
        <v>19</v>
      </c>
      <c r="B34" s="21">
        <v>68025.838800000012</v>
      </c>
      <c r="G34" s="8"/>
    </row>
    <row r="35" spans="1:7" x14ac:dyDescent="0.3">
      <c r="A35" s="30" t="s">
        <v>95</v>
      </c>
      <c r="B35" s="21">
        <v>81894.736400000009</v>
      </c>
      <c r="G35" s="8"/>
    </row>
    <row r="36" spans="1:7" x14ac:dyDescent="0.3">
      <c r="A36" s="30" t="s">
        <v>28</v>
      </c>
      <c r="B36" s="21">
        <v>90706.728999999992</v>
      </c>
      <c r="G36" s="8"/>
    </row>
    <row r="37" spans="1:7" x14ac:dyDescent="0.3">
      <c r="A37" s="30" t="s">
        <v>67</v>
      </c>
      <c r="B37" s="21">
        <v>101276.46159999995</v>
      </c>
      <c r="G37" s="8"/>
    </row>
    <row r="38" spans="1:7" x14ac:dyDescent="0.3">
      <c r="A38" s="30" t="s">
        <v>24</v>
      </c>
      <c r="B38" s="21">
        <v>118558.88140000009</v>
      </c>
      <c r="G38" s="8"/>
    </row>
    <row r="39" spans="1:7" x14ac:dyDescent="0.3">
      <c r="A39" s="30" t="s">
        <v>42</v>
      </c>
      <c r="B39" s="21">
        <v>135976.52539999998</v>
      </c>
      <c r="G39" s="8"/>
    </row>
    <row r="40" spans="1:7" x14ac:dyDescent="0.3">
      <c r="A40" s="30" t="s">
        <v>48</v>
      </c>
      <c r="B40" s="21">
        <v>175433.92240000021</v>
      </c>
      <c r="G40" s="8"/>
    </row>
    <row r="41" spans="1:7" x14ac:dyDescent="0.3">
      <c r="A41" s="31" t="s">
        <v>12</v>
      </c>
      <c r="B41" s="21">
        <v>178124.08099999995</v>
      </c>
      <c r="G41" s="8"/>
    </row>
    <row r="42" spans="1:7" x14ac:dyDescent="0.3">
      <c r="A42" s="7" t="s">
        <v>1621</v>
      </c>
      <c r="B42" s="19">
        <v>1201681.4927999999</v>
      </c>
      <c r="C42" s="1"/>
      <c r="D42" s="1"/>
      <c r="E42" s="1"/>
      <c r="F42" s="1"/>
      <c r="G42" s="11"/>
    </row>
    <row r="45" spans="1:7" x14ac:dyDescent="0.3">
      <c r="A45" s="32" t="s">
        <v>1626</v>
      </c>
      <c r="B45" s="33"/>
      <c r="C45" s="33"/>
      <c r="D45" s="34"/>
    </row>
    <row r="46" spans="1:7" x14ac:dyDescent="0.3">
      <c r="A46" s="6" t="s">
        <v>1620</v>
      </c>
      <c r="B46" s="2" t="s">
        <v>1610</v>
      </c>
      <c r="D46" s="8"/>
    </row>
    <row r="47" spans="1:7" x14ac:dyDescent="0.3">
      <c r="A47" s="29">
        <v>2011</v>
      </c>
      <c r="B47" s="20">
        <v>78131.566599999976</v>
      </c>
      <c r="D47" s="8"/>
    </row>
    <row r="48" spans="1:7" x14ac:dyDescent="0.3">
      <c r="A48" s="30">
        <v>2012</v>
      </c>
      <c r="B48" s="21">
        <v>130476.85979999998</v>
      </c>
      <c r="D48" s="8"/>
    </row>
    <row r="49" spans="1:4" x14ac:dyDescent="0.3">
      <c r="A49" s="30">
        <v>2014</v>
      </c>
      <c r="B49" s="21">
        <v>131809.01560000007</v>
      </c>
      <c r="D49" s="8"/>
    </row>
    <row r="50" spans="1:4" x14ac:dyDescent="0.3">
      <c r="A50" s="30">
        <v>2015</v>
      </c>
      <c r="B50" s="21">
        <v>130942.78019999999</v>
      </c>
      <c r="D50" s="8"/>
    </row>
    <row r="51" spans="1:4" x14ac:dyDescent="0.3">
      <c r="A51" s="30">
        <v>2016</v>
      </c>
      <c r="B51" s="21">
        <v>132113.36980000007</v>
      </c>
      <c r="D51" s="8"/>
    </row>
    <row r="52" spans="1:4" x14ac:dyDescent="0.3">
      <c r="A52" s="30">
        <v>2017</v>
      </c>
      <c r="B52" s="21">
        <v>133103.90699999989</v>
      </c>
      <c r="D52" s="8"/>
    </row>
    <row r="53" spans="1:4" x14ac:dyDescent="0.3">
      <c r="A53" s="30">
        <v>2018</v>
      </c>
      <c r="B53" s="21">
        <v>204522.25700000025</v>
      </c>
      <c r="D53" s="8"/>
    </row>
    <row r="54" spans="1:4" x14ac:dyDescent="0.3">
      <c r="A54" s="30">
        <v>2020</v>
      </c>
      <c r="B54" s="21">
        <v>129103.96039999987</v>
      </c>
      <c r="D54" s="8"/>
    </row>
    <row r="55" spans="1:4" x14ac:dyDescent="0.3">
      <c r="A55" s="31">
        <v>2022</v>
      </c>
      <c r="B55" s="19">
        <v>131477.77639999994</v>
      </c>
      <c r="C55" s="1"/>
      <c r="D55" s="11"/>
    </row>
    <row r="57" spans="1:4" x14ac:dyDescent="0.3">
      <c r="A57" s="32" t="s">
        <v>1627</v>
      </c>
      <c r="B57" s="33"/>
      <c r="C57" s="33"/>
      <c r="D57" s="34"/>
    </row>
    <row r="58" spans="1:4" x14ac:dyDescent="0.3">
      <c r="A58" s="6" t="s">
        <v>1620</v>
      </c>
      <c r="B58" s="2" t="s">
        <v>1610</v>
      </c>
      <c r="D58" s="8"/>
    </row>
    <row r="59" spans="1:4" x14ac:dyDescent="0.3">
      <c r="A59" s="29" t="s">
        <v>30</v>
      </c>
      <c r="B59" s="20">
        <v>248991.58600000024</v>
      </c>
      <c r="D59" s="8"/>
    </row>
    <row r="60" spans="1:4" x14ac:dyDescent="0.3">
      <c r="A60" s="30" t="s">
        <v>15</v>
      </c>
      <c r="B60" s="21">
        <v>507895.7363999993</v>
      </c>
      <c r="D60" s="8"/>
    </row>
    <row r="61" spans="1:4" x14ac:dyDescent="0.3">
      <c r="A61" s="31" t="s">
        <v>26</v>
      </c>
      <c r="B61" s="19">
        <v>444794.17039999936</v>
      </c>
      <c r="D61" s="8"/>
    </row>
    <row r="62" spans="1:4" x14ac:dyDescent="0.3">
      <c r="A62" s="9"/>
      <c r="D62" s="8"/>
    </row>
    <row r="63" spans="1:4" x14ac:dyDescent="0.3">
      <c r="A63" s="9"/>
      <c r="D63" s="8"/>
    </row>
    <row r="64" spans="1:4" x14ac:dyDescent="0.3">
      <c r="A64" s="10"/>
      <c r="B64" s="1"/>
      <c r="C64" s="1"/>
      <c r="D64" s="11"/>
    </row>
    <row r="67" spans="1:7" x14ac:dyDescent="0.3">
      <c r="A67" s="35" t="s">
        <v>1628</v>
      </c>
      <c r="B67" s="36"/>
      <c r="C67" s="14"/>
      <c r="D67" s="14"/>
      <c r="E67" s="14"/>
      <c r="F67" s="14"/>
      <c r="G67" s="15"/>
    </row>
    <row r="68" spans="1:7" x14ac:dyDescent="0.3">
      <c r="A68" s="16" t="s">
        <v>1620</v>
      </c>
      <c r="B68" s="2" t="s">
        <v>1610</v>
      </c>
      <c r="C68" t="str">
        <f>A69</f>
        <v>Tier 3</v>
      </c>
      <c r="D68">
        <f>GETPIVOTDATA("Sales",$A$68,"Outlet Location Type",A69)</f>
        <v>472133.03319999954</v>
      </c>
      <c r="G68" s="8"/>
    </row>
    <row r="69" spans="1:7" x14ac:dyDescent="0.3">
      <c r="A69" s="17" t="s">
        <v>21</v>
      </c>
      <c r="B69" s="20">
        <v>472133.03319999954</v>
      </c>
      <c r="C69" t="str">
        <f t="shared" ref="C69:C70" si="0">A70</f>
        <v>Tier 2</v>
      </c>
      <c r="D69">
        <f t="shared" ref="D69:D70" si="1">GETPIVOTDATA("Sales",$A$68,"Outlet Location Type",A70)</f>
        <v>393150.64759999956</v>
      </c>
      <c r="G69" s="8"/>
    </row>
    <row r="70" spans="1:7" x14ac:dyDescent="0.3">
      <c r="A70" s="17" t="s">
        <v>34</v>
      </c>
      <c r="B70" s="21">
        <v>393150.64759999956</v>
      </c>
      <c r="C70" t="str">
        <f t="shared" si="0"/>
        <v>Tier 1</v>
      </c>
      <c r="D70">
        <f t="shared" si="1"/>
        <v>336397.81199999945</v>
      </c>
      <c r="G70" s="8"/>
    </row>
    <row r="71" spans="1:7" x14ac:dyDescent="0.3">
      <c r="A71" s="18" t="s">
        <v>14</v>
      </c>
      <c r="B71" s="19">
        <v>336397.81199999945</v>
      </c>
      <c r="D71" s="22"/>
      <c r="G71" s="8"/>
    </row>
    <row r="72" spans="1:7" x14ac:dyDescent="0.3">
      <c r="A72" s="9"/>
      <c r="G72" s="8"/>
    </row>
    <row r="73" spans="1:7" x14ac:dyDescent="0.3">
      <c r="A73" s="10"/>
      <c r="B73" s="1"/>
      <c r="C73" s="1"/>
      <c r="D73" s="1"/>
      <c r="E73" s="1"/>
      <c r="F73" s="1"/>
      <c r="G73" s="11"/>
    </row>
    <row r="75" spans="1:7" x14ac:dyDescent="0.3">
      <c r="A75" s="32" t="s">
        <v>1630</v>
      </c>
      <c r="B75" s="33"/>
      <c r="C75" s="34"/>
      <c r="D75" s="15"/>
    </row>
    <row r="76" spans="1:7" x14ac:dyDescent="0.3">
      <c r="A76" s="6" t="s">
        <v>1620</v>
      </c>
      <c r="B76" s="2" t="s">
        <v>1610</v>
      </c>
      <c r="C76" s="8"/>
      <c r="D76" s="8"/>
    </row>
    <row r="77" spans="1:7" x14ac:dyDescent="0.3">
      <c r="A77" s="29" t="s">
        <v>40</v>
      </c>
      <c r="B77" s="20">
        <v>151939.149</v>
      </c>
      <c r="C77" s="8"/>
      <c r="D77" s="8"/>
    </row>
    <row r="78" spans="1:7" x14ac:dyDescent="0.3">
      <c r="A78" s="30" t="s">
        <v>46</v>
      </c>
      <c r="B78" s="21">
        <v>130714.67460000006</v>
      </c>
      <c r="C78" s="8"/>
      <c r="D78" s="8"/>
    </row>
    <row r="79" spans="1:7" x14ac:dyDescent="0.3">
      <c r="A79" s="30" t="s">
        <v>22</v>
      </c>
      <c r="B79" s="21">
        <v>131477.77639999994</v>
      </c>
      <c r="C79" s="8"/>
      <c r="D79" s="8"/>
    </row>
    <row r="80" spans="1:7" x14ac:dyDescent="0.3">
      <c r="A80" s="31" t="s">
        <v>16</v>
      </c>
      <c r="B80" s="19">
        <v>787549.89280000131</v>
      </c>
      <c r="C80" s="8"/>
      <c r="D80" s="8"/>
    </row>
    <row r="81" spans="1:4" x14ac:dyDescent="0.3">
      <c r="A81" s="9"/>
      <c r="C81" s="8"/>
      <c r="D81" s="8"/>
    </row>
    <row r="82" spans="1:4" x14ac:dyDescent="0.3">
      <c r="A82" s="9"/>
      <c r="C82" s="8"/>
      <c r="D82" s="8"/>
    </row>
    <row r="83" spans="1:4" x14ac:dyDescent="0.3">
      <c r="A83" s="9"/>
      <c r="C83" s="8"/>
      <c r="D83" s="8"/>
    </row>
    <row r="84" spans="1:4" x14ac:dyDescent="0.3">
      <c r="A84" s="6" t="s">
        <v>1620</v>
      </c>
      <c r="B84" s="2" t="s">
        <v>1611</v>
      </c>
      <c r="C84" s="8"/>
      <c r="D84" s="8"/>
    </row>
    <row r="85" spans="1:4" x14ac:dyDescent="0.3">
      <c r="A85" s="29" t="s">
        <v>40</v>
      </c>
      <c r="B85" s="23">
        <v>140.29468975069253</v>
      </c>
      <c r="C85" s="8"/>
      <c r="D85" s="8"/>
    </row>
    <row r="86" spans="1:4" x14ac:dyDescent="0.3">
      <c r="A86" s="30" t="s">
        <v>46</v>
      </c>
      <c r="B86" s="24">
        <v>139.80179101604284</v>
      </c>
      <c r="C86" s="8"/>
      <c r="D86" s="8"/>
    </row>
    <row r="87" spans="1:4" x14ac:dyDescent="0.3">
      <c r="A87" s="30" t="s">
        <v>22</v>
      </c>
      <c r="B87" s="24">
        <v>141.67863836206891</v>
      </c>
      <c r="C87" s="8"/>
      <c r="D87" s="8"/>
    </row>
    <row r="88" spans="1:4" x14ac:dyDescent="0.3">
      <c r="A88" s="31" t="s">
        <v>16</v>
      </c>
      <c r="B88" s="25">
        <v>141.21389506903375</v>
      </c>
      <c r="C88" s="8"/>
      <c r="D88" s="8"/>
    </row>
    <row r="89" spans="1:4" x14ac:dyDescent="0.3">
      <c r="A89" s="9"/>
      <c r="C89" s="8"/>
      <c r="D89" s="8"/>
    </row>
    <row r="90" spans="1:4" x14ac:dyDescent="0.3">
      <c r="A90" s="6" t="s">
        <v>1620</v>
      </c>
      <c r="B90" s="2" t="s">
        <v>1629</v>
      </c>
      <c r="C90" s="8"/>
      <c r="D90" s="8"/>
    </row>
    <row r="91" spans="1:4" x14ac:dyDescent="0.3">
      <c r="A91" s="29" t="s">
        <v>40</v>
      </c>
      <c r="B91" s="26">
        <v>1083</v>
      </c>
      <c r="C91" s="8"/>
      <c r="D91" s="8"/>
    </row>
    <row r="92" spans="1:4" x14ac:dyDescent="0.3">
      <c r="A92" s="30" t="s">
        <v>46</v>
      </c>
      <c r="B92" s="27">
        <v>935</v>
      </c>
      <c r="C92" s="8"/>
      <c r="D92" s="8"/>
    </row>
    <row r="93" spans="1:4" x14ac:dyDescent="0.3">
      <c r="A93" s="30" t="s">
        <v>22</v>
      </c>
      <c r="B93" s="27">
        <v>928</v>
      </c>
      <c r="C93" s="8"/>
      <c r="D93" s="8"/>
    </row>
    <row r="94" spans="1:4" x14ac:dyDescent="0.3">
      <c r="A94" s="31" t="s">
        <v>16</v>
      </c>
      <c r="B94" s="28">
        <v>5577</v>
      </c>
      <c r="C94" s="11"/>
      <c r="D94" s="11"/>
    </row>
  </sheetData>
  <mergeCells count="8">
    <mergeCell ref="A57:D57"/>
    <mergeCell ref="A67:B67"/>
    <mergeCell ref="A75:C75"/>
    <mergeCell ref="A1:D2"/>
    <mergeCell ref="A8:D8"/>
    <mergeCell ref="A16:D16"/>
    <mergeCell ref="A24:G24"/>
    <mergeCell ref="A45:D4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ABAC-915C-497F-92FC-AC32D794091D}">
  <dimension ref="A1"/>
  <sheetViews>
    <sheetView showGridLines="0" tabSelected="1" zoomScale="56" zoomScaleNormal="62" workbookViewId="0">
      <selection activeCell="I45" sqref="I4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Ahino Edwin</cp:lastModifiedBy>
  <dcterms:created xsi:type="dcterms:W3CDTF">2024-06-23T13:11:17Z</dcterms:created>
  <dcterms:modified xsi:type="dcterms:W3CDTF">2025-11-08T04:09:25Z</dcterms:modified>
</cp:coreProperties>
</file>