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_GTX_1070\Documents\BUSA3015 Report 2\"/>
    </mc:Choice>
  </mc:AlternateContent>
  <xr:revisionPtr revIDLastSave="0" documentId="13_ncr:1_{E84845AE-DA99-460F-8A55-365806BD6EA8}" xr6:coauthVersionLast="47" xr6:coauthVersionMax="47" xr10:uidLastSave="{00000000-0000-0000-0000-000000000000}"/>
  <bookViews>
    <workbookView xWindow="-28920" yWindow="-120" windowWidth="29040" windowHeight="15840" tabRatio="261" xr2:uid="{3877F01D-4D80-4EC7-8E0D-D7378F575010}"/>
  </bookViews>
  <sheets>
    <sheet name="Sheet1" sheetId="1" r:id="rId1"/>
    <sheet name="Reg3" sheetId="6" r:id="rId2"/>
  </sheets>
  <definedNames>
    <definedName name="_xlnm.Print_Area" localSheetId="0">Sheet1!$A$49:$Z$124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O98" i="1" s="1"/>
  <c r="C99" i="1" l="1"/>
  <c r="O99" i="1" s="1"/>
  <c r="C100" i="1" l="1"/>
  <c r="O100" i="1" s="1"/>
  <c r="C101" i="1" l="1"/>
  <c r="O101" i="1" s="1"/>
  <c r="C102" i="1" l="1"/>
  <c r="O102" i="1" s="1"/>
  <c r="C103" i="1" l="1"/>
  <c r="O103" i="1" s="1"/>
  <c r="C104" i="1" l="1"/>
  <c r="O104" i="1" s="1"/>
  <c r="C105" i="1" l="1"/>
  <c r="O105" i="1" s="1"/>
  <c r="C106" i="1" l="1"/>
  <c r="O106" i="1" s="1"/>
  <c r="C107" i="1" l="1"/>
  <c r="O107" i="1" s="1"/>
  <c r="C108" i="1" l="1"/>
  <c r="O108" i="1" s="1"/>
  <c r="C109" i="1" l="1"/>
  <c r="O109" i="1" s="1"/>
</calcChain>
</file>

<file path=xl/sharedStrings.xml><?xml version="1.0" encoding="utf-8"?>
<sst xmlns="http://schemas.openxmlformats.org/spreadsheetml/2006/main" count="79" uniqueCount="44">
  <si>
    <t>Date</t>
  </si>
  <si>
    <t>Sales</t>
  </si>
  <si>
    <t>Time</t>
  </si>
  <si>
    <t>D_Feb</t>
  </si>
  <si>
    <t>D_Mar</t>
  </si>
  <si>
    <t>D_April</t>
  </si>
  <si>
    <t>D_May</t>
  </si>
  <si>
    <t>D_Jun</t>
  </si>
  <si>
    <t>D_Jul</t>
  </si>
  <si>
    <t>D_Aug</t>
  </si>
  <si>
    <t>D_Sep</t>
  </si>
  <si>
    <t>D_Oct</t>
  </si>
  <si>
    <t>D_Nov</t>
  </si>
  <si>
    <t>D_Dec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</si>
  <si>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</si>
  <si>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</si>
  <si>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</si>
  <si>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</si>
  <si>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</si>
  <si>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</si>
  <si>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</si>
  <si>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</si>
  <si>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</si>
  <si>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</si>
  <si>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</si>
  <si>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</si>
  <si>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</si>
  <si>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</si>
  <si>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</si>
  <si>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</si>
  <si>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</si>
  <si>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</si>
  <si>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</si>
  <si>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</si>
  <si>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</si>
  <si>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</si>
  <si>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</si>
  <si>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</si>
  <si>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</si>
  <si>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</si>
  <si>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Sales</t>
  </si>
  <si>
    <t>Residuals</t>
  </si>
  <si>
    <t>Forecast</t>
  </si>
  <si>
    <t>Forecasted Value=Intercept+(Coefficient of Time×t)+Dummy 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</si>
</sst>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-yyyy"/>
    <numFmt numFmtId="165" formatCode="0.0;\-0.0;0.0;@"/>
  </numFmts>
  <fonts count="5" x14ac:knownFonts="1">
    <font>
      <sz val="11"/>
      <color theme="1"/>
      <name val="Aptos Narrow"/>
      <family val="2"/>
      <scheme val="minor"/>
    </font>
    <font>
      <sz val="8"/>
      <color theme="1"/>
      <name val="Arial"/>
      <family val="2"/>
    </font>
    <font>
      <sz val="8"/>
      <color rgb="FFFF0000"/>
      <name val="Arial"/>
      <family val="2"/>
    </font>
    <font>
      <i/>
      <sz val="11"/>
      <color theme="1"/>
      <name val="Aptos Narrow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1" fillId="0" borderId="0" xfId="0" applyNumberFormat="1" applyFont="1" applyAlignment="1">
      <alignment horizontal="left"/>
    </xf>
    <xf numFmtId="165" fontId="1" fillId="0" borderId="0" xfId="0" applyNumberFormat="1" applyFont="1"/>
    <xf numFmtId="164" fontId="2" fillId="0" borderId="0" xfId="0" applyNumberFormat="1" applyFont="1" applyAlignment="1">
      <alignment horizontal="left"/>
    </xf>
    <xf numFmtId="0" fontId="0" fillId="0" borderId="1" xfId="0" applyBorder="1"/>
    <xf numFmtId="0" fontId="3" fillId="0" borderId="2" xfId="0" applyFont="1" applyBorder="1" applyAlignment="1">
      <alignment horizontal="center"/>
    </xf>
    <xf numFmtId="164" fontId="4" fillId="0" borderId="0" xfId="0" applyNumberFormat="1" applyFont="1" applyAlignment="1">
      <alignment horizontal="left"/>
    </xf>
    <xf numFmtId="165" fontId="4" fillId="0" borderId="0" xfId="0" applyNumberFormat="1" applyFont="1"/>
    <xf numFmtId="0" fontId="0" fillId="2" borderId="0" xfId="0" applyFill="1"/>
    <xf numFmtId="0" fontId="3" fillId="0" borderId="2" xfId="0" applyFont="1" applyBorder="1" applyAlignment="1">
      <alignment horizontal="centerContinuous"/>
    </xf>
    <xf numFmtId="2" fontId="0" fillId="0" borderId="0" xfId="0" applyNumberFormat="1"/>
    <xf numFmtId="2" fontId="0" fillId="0" borderId="1" xfId="0" applyNumberFormat="1" applyBorder="1"/>
    <xf numFmtId="2" fontId="0" fillId="2" borderId="0" xfId="0" applyNumberFormat="1" applyFill="1"/>
    <xf numFmtId="2" fontId="0" fillId="2" borderId="1" xfId="0" applyNumberFormat="1" applyFill="1" applyBorder="1"/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</a:t>
            </a:r>
            <a:r>
              <a:rPr lang="en-AU" baseline="0"/>
              <a:t> Compared to Forecast (July 2015 - Jun 2024)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Sheet1!$A$2:$A$109</c:f>
              <c:numCache>
                <c:formatCode>mmm\-yyyy</c:formatCode>
                <c:ptCount val="108"/>
                <c:pt idx="0">
                  <c:v>42186</c:v>
                </c:pt>
                <c:pt idx="1">
                  <c:v>42217</c:v>
                </c:pt>
                <c:pt idx="2">
                  <c:v>42248</c:v>
                </c:pt>
                <c:pt idx="3">
                  <c:v>42278</c:v>
                </c:pt>
                <c:pt idx="4">
                  <c:v>42309</c:v>
                </c:pt>
                <c:pt idx="5">
                  <c:v>42339</c:v>
                </c:pt>
                <c:pt idx="6">
                  <c:v>42370</c:v>
                </c:pt>
                <c:pt idx="7">
                  <c:v>42401</c:v>
                </c:pt>
                <c:pt idx="8">
                  <c:v>42430</c:v>
                </c:pt>
                <c:pt idx="9">
                  <c:v>42461</c:v>
                </c:pt>
                <c:pt idx="10">
                  <c:v>42491</c:v>
                </c:pt>
                <c:pt idx="11">
                  <c:v>42522</c:v>
                </c:pt>
                <c:pt idx="12">
                  <c:v>42552</c:v>
                </c:pt>
                <c:pt idx="13">
                  <c:v>42583</c:v>
                </c:pt>
                <c:pt idx="14">
                  <c:v>42614</c:v>
                </c:pt>
                <c:pt idx="15">
                  <c:v>42644</c:v>
                </c:pt>
                <c:pt idx="16">
                  <c:v>42675</c:v>
                </c:pt>
                <c:pt idx="17">
                  <c:v>42705</c:v>
                </c:pt>
                <c:pt idx="18">
                  <c:v>42736</c:v>
                </c:pt>
                <c:pt idx="19">
                  <c:v>42767</c:v>
                </c:pt>
                <c:pt idx="20">
                  <c:v>42795</c:v>
                </c:pt>
                <c:pt idx="21">
                  <c:v>42826</c:v>
                </c:pt>
                <c:pt idx="22">
                  <c:v>42856</c:v>
                </c:pt>
                <c:pt idx="23">
                  <c:v>42887</c:v>
                </c:pt>
                <c:pt idx="24">
                  <c:v>42917</c:v>
                </c:pt>
                <c:pt idx="25">
                  <c:v>42948</c:v>
                </c:pt>
                <c:pt idx="26">
                  <c:v>42979</c:v>
                </c:pt>
                <c:pt idx="27">
                  <c:v>43009</c:v>
                </c:pt>
                <c:pt idx="28">
                  <c:v>43040</c:v>
                </c:pt>
                <c:pt idx="29">
                  <c:v>43070</c:v>
                </c:pt>
                <c:pt idx="30">
                  <c:v>43101</c:v>
                </c:pt>
                <c:pt idx="31">
                  <c:v>43132</c:v>
                </c:pt>
                <c:pt idx="32">
                  <c:v>43160</c:v>
                </c:pt>
                <c:pt idx="33">
                  <c:v>43191</c:v>
                </c:pt>
                <c:pt idx="34">
                  <c:v>43221</c:v>
                </c:pt>
                <c:pt idx="35">
                  <c:v>43252</c:v>
                </c:pt>
                <c:pt idx="36">
                  <c:v>43282</c:v>
                </c:pt>
                <c:pt idx="37">
                  <c:v>43313</c:v>
                </c:pt>
                <c:pt idx="38">
                  <c:v>43344</c:v>
                </c:pt>
                <c:pt idx="39">
                  <c:v>43374</c:v>
                </c:pt>
                <c:pt idx="40">
                  <c:v>43405</c:v>
                </c:pt>
                <c:pt idx="41">
                  <c:v>43435</c:v>
                </c:pt>
                <c:pt idx="42">
                  <c:v>43466</c:v>
                </c:pt>
                <c:pt idx="43">
                  <c:v>43497</c:v>
                </c:pt>
                <c:pt idx="44">
                  <c:v>43525</c:v>
                </c:pt>
                <c:pt idx="45">
                  <c:v>43556</c:v>
                </c:pt>
                <c:pt idx="46">
                  <c:v>43586</c:v>
                </c:pt>
                <c:pt idx="47">
                  <c:v>43617</c:v>
                </c:pt>
                <c:pt idx="48">
                  <c:v>43647</c:v>
                </c:pt>
                <c:pt idx="49">
                  <c:v>43678</c:v>
                </c:pt>
                <c:pt idx="50">
                  <c:v>43709</c:v>
                </c:pt>
                <c:pt idx="51">
                  <c:v>43739</c:v>
                </c:pt>
                <c:pt idx="52">
                  <c:v>43770</c:v>
                </c:pt>
                <c:pt idx="53">
                  <c:v>43800</c:v>
                </c:pt>
                <c:pt idx="54">
                  <c:v>43831</c:v>
                </c:pt>
                <c:pt idx="55">
                  <c:v>43862</c:v>
                </c:pt>
                <c:pt idx="56">
                  <c:v>43891</c:v>
                </c:pt>
                <c:pt idx="57">
                  <c:v>43922</c:v>
                </c:pt>
                <c:pt idx="58">
                  <c:v>43952</c:v>
                </c:pt>
                <c:pt idx="59">
                  <c:v>43983</c:v>
                </c:pt>
                <c:pt idx="60">
                  <c:v>44013</c:v>
                </c:pt>
                <c:pt idx="61">
                  <c:v>44044</c:v>
                </c:pt>
                <c:pt idx="62">
                  <c:v>44075</c:v>
                </c:pt>
                <c:pt idx="63">
                  <c:v>44105</c:v>
                </c:pt>
                <c:pt idx="64">
                  <c:v>44136</c:v>
                </c:pt>
                <c:pt idx="65">
                  <c:v>44166</c:v>
                </c:pt>
                <c:pt idx="66">
                  <c:v>44197</c:v>
                </c:pt>
                <c:pt idx="67">
                  <c:v>44228</c:v>
                </c:pt>
                <c:pt idx="68">
                  <c:v>44256</c:v>
                </c:pt>
                <c:pt idx="69">
                  <c:v>44287</c:v>
                </c:pt>
                <c:pt idx="70">
                  <c:v>44317</c:v>
                </c:pt>
                <c:pt idx="71">
                  <c:v>44348</c:v>
                </c:pt>
                <c:pt idx="72">
                  <c:v>44378</c:v>
                </c:pt>
                <c:pt idx="73">
                  <c:v>44409</c:v>
                </c:pt>
                <c:pt idx="74">
                  <c:v>44440</c:v>
                </c:pt>
                <c:pt idx="75">
                  <c:v>44470</c:v>
                </c:pt>
                <c:pt idx="76">
                  <c:v>44501</c:v>
                </c:pt>
                <c:pt idx="77">
                  <c:v>44531</c:v>
                </c:pt>
                <c:pt idx="78">
                  <c:v>44562</c:v>
                </c:pt>
                <c:pt idx="79">
                  <c:v>44593</c:v>
                </c:pt>
                <c:pt idx="80">
                  <c:v>44621</c:v>
                </c:pt>
                <c:pt idx="81">
                  <c:v>44652</c:v>
                </c:pt>
                <c:pt idx="82">
                  <c:v>44682</c:v>
                </c:pt>
                <c:pt idx="83">
                  <c:v>44713</c:v>
                </c:pt>
                <c:pt idx="84">
                  <c:v>44743</c:v>
                </c:pt>
                <c:pt idx="85">
                  <c:v>44774</c:v>
                </c:pt>
                <c:pt idx="86">
                  <c:v>44805</c:v>
                </c:pt>
                <c:pt idx="87">
                  <c:v>44835</c:v>
                </c:pt>
                <c:pt idx="88">
                  <c:v>44866</c:v>
                </c:pt>
                <c:pt idx="89">
                  <c:v>44896</c:v>
                </c:pt>
                <c:pt idx="90">
                  <c:v>44927</c:v>
                </c:pt>
                <c:pt idx="91">
                  <c:v>44958</c:v>
                </c:pt>
                <c:pt idx="92">
                  <c:v>44986</c:v>
                </c:pt>
                <c:pt idx="93">
                  <c:v>45017</c:v>
                </c:pt>
                <c:pt idx="94">
                  <c:v>45047</c:v>
                </c:pt>
                <c:pt idx="95">
                  <c:v>45078</c:v>
                </c:pt>
                <c:pt idx="96">
                  <c:v>45108</c:v>
                </c:pt>
                <c:pt idx="97">
                  <c:v>45139</c:v>
                </c:pt>
                <c:pt idx="98">
                  <c:v>45170</c:v>
                </c:pt>
                <c:pt idx="99">
                  <c:v>45200</c:v>
                </c:pt>
                <c:pt idx="100">
                  <c:v>45231</c:v>
                </c:pt>
                <c:pt idx="101">
                  <c:v>45261</c:v>
                </c:pt>
                <c:pt idx="102">
                  <c:v>45292</c:v>
                </c:pt>
                <c:pt idx="103">
                  <c:v>45323</c:v>
                </c:pt>
                <c:pt idx="104">
                  <c:v>45352</c:v>
                </c:pt>
                <c:pt idx="105">
                  <c:v>45383</c:v>
                </c:pt>
                <c:pt idx="106">
                  <c:v>45413</c:v>
                </c:pt>
                <c:pt idx="107">
                  <c:v>45444</c:v>
                </c:pt>
              </c:numCache>
            </c:numRef>
          </c:cat>
          <c:val>
            <c:numRef>
              <c:f>Sheet1!$B$2:$B$109</c:f>
              <c:numCache>
                <c:formatCode>0.0;\-0.0;0.0;@</c:formatCode>
                <c:ptCount val="108"/>
                <c:pt idx="0">
                  <c:v>1540.9</c:v>
                </c:pt>
                <c:pt idx="1">
                  <c:v>1331.9</c:v>
                </c:pt>
                <c:pt idx="2">
                  <c:v>1400.1</c:v>
                </c:pt>
                <c:pt idx="3">
                  <c:v>1566.3</c:v>
                </c:pt>
                <c:pt idx="4">
                  <c:v>1730.5</c:v>
                </c:pt>
                <c:pt idx="5">
                  <c:v>2913.6</c:v>
                </c:pt>
                <c:pt idx="6">
                  <c:v>1519.2</c:v>
                </c:pt>
                <c:pt idx="7">
                  <c:v>1155.8</c:v>
                </c:pt>
                <c:pt idx="8">
                  <c:v>1451.5</c:v>
                </c:pt>
                <c:pt idx="9">
                  <c:v>1451</c:v>
                </c:pt>
                <c:pt idx="10">
                  <c:v>1449.7</c:v>
                </c:pt>
                <c:pt idx="11">
                  <c:v>1596.1</c:v>
                </c:pt>
                <c:pt idx="12">
                  <c:v>1468.3</c:v>
                </c:pt>
                <c:pt idx="13">
                  <c:v>1293.9000000000001</c:v>
                </c:pt>
                <c:pt idx="14">
                  <c:v>1393.5</c:v>
                </c:pt>
                <c:pt idx="15">
                  <c:v>1497.4</c:v>
                </c:pt>
                <c:pt idx="16">
                  <c:v>1684.3</c:v>
                </c:pt>
                <c:pt idx="17">
                  <c:v>2850.4</c:v>
                </c:pt>
                <c:pt idx="18">
                  <c:v>1428.5</c:v>
                </c:pt>
                <c:pt idx="19">
                  <c:v>1092.4000000000001</c:v>
                </c:pt>
                <c:pt idx="20">
                  <c:v>1370.3</c:v>
                </c:pt>
                <c:pt idx="21">
                  <c:v>1522.6</c:v>
                </c:pt>
                <c:pt idx="22">
                  <c:v>1452.4</c:v>
                </c:pt>
                <c:pt idx="23">
                  <c:v>1557.2</c:v>
                </c:pt>
                <c:pt idx="24">
                  <c:v>1445.5</c:v>
                </c:pt>
                <c:pt idx="25">
                  <c:v>1303.0999999999999</c:v>
                </c:pt>
                <c:pt idx="26">
                  <c:v>1407.2</c:v>
                </c:pt>
                <c:pt idx="27">
                  <c:v>1518.3</c:v>
                </c:pt>
                <c:pt idx="28">
                  <c:v>1730.4</c:v>
                </c:pt>
                <c:pt idx="29">
                  <c:v>2822.6</c:v>
                </c:pt>
                <c:pt idx="30">
                  <c:v>1413.1</c:v>
                </c:pt>
                <c:pt idx="31">
                  <c:v>1099.4000000000001</c:v>
                </c:pt>
                <c:pt idx="32">
                  <c:v>1416.2</c:v>
                </c:pt>
                <c:pt idx="33">
                  <c:v>1402.7</c:v>
                </c:pt>
                <c:pt idx="34">
                  <c:v>1518</c:v>
                </c:pt>
                <c:pt idx="35">
                  <c:v>1587.2</c:v>
                </c:pt>
                <c:pt idx="36">
                  <c:v>1426.7</c:v>
                </c:pt>
                <c:pt idx="37">
                  <c:v>1343.6</c:v>
                </c:pt>
                <c:pt idx="38">
                  <c:v>1398.8</c:v>
                </c:pt>
                <c:pt idx="39">
                  <c:v>1524.8</c:v>
                </c:pt>
                <c:pt idx="40">
                  <c:v>1745.1</c:v>
                </c:pt>
                <c:pt idx="41">
                  <c:v>2813.5</c:v>
                </c:pt>
                <c:pt idx="42">
                  <c:v>1409.6</c:v>
                </c:pt>
                <c:pt idx="43">
                  <c:v>1115.2</c:v>
                </c:pt>
                <c:pt idx="44">
                  <c:v>1355.7</c:v>
                </c:pt>
                <c:pt idx="45">
                  <c:v>1474.6</c:v>
                </c:pt>
                <c:pt idx="46">
                  <c:v>1512</c:v>
                </c:pt>
                <c:pt idx="47">
                  <c:v>1570.2</c:v>
                </c:pt>
                <c:pt idx="48">
                  <c:v>1439.2</c:v>
                </c:pt>
                <c:pt idx="49">
                  <c:v>1381.4</c:v>
                </c:pt>
                <c:pt idx="50">
                  <c:v>1384.2</c:v>
                </c:pt>
                <c:pt idx="51">
                  <c:v>1544.5</c:v>
                </c:pt>
                <c:pt idx="52">
                  <c:v>1826.3</c:v>
                </c:pt>
                <c:pt idx="53">
                  <c:v>2819.9</c:v>
                </c:pt>
                <c:pt idx="54">
                  <c:v>1417.3</c:v>
                </c:pt>
                <c:pt idx="55">
                  <c:v>1180.2</c:v>
                </c:pt>
                <c:pt idx="56">
                  <c:v>1241.4000000000001</c:v>
                </c:pt>
                <c:pt idx="57">
                  <c:v>1177</c:v>
                </c:pt>
                <c:pt idx="58">
                  <c:v>1697.2</c:v>
                </c:pt>
                <c:pt idx="59">
                  <c:v>1557.7</c:v>
                </c:pt>
                <c:pt idx="60">
                  <c:v>1528</c:v>
                </c:pt>
                <c:pt idx="61">
                  <c:v>1236.8</c:v>
                </c:pt>
                <c:pt idx="62">
                  <c:v>1360.2</c:v>
                </c:pt>
                <c:pt idx="63">
                  <c:v>1562.4</c:v>
                </c:pt>
                <c:pt idx="64">
                  <c:v>2070.6999999999998</c:v>
                </c:pt>
                <c:pt idx="65">
                  <c:v>3012.7</c:v>
                </c:pt>
                <c:pt idx="66">
                  <c:v>1514</c:v>
                </c:pt>
                <c:pt idx="67">
                  <c:v>1197.7</c:v>
                </c:pt>
                <c:pt idx="68">
                  <c:v>1600.2</c:v>
                </c:pt>
                <c:pt idx="69">
                  <c:v>1596.8</c:v>
                </c:pt>
                <c:pt idx="70">
                  <c:v>1602.1</c:v>
                </c:pt>
                <c:pt idx="71">
                  <c:v>1560.2</c:v>
                </c:pt>
                <c:pt idx="72">
                  <c:v>1313.9</c:v>
                </c:pt>
                <c:pt idx="73">
                  <c:v>1032.5</c:v>
                </c:pt>
                <c:pt idx="74">
                  <c:v>1137.5999999999999</c:v>
                </c:pt>
                <c:pt idx="75">
                  <c:v>1493.4</c:v>
                </c:pt>
                <c:pt idx="76">
                  <c:v>2106.1999999999998</c:v>
                </c:pt>
                <c:pt idx="77">
                  <c:v>2765.5</c:v>
                </c:pt>
                <c:pt idx="78">
                  <c:v>1446.9</c:v>
                </c:pt>
                <c:pt idx="79">
                  <c:v>1259.5999999999999</c:v>
                </c:pt>
                <c:pt idx="80">
                  <c:v>1599.3</c:v>
                </c:pt>
                <c:pt idx="81">
                  <c:v>1725</c:v>
                </c:pt>
                <c:pt idx="82">
                  <c:v>1767.6</c:v>
                </c:pt>
                <c:pt idx="83">
                  <c:v>1817.9</c:v>
                </c:pt>
                <c:pt idx="84">
                  <c:v>1760.3</c:v>
                </c:pt>
                <c:pt idx="85">
                  <c:v>1618</c:v>
                </c:pt>
                <c:pt idx="86">
                  <c:v>1744.1</c:v>
                </c:pt>
                <c:pt idx="87">
                  <c:v>1830.9</c:v>
                </c:pt>
                <c:pt idx="88">
                  <c:v>2292.6</c:v>
                </c:pt>
                <c:pt idx="89">
                  <c:v>3088.2</c:v>
                </c:pt>
                <c:pt idx="90">
                  <c:v>1687.8</c:v>
                </c:pt>
                <c:pt idx="91">
                  <c:v>1356.7</c:v>
                </c:pt>
                <c:pt idx="92">
                  <c:v>1674.2</c:v>
                </c:pt>
                <c:pt idx="93">
                  <c:v>1820.6</c:v>
                </c:pt>
                <c:pt idx="94">
                  <c:v>1833.5</c:v>
                </c:pt>
                <c:pt idx="95">
                  <c:v>1777.5</c:v>
                </c:pt>
                <c:pt idx="96">
                  <c:v>1740.5</c:v>
                </c:pt>
                <c:pt idx="97">
                  <c:v>1629.2</c:v>
                </c:pt>
                <c:pt idx="98">
                  <c:v>1782.4</c:v>
                </c:pt>
                <c:pt idx="99">
                  <c:v>1832.3</c:v>
                </c:pt>
                <c:pt idx="100">
                  <c:v>2363.6999999999998</c:v>
                </c:pt>
                <c:pt idx="101">
                  <c:v>3189</c:v>
                </c:pt>
                <c:pt idx="102">
                  <c:v>1672.6</c:v>
                </c:pt>
                <c:pt idx="103">
                  <c:v>1435.1</c:v>
                </c:pt>
                <c:pt idx="104">
                  <c:v>1729.1</c:v>
                </c:pt>
                <c:pt idx="105">
                  <c:v>1728.6</c:v>
                </c:pt>
                <c:pt idx="106">
                  <c:v>1806.4</c:v>
                </c:pt>
                <c:pt idx="107">
                  <c:v>1859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84-47F8-AC80-264DADFE38CA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Sheet1!$A$2:$A$109</c:f>
              <c:numCache>
                <c:formatCode>mmm\-yyyy</c:formatCode>
                <c:ptCount val="108"/>
                <c:pt idx="0">
                  <c:v>42186</c:v>
                </c:pt>
                <c:pt idx="1">
                  <c:v>42217</c:v>
                </c:pt>
                <c:pt idx="2">
                  <c:v>42248</c:v>
                </c:pt>
                <c:pt idx="3">
                  <c:v>42278</c:v>
                </c:pt>
                <c:pt idx="4">
                  <c:v>42309</c:v>
                </c:pt>
                <c:pt idx="5">
                  <c:v>42339</c:v>
                </c:pt>
                <c:pt idx="6">
                  <c:v>42370</c:v>
                </c:pt>
                <c:pt idx="7">
                  <c:v>42401</c:v>
                </c:pt>
                <c:pt idx="8">
                  <c:v>42430</c:v>
                </c:pt>
                <c:pt idx="9">
                  <c:v>42461</c:v>
                </c:pt>
                <c:pt idx="10">
                  <c:v>42491</c:v>
                </c:pt>
                <c:pt idx="11">
                  <c:v>42522</c:v>
                </c:pt>
                <c:pt idx="12">
                  <c:v>42552</c:v>
                </c:pt>
                <c:pt idx="13">
                  <c:v>42583</c:v>
                </c:pt>
                <c:pt idx="14">
                  <c:v>42614</c:v>
                </c:pt>
                <c:pt idx="15">
                  <c:v>42644</c:v>
                </c:pt>
                <c:pt idx="16">
                  <c:v>42675</c:v>
                </c:pt>
                <c:pt idx="17">
                  <c:v>42705</c:v>
                </c:pt>
                <c:pt idx="18">
                  <c:v>42736</c:v>
                </c:pt>
                <c:pt idx="19">
                  <c:v>42767</c:v>
                </c:pt>
                <c:pt idx="20">
                  <c:v>42795</c:v>
                </c:pt>
                <c:pt idx="21">
                  <c:v>42826</c:v>
                </c:pt>
                <c:pt idx="22">
                  <c:v>42856</c:v>
                </c:pt>
                <c:pt idx="23">
                  <c:v>42887</c:v>
                </c:pt>
                <c:pt idx="24">
                  <c:v>42917</c:v>
                </c:pt>
                <c:pt idx="25">
                  <c:v>42948</c:v>
                </c:pt>
                <c:pt idx="26">
                  <c:v>42979</c:v>
                </c:pt>
                <c:pt idx="27">
                  <c:v>43009</c:v>
                </c:pt>
                <c:pt idx="28">
                  <c:v>43040</c:v>
                </c:pt>
                <c:pt idx="29">
                  <c:v>43070</c:v>
                </c:pt>
                <c:pt idx="30">
                  <c:v>43101</c:v>
                </c:pt>
                <c:pt idx="31">
                  <c:v>43132</c:v>
                </c:pt>
                <c:pt idx="32">
                  <c:v>43160</c:v>
                </c:pt>
                <c:pt idx="33">
                  <c:v>43191</c:v>
                </c:pt>
                <c:pt idx="34">
                  <c:v>43221</c:v>
                </c:pt>
                <c:pt idx="35">
                  <c:v>43252</c:v>
                </c:pt>
                <c:pt idx="36">
                  <c:v>43282</c:v>
                </c:pt>
                <c:pt idx="37">
                  <c:v>43313</c:v>
                </c:pt>
                <c:pt idx="38">
                  <c:v>43344</c:v>
                </c:pt>
                <c:pt idx="39">
                  <c:v>43374</c:v>
                </c:pt>
                <c:pt idx="40">
                  <c:v>43405</c:v>
                </c:pt>
                <c:pt idx="41">
                  <c:v>43435</c:v>
                </c:pt>
                <c:pt idx="42">
                  <c:v>43466</c:v>
                </c:pt>
                <c:pt idx="43">
                  <c:v>43497</c:v>
                </c:pt>
                <c:pt idx="44">
                  <c:v>43525</c:v>
                </c:pt>
                <c:pt idx="45">
                  <c:v>43556</c:v>
                </c:pt>
                <c:pt idx="46">
                  <c:v>43586</c:v>
                </c:pt>
                <c:pt idx="47">
                  <c:v>43617</c:v>
                </c:pt>
                <c:pt idx="48">
                  <c:v>43647</c:v>
                </c:pt>
                <c:pt idx="49">
                  <c:v>43678</c:v>
                </c:pt>
                <c:pt idx="50">
                  <c:v>43709</c:v>
                </c:pt>
                <c:pt idx="51">
                  <c:v>43739</c:v>
                </c:pt>
                <c:pt idx="52">
                  <c:v>43770</c:v>
                </c:pt>
                <c:pt idx="53">
                  <c:v>43800</c:v>
                </c:pt>
                <c:pt idx="54">
                  <c:v>43831</c:v>
                </c:pt>
                <c:pt idx="55">
                  <c:v>43862</c:v>
                </c:pt>
                <c:pt idx="56">
                  <c:v>43891</c:v>
                </c:pt>
                <c:pt idx="57">
                  <c:v>43922</c:v>
                </c:pt>
                <c:pt idx="58">
                  <c:v>43952</c:v>
                </c:pt>
                <c:pt idx="59">
                  <c:v>43983</c:v>
                </c:pt>
                <c:pt idx="60">
                  <c:v>44013</c:v>
                </c:pt>
                <c:pt idx="61">
                  <c:v>44044</c:v>
                </c:pt>
                <c:pt idx="62">
                  <c:v>44075</c:v>
                </c:pt>
                <c:pt idx="63">
                  <c:v>44105</c:v>
                </c:pt>
                <c:pt idx="64">
                  <c:v>44136</c:v>
                </c:pt>
                <c:pt idx="65">
                  <c:v>44166</c:v>
                </c:pt>
                <c:pt idx="66">
                  <c:v>44197</c:v>
                </c:pt>
                <c:pt idx="67">
                  <c:v>44228</c:v>
                </c:pt>
                <c:pt idx="68">
                  <c:v>44256</c:v>
                </c:pt>
                <c:pt idx="69">
                  <c:v>44287</c:v>
                </c:pt>
                <c:pt idx="70">
                  <c:v>44317</c:v>
                </c:pt>
                <c:pt idx="71">
                  <c:v>44348</c:v>
                </c:pt>
                <c:pt idx="72">
                  <c:v>44378</c:v>
                </c:pt>
                <c:pt idx="73">
                  <c:v>44409</c:v>
                </c:pt>
                <c:pt idx="74">
                  <c:v>44440</c:v>
                </c:pt>
                <c:pt idx="75">
                  <c:v>44470</c:v>
                </c:pt>
                <c:pt idx="76">
                  <c:v>44501</c:v>
                </c:pt>
                <c:pt idx="77">
                  <c:v>44531</c:v>
                </c:pt>
                <c:pt idx="78">
                  <c:v>44562</c:v>
                </c:pt>
                <c:pt idx="79">
                  <c:v>44593</c:v>
                </c:pt>
                <c:pt idx="80">
                  <c:v>44621</c:v>
                </c:pt>
                <c:pt idx="81">
                  <c:v>44652</c:v>
                </c:pt>
                <c:pt idx="82">
                  <c:v>44682</c:v>
                </c:pt>
                <c:pt idx="83">
                  <c:v>44713</c:v>
                </c:pt>
                <c:pt idx="84">
                  <c:v>44743</c:v>
                </c:pt>
                <c:pt idx="85">
                  <c:v>44774</c:v>
                </c:pt>
                <c:pt idx="86">
                  <c:v>44805</c:v>
                </c:pt>
                <c:pt idx="87">
                  <c:v>44835</c:v>
                </c:pt>
                <c:pt idx="88">
                  <c:v>44866</c:v>
                </c:pt>
                <c:pt idx="89">
                  <c:v>44896</c:v>
                </c:pt>
                <c:pt idx="90">
                  <c:v>44927</c:v>
                </c:pt>
                <c:pt idx="91">
                  <c:v>44958</c:v>
                </c:pt>
                <c:pt idx="92">
                  <c:v>44986</c:v>
                </c:pt>
                <c:pt idx="93">
                  <c:v>45017</c:v>
                </c:pt>
                <c:pt idx="94">
                  <c:v>45047</c:v>
                </c:pt>
                <c:pt idx="95">
                  <c:v>45078</c:v>
                </c:pt>
                <c:pt idx="96">
                  <c:v>45108</c:v>
                </c:pt>
                <c:pt idx="97">
                  <c:v>45139</c:v>
                </c:pt>
                <c:pt idx="98">
                  <c:v>45170</c:v>
                </c:pt>
                <c:pt idx="99">
                  <c:v>45200</c:v>
                </c:pt>
                <c:pt idx="100">
                  <c:v>45231</c:v>
                </c:pt>
                <c:pt idx="101">
                  <c:v>45261</c:v>
                </c:pt>
                <c:pt idx="102">
                  <c:v>45292</c:v>
                </c:pt>
                <c:pt idx="103">
                  <c:v>45323</c:v>
                </c:pt>
                <c:pt idx="104">
                  <c:v>45352</c:v>
                </c:pt>
                <c:pt idx="105">
                  <c:v>45383</c:v>
                </c:pt>
                <c:pt idx="106">
                  <c:v>45413</c:v>
                </c:pt>
                <c:pt idx="107">
                  <c:v>45444</c:v>
                </c:pt>
              </c:numCache>
            </c:numRef>
          </c:cat>
          <c:val>
            <c:numRef>
              <c:f>Sheet1!$O$2:$O$109</c:f>
              <c:numCache>
                <c:formatCode>0.00</c:formatCode>
                <c:ptCount val="108"/>
                <c:pt idx="0">
                  <c:v>1381.2305555555554</c:v>
                </c:pt>
                <c:pt idx="1">
                  <c:v>1208.5305555555556</c:v>
                </c:pt>
                <c:pt idx="2">
                  <c:v>1294.0930555555558</c:v>
                </c:pt>
                <c:pt idx="3">
                  <c:v>1458.1305555555555</c:v>
                </c:pt>
                <c:pt idx="4">
                  <c:v>1789.1430555555553</c:v>
                </c:pt>
                <c:pt idx="5">
                  <c:v>2776.6805555555547</c:v>
                </c:pt>
                <c:pt idx="6">
                  <c:v>1370.4305555555557</c:v>
                </c:pt>
                <c:pt idx="7">
                  <c:v>1073.0055555555555</c:v>
                </c:pt>
                <c:pt idx="8">
                  <c:v>1354.4805555555554</c:v>
                </c:pt>
                <c:pt idx="9">
                  <c:v>1412.1680555555556</c:v>
                </c:pt>
                <c:pt idx="10">
                  <c:v>1494.9430555555555</c:v>
                </c:pt>
                <c:pt idx="11">
                  <c:v>1518.8805555555555</c:v>
                </c:pt>
                <c:pt idx="12">
                  <c:v>1412.4075396825397</c:v>
                </c:pt>
                <c:pt idx="13">
                  <c:v>1239.7075396825396</c:v>
                </c:pt>
                <c:pt idx="14">
                  <c:v>1325.2700396825398</c:v>
                </c:pt>
                <c:pt idx="15">
                  <c:v>1489.3075396825395</c:v>
                </c:pt>
                <c:pt idx="16">
                  <c:v>1820.3200396825396</c:v>
                </c:pt>
                <c:pt idx="17">
                  <c:v>2807.857539682539</c:v>
                </c:pt>
                <c:pt idx="18">
                  <c:v>1401.6075396825397</c:v>
                </c:pt>
                <c:pt idx="19">
                  <c:v>1104.1825396825393</c:v>
                </c:pt>
                <c:pt idx="20">
                  <c:v>1385.6575396825397</c:v>
                </c:pt>
                <c:pt idx="21">
                  <c:v>1443.3450396825397</c:v>
                </c:pt>
                <c:pt idx="22">
                  <c:v>1526.1200396825395</c:v>
                </c:pt>
                <c:pt idx="23">
                  <c:v>1550.0575396825395</c:v>
                </c:pt>
                <c:pt idx="24">
                  <c:v>1443.5845238095237</c:v>
                </c:pt>
                <c:pt idx="25">
                  <c:v>1270.8845238095237</c:v>
                </c:pt>
                <c:pt idx="26">
                  <c:v>1356.4470238095239</c:v>
                </c:pt>
                <c:pt idx="27">
                  <c:v>1520.4845238095238</c:v>
                </c:pt>
                <c:pt idx="28">
                  <c:v>1851.4970238095239</c:v>
                </c:pt>
                <c:pt idx="29">
                  <c:v>2839.0345238095233</c:v>
                </c:pt>
                <c:pt idx="30">
                  <c:v>1432.7845238095238</c:v>
                </c:pt>
                <c:pt idx="31">
                  <c:v>1135.3595238095236</c:v>
                </c:pt>
                <c:pt idx="32">
                  <c:v>1416.8345238095237</c:v>
                </c:pt>
                <c:pt idx="33">
                  <c:v>1474.5220238095237</c:v>
                </c:pt>
                <c:pt idx="34">
                  <c:v>1557.2970238095238</c:v>
                </c:pt>
                <c:pt idx="35">
                  <c:v>1581.2345238095238</c:v>
                </c:pt>
                <c:pt idx="36">
                  <c:v>1474.7615079365078</c:v>
                </c:pt>
                <c:pt idx="37">
                  <c:v>1302.0615079365077</c:v>
                </c:pt>
                <c:pt idx="38">
                  <c:v>1387.6240079365082</c:v>
                </c:pt>
                <c:pt idx="39">
                  <c:v>1551.6615079365079</c:v>
                </c:pt>
                <c:pt idx="40">
                  <c:v>1882.6740079365077</c:v>
                </c:pt>
                <c:pt idx="41">
                  <c:v>2870.2115079365071</c:v>
                </c:pt>
                <c:pt idx="42">
                  <c:v>1463.961507936508</c:v>
                </c:pt>
                <c:pt idx="43">
                  <c:v>1166.5365079365079</c:v>
                </c:pt>
                <c:pt idx="44">
                  <c:v>1448.0115079365078</c:v>
                </c:pt>
                <c:pt idx="45">
                  <c:v>1505.6990079365078</c:v>
                </c:pt>
                <c:pt idx="46">
                  <c:v>1588.4740079365079</c:v>
                </c:pt>
                <c:pt idx="47">
                  <c:v>1612.4115079365079</c:v>
                </c:pt>
                <c:pt idx="48">
                  <c:v>1505.9384920634918</c:v>
                </c:pt>
                <c:pt idx="49">
                  <c:v>1333.238492063492</c:v>
                </c:pt>
                <c:pt idx="50">
                  <c:v>1418.8009920634922</c:v>
                </c:pt>
                <c:pt idx="51">
                  <c:v>1582.8384920634919</c:v>
                </c:pt>
                <c:pt idx="52">
                  <c:v>1913.850992063492</c:v>
                </c:pt>
                <c:pt idx="53">
                  <c:v>2901.3884920634914</c:v>
                </c:pt>
                <c:pt idx="54">
                  <c:v>1495.1384920634921</c:v>
                </c:pt>
                <c:pt idx="55">
                  <c:v>1197.7134920634917</c:v>
                </c:pt>
                <c:pt idx="56">
                  <c:v>1479.188492063492</c:v>
                </c:pt>
                <c:pt idx="57">
                  <c:v>1536.875992063492</c:v>
                </c:pt>
                <c:pt idx="58">
                  <c:v>1619.6509920634919</c:v>
                </c:pt>
                <c:pt idx="59">
                  <c:v>1643.5884920634919</c:v>
                </c:pt>
                <c:pt idx="60">
                  <c:v>1537.1154761904759</c:v>
                </c:pt>
                <c:pt idx="61">
                  <c:v>1364.4154761904761</c:v>
                </c:pt>
                <c:pt idx="62">
                  <c:v>1449.9779761904763</c:v>
                </c:pt>
                <c:pt idx="63">
                  <c:v>1614.015476190476</c:v>
                </c:pt>
                <c:pt idx="64">
                  <c:v>1945.0279761904762</c:v>
                </c:pt>
                <c:pt idx="65">
                  <c:v>2932.5654761904752</c:v>
                </c:pt>
                <c:pt idx="66">
                  <c:v>1526.3154761904761</c:v>
                </c:pt>
                <c:pt idx="67">
                  <c:v>1228.890476190476</c:v>
                </c:pt>
                <c:pt idx="68">
                  <c:v>1510.3654761904761</c:v>
                </c:pt>
                <c:pt idx="69">
                  <c:v>1568.0529761904761</c:v>
                </c:pt>
                <c:pt idx="70">
                  <c:v>1650.827976190476</c:v>
                </c:pt>
                <c:pt idx="71">
                  <c:v>1674.7654761904762</c:v>
                </c:pt>
                <c:pt idx="72">
                  <c:v>1568.2924603174602</c:v>
                </c:pt>
                <c:pt idx="73">
                  <c:v>1395.5924603174601</c:v>
                </c:pt>
                <c:pt idx="74">
                  <c:v>1481.1549603174603</c:v>
                </c:pt>
                <c:pt idx="75">
                  <c:v>1645.1924603174602</c:v>
                </c:pt>
                <c:pt idx="76">
                  <c:v>1976.2049603174601</c:v>
                </c:pt>
                <c:pt idx="77">
                  <c:v>2963.7424603174595</c:v>
                </c:pt>
                <c:pt idx="78">
                  <c:v>1557.4924603174604</c:v>
                </c:pt>
                <c:pt idx="79">
                  <c:v>1260.0674603174602</c:v>
                </c:pt>
                <c:pt idx="80">
                  <c:v>1541.5424603174602</c:v>
                </c:pt>
                <c:pt idx="81">
                  <c:v>1599.2299603174602</c:v>
                </c:pt>
                <c:pt idx="82">
                  <c:v>1682.00496031746</c:v>
                </c:pt>
                <c:pt idx="83">
                  <c:v>1705.9424603174602</c:v>
                </c:pt>
                <c:pt idx="84">
                  <c:v>1599.4694444444442</c:v>
                </c:pt>
                <c:pt idx="85">
                  <c:v>1426.7694444444442</c:v>
                </c:pt>
                <c:pt idx="86">
                  <c:v>1512.3319444444446</c:v>
                </c:pt>
                <c:pt idx="87">
                  <c:v>1676.3694444444443</c:v>
                </c:pt>
                <c:pt idx="88">
                  <c:v>2007.3819444444443</c:v>
                </c:pt>
                <c:pt idx="89">
                  <c:v>2994.9194444444438</c:v>
                </c:pt>
                <c:pt idx="90">
                  <c:v>1588.6694444444445</c:v>
                </c:pt>
                <c:pt idx="91">
                  <c:v>1291.2444444444441</c:v>
                </c:pt>
                <c:pt idx="92">
                  <c:v>1572.7194444444442</c:v>
                </c:pt>
                <c:pt idx="93">
                  <c:v>1630.4069444444444</c:v>
                </c:pt>
                <c:pt idx="94">
                  <c:v>1713.1819444444443</c:v>
                </c:pt>
                <c:pt idx="95">
                  <c:v>1737.1194444444443</c:v>
                </c:pt>
                <c:pt idx="96">
                  <c:v>1630.6464285714267</c:v>
                </c:pt>
                <c:pt idx="97">
                  <c:v>1457.9464285714268</c:v>
                </c:pt>
                <c:pt idx="98">
                  <c:v>1543.5089285714271</c:v>
                </c:pt>
                <c:pt idx="99">
                  <c:v>1707.5464285714268</c:v>
                </c:pt>
                <c:pt idx="100">
                  <c:v>2038.5589285714268</c:v>
                </c:pt>
                <c:pt idx="101">
                  <c:v>3026.0964285714263</c:v>
                </c:pt>
                <c:pt idx="102">
                  <c:v>1619.8464285714269</c:v>
                </c:pt>
                <c:pt idx="103">
                  <c:v>1322.4214285714265</c:v>
                </c:pt>
                <c:pt idx="104">
                  <c:v>1603.8964285714269</c:v>
                </c:pt>
                <c:pt idx="105">
                  <c:v>1661.5839285714269</c:v>
                </c:pt>
                <c:pt idx="106">
                  <c:v>1744.3589285714268</c:v>
                </c:pt>
                <c:pt idx="107">
                  <c:v>1768.2964285714268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84-47F8-AC80-264DADFE3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591008"/>
        <c:axId val="1331595808"/>
      </c:lineChart>
      <c:dateAx>
        <c:axId val="133159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Date</a:t>
                </a:r>
              </a:p>
            </c:rich>
          </c:tx>
          <c:layout>
            <c:manualLayout>
              <c:xMode val="edge"/>
              <c:yMode val="edge"/>
              <c:x val="0.50874809637793861"/>
              <c:y val="0.938335057544695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595808"/>
        <c:crosses val="autoZero"/>
        <c:auto val="1"/>
        <c:lblOffset val="100"/>
        <c:baseTimeUnit val="months"/>
      </c:dateAx>
      <c:valAx>
        <c:axId val="13315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Sales</a:t>
                </a:r>
              </a:p>
            </c:rich>
          </c:tx>
          <c:layout>
            <c:manualLayout>
              <c:xMode val="edge"/>
              <c:yMode val="edge"/>
              <c:x val="7.469653430136905E-3"/>
              <c:y val="0.414084356754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;\-0.0;0.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59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 of Forecasts :</a:t>
            </a:r>
            <a:r>
              <a:rPr lang="en-US" baseline="0"/>
              <a:t> Jul 2015 - Jun 2023</a:t>
            </a:r>
            <a:endParaRPr lang="en-US"/>
          </a:p>
        </c:rich>
      </c:tx>
      <c:layout>
        <c:manualLayout>
          <c:xMode val="edge"/>
          <c:yMode val="edge"/>
          <c:x val="0.17684451363724915"/>
          <c:y val="4.46735395189003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Residuals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Sheet1!$P$2:$P$97</c:f>
              <c:numCache>
                <c:formatCode>0.00</c:formatCode>
                <c:ptCount val="96"/>
                <c:pt idx="0">
                  <c:v>159.66944444444471</c:v>
                </c:pt>
                <c:pt idx="1">
                  <c:v>123.36944444444453</c:v>
                </c:pt>
                <c:pt idx="2">
                  <c:v>106.00694444444412</c:v>
                </c:pt>
                <c:pt idx="3">
                  <c:v>108.16944444444448</c:v>
                </c:pt>
                <c:pt idx="4">
                  <c:v>-58.643055555555293</c:v>
                </c:pt>
                <c:pt idx="5">
                  <c:v>136.91944444444516</c:v>
                </c:pt>
                <c:pt idx="6">
                  <c:v>148.76944444444439</c:v>
                </c:pt>
                <c:pt idx="7">
                  <c:v>82.79444444444448</c:v>
                </c:pt>
                <c:pt idx="8">
                  <c:v>97.019444444444616</c:v>
                </c:pt>
                <c:pt idx="9">
                  <c:v>38.831944444444389</c:v>
                </c:pt>
                <c:pt idx="10">
                  <c:v>-45.243055555555429</c:v>
                </c:pt>
                <c:pt idx="11">
                  <c:v>77.219444444444434</c:v>
                </c:pt>
                <c:pt idx="12">
                  <c:v>55.892460317460291</c:v>
                </c:pt>
                <c:pt idx="13">
                  <c:v>54.192460317460473</c:v>
                </c:pt>
                <c:pt idx="14">
                  <c:v>68.229960317460154</c:v>
                </c:pt>
                <c:pt idx="15">
                  <c:v>8.0924603174605636</c:v>
                </c:pt>
                <c:pt idx="16">
                  <c:v>-136.02003968253962</c:v>
                </c:pt>
                <c:pt idx="17">
                  <c:v>42.542460317461064</c:v>
                </c:pt>
                <c:pt idx="18">
                  <c:v>26.892460317460291</c:v>
                </c:pt>
                <c:pt idx="19">
                  <c:v>-11.782539682539209</c:v>
                </c:pt>
                <c:pt idx="20">
                  <c:v>-15.357539682539709</c:v>
                </c:pt>
                <c:pt idx="21">
                  <c:v>79.254960317460245</c:v>
                </c:pt>
                <c:pt idx="22">
                  <c:v>-73.720039682539436</c:v>
                </c:pt>
                <c:pt idx="23">
                  <c:v>7.1424603174605181</c:v>
                </c:pt>
                <c:pt idx="24">
                  <c:v>1.9154761904762836</c:v>
                </c:pt>
                <c:pt idx="25">
                  <c:v>32.215476190476238</c:v>
                </c:pt>
                <c:pt idx="26">
                  <c:v>50.752976190476147</c:v>
                </c:pt>
                <c:pt idx="27">
                  <c:v>-2.1845238095238528</c:v>
                </c:pt>
                <c:pt idx="28">
                  <c:v>-121.09702380952376</c:v>
                </c:pt>
                <c:pt idx="29">
                  <c:v>-16.434523809523398</c:v>
                </c:pt>
                <c:pt idx="30">
                  <c:v>-19.684523809523853</c:v>
                </c:pt>
                <c:pt idx="31">
                  <c:v>-35.959523809523489</c:v>
                </c:pt>
                <c:pt idx="32">
                  <c:v>-0.63452380952367093</c:v>
                </c:pt>
                <c:pt idx="33">
                  <c:v>-71.822023809523671</c:v>
                </c:pt>
                <c:pt idx="34">
                  <c:v>-39.297023809523807</c:v>
                </c:pt>
                <c:pt idx="35">
                  <c:v>5.9654761904762381</c:v>
                </c:pt>
                <c:pt idx="36">
                  <c:v>-48.061507936507724</c:v>
                </c:pt>
                <c:pt idx="37">
                  <c:v>41.538492063492185</c:v>
                </c:pt>
                <c:pt idx="38">
                  <c:v>11.175992063491776</c:v>
                </c:pt>
                <c:pt idx="39">
                  <c:v>-26.861507936507905</c:v>
                </c:pt>
                <c:pt idx="40">
                  <c:v>-137.57400793650777</c:v>
                </c:pt>
                <c:pt idx="41">
                  <c:v>-56.711507936507132</c:v>
                </c:pt>
                <c:pt idx="42">
                  <c:v>-54.361507936508133</c:v>
                </c:pt>
                <c:pt idx="43">
                  <c:v>-51.336507936507815</c:v>
                </c:pt>
                <c:pt idx="44">
                  <c:v>-92.311507936507724</c:v>
                </c:pt>
                <c:pt idx="45">
                  <c:v>-31.09900793650786</c:v>
                </c:pt>
                <c:pt idx="46">
                  <c:v>-76.47400793650786</c:v>
                </c:pt>
                <c:pt idx="47">
                  <c:v>-42.211507936507815</c:v>
                </c:pt>
                <c:pt idx="48">
                  <c:v>-66.738492063491776</c:v>
                </c:pt>
                <c:pt idx="49">
                  <c:v>48.161507936508087</c:v>
                </c:pt>
                <c:pt idx="50">
                  <c:v>-34.600992063492185</c:v>
                </c:pt>
                <c:pt idx="51">
                  <c:v>-38.338492063491913</c:v>
                </c:pt>
                <c:pt idx="52">
                  <c:v>-87.550992063492004</c:v>
                </c:pt>
                <c:pt idx="53">
                  <c:v>-81.488492063491321</c:v>
                </c:pt>
                <c:pt idx="54">
                  <c:v>-77.83849206349214</c:v>
                </c:pt>
                <c:pt idx="55">
                  <c:v>-17.51349206349164</c:v>
                </c:pt>
                <c:pt idx="56">
                  <c:v>-237.78849206349196</c:v>
                </c:pt>
                <c:pt idx="57">
                  <c:v>-359.87599206349205</c:v>
                </c:pt>
                <c:pt idx="58">
                  <c:v>77.549007936508133</c:v>
                </c:pt>
                <c:pt idx="59">
                  <c:v>-85.888492063491867</c:v>
                </c:pt>
                <c:pt idx="60">
                  <c:v>-9.1154761904758743</c:v>
                </c:pt>
                <c:pt idx="61">
                  <c:v>-127.6154761904761</c:v>
                </c:pt>
                <c:pt idx="62">
                  <c:v>-89.777976190476238</c:v>
                </c:pt>
                <c:pt idx="63">
                  <c:v>-51.615476190475874</c:v>
                </c:pt>
                <c:pt idx="64">
                  <c:v>125.67202380952358</c:v>
                </c:pt>
                <c:pt idx="65">
                  <c:v>80.13452380952458</c:v>
                </c:pt>
                <c:pt idx="66">
                  <c:v>-12.315476190476147</c:v>
                </c:pt>
                <c:pt idx="67">
                  <c:v>-31.19047619047592</c:v>
                </c:pt>
                <c:pt idx="68">
                  <c:v>89.834523809523944</c:v>
                </c:pt>
                <c:pt idx="69">
                  <c:v>28.747023809523853</c:v>
                </c:pt>
                <c:pt idx="70">
                  <c:v>-48.727976190476056</c:v>
                </c:pt>
                <c:pt idx="71">
                  <c:v>-114.56547619047615</c:v>
                </c:pt>
                <c:pt idx="72">
                  <c:v>-254.39246031746006</c:v>
                </c:pt>
                <c:pt idx="73">
                  <c:v>-363.09246031746011</c:v>
                </c:pt>
                <c:pt idx="74">
                  <c:v>-343.55496031746043</c:v>
                </c:pt>
                <c:pt idx="75">
                  <c:v>-151.79246031746015</c:v>
                </c:pt>
                <c:pt idx="76">
                  <c:v>129.99503968253975</c:v>
                </c:pt>
                <c:pt idx="77">
                  <c:v>-198.24246031745952</c:v>
                </c:pt>
                <c:pt idx="78">
                  <c:v>-110.59246031746034</c:v>
                </c:pt>
                <c:pt idx="79">
                  <c:v>-0.46746031746033623</c:v>
                </c:pt>
                <c:pt idx="80">
                  <c:v>57.7575396825398</c:v>
                </c:pt>
                <c:pt idx="81">
                  <c:v>125.77003968253985</c:v>
                </c:pt>
                <c:pt idx="82">
                  <c:v>85.595039682539891</c:v>
                </c:pt>
                <c:pt idx="83">
                  <c:v>111.95753968253985</c:v>
                </c:pt>
                <c:pt idx="84">
                  <c:v>160.83055555555575</c:v>
                </c:pt>
                <c:pt idx="85">
                  <c:v>191.23055555555584</c:v>
                </c:pt>
                <c:pt idx="86">
                  <c:v>231.76805555555529</c:v>
                </c:pt>
                <c:pt idx="87">
                  <c:v>154.53055555555579</c:v>
                </c:pt>
                <c:pt idx="88">
                  <c:v>285.21805555555557</c:v>
                </c:pt>
                <c:pt idx="89">
                  <c:v>93.28055555555602</c:v>
                </c:pt>
                <c:pt idx="90">
                  <c:v>99.130555555555475</c:v>
                </c:pt>
                <c:pt idx="91">
                  <c:v>65.455555555555975</c:v>
                </c:pt>
                <c:pt idx="92">
                  <c:v>101.48055555555584</c:v>
                </c:pt>
                <c:pt idx="93">
                  <c:v>190.19305555555547</c:v>
                </c:pt>
                <c:pt idx="94">
                  <c:v>120.3180555555557</c:v>
                </c:pt>
                <c:pt idx="95">
                  <c:v>40.380555555555702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52-43F9-875B-201D7B98A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291040"/>
        <c:axId val="1181297760"/>
      </c:scatterChart>
      <c:valAx>
        <c:axId val="118129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297760"/>
        <c:crosses val="autoZero"/>
        <c:crossBetween val="midCat"/>
      </c:valAx>
      <c:valAx>
        <c:axId val="11812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29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Sales Compared to Forecasts (July 2023-June 2024 )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Sheet1!$A$98:$A$109</c:f>
              <c:numCache>
                <c:formatCode>mmm\-yyyy</c:formatCode>
                <c:ptCount val="12"/>
                <c:pt idx="0">
                  <c:v>45108</c:v>
                </c:pt>
                <c:pt idx="1">
                  <c:v>45139</c:v>
                </c:pt>
                <c:pt idx="2">
                  <c:v>45170</c:v>
                </c:pt>
                <c:pt idx="3">
                  <c:v>45200</c:v>
                </c:pt>
                <c:pt idx="4">
                  <c:v>45231</c:v>
                </c:pt>
                <c:pt idx="5">
                  <c:v>45261</c:v>
                </c:pt>
                <c:pt idx="6">
                  <c:v>45292</c:v>
                </c:pt>
                <c:pt idx="7">
                  <c:v>45323</c:v>
                </c:pt>
                <c:pt idx="8">
                  <c:v>45352</c:v>
                </c:pt>
                <c:pt idx="9">
                  <c:v>45383</c:v>
                </c:pt>
                <c:pt idx="10">
                  <c:v>45413</c:v>
                </c:pt>
                <c:pt idx="11">
                  <c:v>45444</c:v>
                </c:pt>
              </c:numCache>
            </c:numRef>
          </c:cat>
          <c:val>
            <c:numRef>
              <c:f>Sheet1!$B$98:$B$109</c:f>
              <c:numCache>
                <c:formatCode>0.0;\-0.0;0.0;@</c:formatCode>
                <c:ptCount val="12"/>
                <c:pt idx="0">
                  <c:v>1740.5</c:v>
                </c:pt>
                <c:pt idx="1">
                  <c:v>1629.2</c:v>
                </c:pt>
                <c:pt idx="2">
                  <c:v>1782.4</c:v>
                </c:pt>
                <c:pt idx="3">
                  <c:v>1832.3</c:v>
                </c:pt>
                <c:pt idx="4">
                  <c:v>2363.6999999999998</c:v>
                </c:pt>
                <c:pt idx="5">
                  <c:v>3189</c:v>
                </c:pt>
                <c:pt idx="6">
                  <c:v>1672.6</c:v>
                </c:pt>
                <c:pt idx="7">
                  <c:v>1435.1</c:v>
                </c:pt>
                <c:pt idx="8">
                  <c:v>1729.1</c:v>
                </c:pt>
                <c:pt idx="9">
                  <c:v>1728.6</c:v>
                </c:pt>
                <c:pt idx="10">
                  <c:v>1806.4</c:v>
                </c:pt>
                <c:pt idx="11">
                  <c:v>1859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1E-40CE-B2AD-1E9FEAEAAA0B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Sheet1!$A$98:$A$109</c:f>
              <c:numCache>
                <c:formatCode>mmm\-yyyy</c:formatCode>
                <c:ptCount val="12"/>
                <c:pt idx="0">
                  <c:v>45108</c:v>
                </c:pt>
                <c:pt idx="1">
                  <c:v>45139</c:v>
                </c:pt>
                <c:pt idx="2">
                  <c:v>45170</c:v>
                </c:pt>
                <c:pt idx="3">
                  <c:v>45200</c:v>
                </c:pt>
                <c:pt idx="4">
                  <c:v>45231</c:v>
                </c:pt>
                <c:pt idx="5">
                  <c:v>45261</c:v>
                </c:pt>
                <c:pt idx="6">
                  <c:v>45292</c:v>
                </c:pt>
                <c:pt idx="7">
                  <c:v>45323</c:v>
                </c:pt>
                <c:pt idx="8">
                  <c:v>45352</c:v>
                </c:pt>
                <c:pt idx="9">
                  <c:v>45383</c:v>
                </c:pt>
                <c:pt idx="10">
                  <c:v>45413</c:v>
                </c:pt>
                <c:pt idx="11">
                  <c:v>45444</c:v>
                </c:pt>
              </c:numCache>
            </c:numRef>
          </c:cat>
          <c:val>
            <c:numRef>
              <c:f>Sheet1!$O$98:$O$109</c:f>
              <c:numCache>
                <c:formatCode>0.00</c:formatCode>
                <c:ptCount val="12"/>
                <c:pt idx="0">
                  <c:v>1630.6464285714267</c:v>
                </c:pt>
                <c:pt idx="1">
                  <c:v>1457.9464285714268</c:v>
                </c:pt>
                <c:pt idx="2">
                  <c:v>1543.5089285714271</c:v>
                </c:pt>
                <c:pt idx="3">
                  <c:v>1707.5464285714268</c:v>
                </c:pt>
                <c:pt idx="4">
                  <c:v>2038.5589285714268</c:v>
                </c:pt>
                <c:pt idx="5">
                  <c:v>3026.0964285714263</c:v>
                </c:pt>
                <c:pt idx="6">
                  <c:v>1619.8464285714269</c:v>
                </c:pt>
                <c:pt idx="7">
                  <c:v>1322.4214285714265</c:v>
                </c:pt>
                <c:pt idx="8">
                  <c:v>1603.8964285714269</c:v>
                </c:pt>
                <c:pt idx="9">
                  <c:v>1661.5839285714269</c:v>
                </c:pt>
                <c:pt idx="10">
                  <c:v>1744.3589285714268</c:v>
                </c:pt>
                <c:pt idx="11">
                  <c:v>1768.2964285714268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E-40CE-B2AD-1E9FEAEAA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5023232"/>
        <c:axId val="1485016032"/>
      </c:lineChart>
      <c:dateAx>
        <c:axId val="148502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Date</a:t>
                </a:r>
              </a:p>
            </c:rich>
          </c:tx>
          <c:layout>
            <c:manualLayout>
              <c:xMode val="edge"/>
              <c:yMode val="edge"/>
              <c:x val="0.4421353694994633"/>
              <c:y val="0.91304932315099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016032"/>
        <c:crosses val="autoZero"/>
        <c:auto val="1"/>
        <c:lblOffset val="100"/>
        <c:baseTimeUnit val="months"/>
      </c:dateAx>
      <c:valAx>
        <c:axId val="148501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Sales</a:t>
                </a:r>
              </a:p>
            </c:rich>
          </c:tx>
          <c:layout>
            <c:manualLayout>
              <c:xMode val="edge"/>
              <c:yMode val="edge"/>
              <c:x val="1.0025060678258505E-2"/>
              <c:y val="0.38454717223143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;\-0.0;0.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02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Time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'Reg3'!$C$37:$C$132</c:f>
              <c:numCache>
                <c:formatCode>General</c:formatCode>
                <c:ptCount val="96"/>
                <c:pt idx="0">
                  <c:v>159.66944444444471</c:v>
                </c:pt>
                <c:pt idx="1">
                  <c:v>123.36944444444453</c:v>
                </c:pt>
                <c:pt idx="2">
                  <c:v>106.00694444444412</c:v>
                </c:pt>
                <c:pt idx="3">
                  <c:v>108.16944444444448</c:v>
                </c:pt>
                <c:pt idx="4">
                  <c:v>-58.643055555555293</c:v>
                </c:pt>
                <c:pt idx="5">
                  <c:v>136.91944444444516</c:v>
                </c:pt>
                <c:pt idx="6">
                  <c:v>148.76944444444439</c:v>
                </c:pt>
                <c:pt idx="7">
                  <c:v>82.79444444444448</c:v>
                </c:pt>
                <c:pt idx="8">
                  <c:v>97.019444444444616</c:v>
                </c:pt>
                <c:pt idx="9">
                  <c:v>38.831944444444389</c:v>
                </c:pt>
                <c:pt idx="10">
                  <c:v>-45.243055555555429</c:v>
                </c:pt>
                <c:pt idx="11">
                  <c:v>77.219444444444434</c:v>
                </c:pt>
                <c:pt idx="12">
                  <c:v>55.892460317460291</c:v>
                </c:pt>
                <c:pt idx="13">
                  <c:v>54.192460317460473</c:v>
                </c:pt>
                <c:pt idx="14">
                  <c:v>68.229960317460154</c:v>
                </c:pt>
                <c:pt idx="15">
                  <c:v>8.0924603174605636</c:v>
                </c:pt>
                <c:pt idx="16">
                  <c:v>-136.02003968253962</c:v>
                </c:pt>
                <c:pt idx="17">
                  <c:v>42.542460317461064</c:v>
                </c:pt>
                <c:pt idx="18">
                  <c:v>26.892460317460291</c:v>
                </c:pt>
                <c:pt idx="19">
                  <c:v>-11.782539682539209</c:v>
                </c:pt>
                <c:pt idx="20">
                  <c:v>-15.357539682539709</c:v>
                </c:pt>
                <c:pt idx="21">
                  <c:v>79.254960317460245</c:v>
                </c:pt>
                <c:pt idx="22">
                  <c:v>-73.720039682539436</c:v>
                </c:pt>
                <c:pt idx="23">
                  <c:v>7.1424603174605181</c:v>
                </c:pt>
                <c:pt idx="24">
                  <c:v>1.9154761904762836</c:v>
                </c:pt>
                <c:pt idx="25">
                  <c:v>32.215476190476238</c:v>
                </c:pt>
                <c:pt idx="26">
                  <c:v>50.752976190476147</c:v>
                </c:pt>
                <c:pt idx="27">
                  <c:v>-2.1845238095238528</c:v>
                </c:pt>
                <c:pt idx="28">
                  <c:v>-121.09702380952376</c:v>
                </c:pt>
                <c:pt idx="29">
                  <c:v>-16.434523809523398</c:v>
                </c:pt>
                <c:pt idx="30">
                  <c:v>-19.684523809523853</c:v>
                </c:pt>
                <c:pt idx="31">
                  <c:v>-35.959523809523489</c:v>
                </c:pt>
                <c:pt idx="32">
                  <c:v>-0.63452380952367093</c:v>
                </c:pt>
                <c:pt idx="33">
                  <c:v>-71.822023809523671</c:v>
                </c:pt>
                <c:pt idx="34">
                  <c:v>-39.297023809523807</c:v>
                </c:pt>
                <c:pt idx="35">
                  <c:v>5.9654761904762381</c:v>
                </c:pt>
                <c:pt idx="36">
                  <c:v>-48.061507936507724</c:v>
                </c:pt>
                <c:pt idx="37">
                  <c:v>41.538492063492185</c:v>
                </c:pt>
                <c:pt idx="38">
                  <c:v>11.175992063491776</c:v>
                </c:pt>
                <c:pt idx="39">
                  <c:v>-26.861507936507905</c:v>
                </c:pt>
                <c:pt idx="40">
                  <c:v>-137.57400793650777</c:v>
                </c:pt>
                <c:pt idx="41">
                  <c:v>-56.711507936507132</c:v>
                </c:pt>
                <c:pt idx="42">
                  <c:v>-54.361507936508133</c:v>
                </c:pt>
                <c:pt idx="43">
                  <c:v>-51.336507936507815</c:v>
                </c:pt>
                <c:pt idx="44">
                  <c:v>-92.311507936507724</c:v>
                </c:pt>
                <c:pt idx="45">
                  <c:v>-31.09900793650786</c:v>
                </c:pt>
                <c:pt idx="46">
                  <c:v>-76.47400793650786</c:v>
                </c:pt>
                <c:pt idx="47">
                  <c:v>-42.211507936507815</c:v>
                </c:pt>
                <c:pt idx="48">
                  <c:v>-66.738492063491776</c:v>
                </c:pt>
                <c:pt idx="49">
                  <c:v>48.161507936508087</c:v>
                </c:pt>
                <c:pt idx="50">
                  <c:v>-34.600992063492185</c:v>
                </c:pt>
                <c:pt idx="51">
                  <c:v>-38.338492063491913</c:v>
                </c:pt>
                <c:pt idx="52">
                  <c:v>-87.550992063492004</c:v>
                </c:pt>
                <c:pt idx="53">
                  <c:v>-81.488492063491321</c:v>
                </c:pt>
                <c:pt idx="54">
                  <c:v>-77.83849206349214</c:v>
                </c:pt>
                <c:pt idx="55">
                  <c:v>-17.51349206349164</c:v>
                </c:pt>
                <c:pt idx="56">
                  <c:v>-237.78849206349196</c:v>
                </c:pt>
                <c:pt idx="57">
                  <c:v>-359.87599206349205</c:v>
                </c:pt>
                <c:pt idx="58">
                  <c:v>77.549007936508133</c:v>
                </c:pt>
                <c:pt idx="59">
                  <c:v>-85.888492063491867</c:v>
                </c:pt>
                <c:pt idx="60">
                  <c:v>-9.1154761904758743</c:v>
                </c:pt>
                <c:pt idx="61">
                  <c:v>-127.6154761904761</c:v>
                </c:pt>
                <c:pt idx="62">
                  <c:v>-89.777976190476238</c:v>
                </c:pt>
                <c:pt idx="63">
                  <c:v>-51.615476190475874</c:v>
                </c:pt>
                <c:pt idx="64">
                  <c:v>125.67202380952358</c:v>
                </c:pt>
                <c:pt idx="65">
                  <c:v>80.13452380952458</c:v>
                </c:pt>
                <c:pt idx="66">
                  <c:v>-12.315476190476147</c:v>
                </c:pt>
                <c:pt idx="67">
                  <c:v>-31.19047619047592</c:v>
                </c:pt>
                <c:pt idx="68">
                  <c:v>89.834523809523944</c:v>
                </c:pt>
                <c:pt idx="69">
                  <c:v>28.747023809523853</c:v>
                </c:pt>
                <c:pt idx="70">
                  <c:v>-48.727976190476056</c:v>
                </c:pt>
                <c:pt idx="71">
                  <c:v>-114.56547619047615</c:v>
                </c:pt>
                <c:pt idx="72">
                  <c:v>-254.39246031746006</c:v>
                </c:pt>
                <c:pt idx="73">
                  <c:v>-363.09246031746011</c:v>
                </c:pt>
                <c:pt idx="74">
                  <c:v>-343.55496031746043</c:v>
                </c:pt>
                <c:pt idx="75">
                  <c:v>-151.79246031746015</c:v>
                </c:pt>
                <c:pt idx="76">
                  <c:v>129.99503968253975</c:v>
                </c:pt>
                <c:pt idx="77">
                  <c:v>-198.24246031745952</c:v>
                </c:pt>
                <c:pt idx="78">
                  <c:v>-110.59246031746034</c:v>
                </c:pt>
                <c:pt idx="79">
                  <c:v>-0.46746031746033623</c:v>
                </c:pt>
                <c:pt idx="80">
                  <c:v>57.7575396825398</c:v>
                </c:pt>
                <c:pt idx="81">
                  <c:v>125.77003968253985</c:v>
                </c:pt>
                <c:pt idx="82">
                  <c:v>85.595039682539891</c:v>
                </c:pt>
                <c:pt idx="83">
                  <c:v>111.95753968253985</c:v>
                </c:pt>
                <c:pt idx="84">
                  <c:v>160.83055555555575</c:v>
                </c:pt>
                <c:pt idx="85">
                  <c:v>191.23055555555584</c:v>
                </c:pt>
                <c:pt idx="86">
                  <c:v>231.76805555555529</c:v>
                </c:pt>
                <c:pt idx="87">
                  <c:v>154.53055555555579</c:v>
                </c:pt>
                <c:pt idx="88">
                  <c:v>285.21805555555557</c:v>
                </c:pt>
                <c:pt idx="89">
                  <c:v>93.28055555555602</c:v>
                </c:pt>
                <c:pt idx="90">
                  <c:v>99.130555555555475</c:v>
                </c:pt>
                <c:pt idx="91">
                  <c:v>65.455555555555975</c:v>
                </c:pt>
                <c:pt idx="92">
                  <c:v>101.48055555555584</c:v>
                </c:pt>
                <c:pt idx="93">
                  <c:v>190.19305555555547</c:v>
                </c:pt>
                <c:pt idx="94">
                  <c:v>120.3180555555557</c:v>
                </c:pt>
                <c:pt idx="95">
                  <c:v>40.380555555555702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85-4E57-BA01-4A2432E96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321776"/>
        <c:axId val="235297296"/>
      </c:scatterChart>
      <c:valAx>
        <c:axId val="23532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97296"/>
        <c:crosses val="autoZero"/>
        <c:crossBetween val="midCat"/>
      </c:valAx>
      <c:valAx>
        <c:axId val="23529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2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600075</xdr:colOff>
      <xdr:row>1</xdr:row>
      <xdr:rowOff>38100</xdr:rowOff>
    </xdr:from>
    <xdr:to>
      <xdr:col>25</xdr:col>
      <xdr:colOff>361950</xdr:colOff>
      <xdr:row>12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619E81E-84E1-3E17-07C7-0789BC6B4053}"/>
            </a:ext>
          </a:extLst>
        </xdr:cNvPr>
        <xdr:cNvSpPr txBox="1"/>
      </xdr:nvSpPr>
      <xdr:spPr>
        <a:xfrm>
          <a:off x="10963275" y="228600"/>
          <a:ext cx="4638675" cy="2133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11. The value of the intercept.  </a:t>
          </a:r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1352.24</a:t>
          </a:r>
          <a:r>
            <a:rPr lang="en-AU"/>
            <a:t> </a:t>
          </a:r>
          <a:endParaRPr lang="en-AU" sz="1100"/>
        </a:p>
        <a:p>
          <a:r>
            <a:rPr lang="en-AU" sz="1100"/>
            <a:t>12. The coefficient of time. </a:t>
          </a:r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2.60</a:t>
          </a:r>
          <a:r>
            <a:rPr lang="en-AU"/>
            <a:t> </a:t>
          </a:r>
          <a:endParaRPr lang="en-AU" sz="1100"/>
        </a:p>
        <a:p>
          <a:r>
            <a:rPr lang="en-AU" sz="1100"/>
            <a:t>13. The value of R2.  </a:t>
          </a:r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0.93</a:t>
          </a:r>
          <a:r>
            <a:rPr lang="en-AU"/>
            <a:t> </a:t>
          </a:r>
          <a:endParaRPr lang="en-AU" sz="1100"/>
        </a:p>
        <a:p>
          <a:r>
            <a:rPr lang="en-AU" sz="1100"/>
            <a:t>14. The standard error of the regression  </a:t>
          </a:r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125.66</a:t>
          </a:r>
          <a:r>
            <a:rPr lang="en-AU"/>
            <a:t> </a:t>
          </a:r>
          <a:endParaRPr lang="en-AU" sz="1100"/>
        </a:p>
        <a:p>
          <a:r>
            <a:rPr lang="en-AU" sz="1100"/>
            <a:t>15. The t-statistic for the coefficient of time.  </a:t>
          </a:r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5.57</a:t>
          </a:r>
          <a:r>
            <a:rPr lang="en-AU"/>
            <a:t> </a:t>
          </a:r>
          <a:endParaRPr lang="en-AU" sz="1100"/>
        </a:p>
        <a:p>
          <a:r>
            <a:rPr lang="en-AU" sz="1100"/>
            <a:t>16. The p value of the coefficient of time.  </a:t>
          </a:r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0.00</a:t>
          </a:r>
          <a:r>
            <a:rPr lang="en-AU"/>
            <a:t> </a:t>
          </a:r>
          <a:endParaRPr lang="en-AU" sz="1100"/>
        </a:p>
        <a:p>
          <a:r>
            <a:rPr lang="en-AU" sz="1100"/>
            <a:t> 17. The within-sample forecast for June 2022.  </a:t>
          </a:r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1705.94</a:t>
          </a:r>
          <a:r>
            <a:rPr lang="en-AU"/>
            <a:t> </a:t>
          </a:r>
          <a:endParaRPr lang="en-AU" sz="1100"/>
        </a:p>
        <a:p>
          <a:r>
            <a:rPr lang="en-AU" sz="1100"/>
            <a:t>18. The out-of-sample forecast for January 2024.  </a:t>
          </a:r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1619.85</a:t>
          </a:r>
          <a:r>
            <a:rPr lang="en-AU"/>
            <a:t> </a:t>
          </a:r>
          <a:endParaRPr lang="en-AU" sz="1100"/>
        </a:p>
        <a:p>
          <a:r>
            <a:rPr lang="en-AU" sz="1100"/>
            <a:t>19. The Degrees of Freedom for residuals from the ANOVA table.  </a:t>
          </a:r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83</a:t>
          </a:r>
          <a:r>
            <a:rPr lang="en-AU"/>
            <a:t> </a:t>
          </a:r>
          <a:endParaRPr lang="en-AU" sz="1100"/>
        </a:p>
        <a:p>
          <a:r>
            <a:rPr lang="en-AU" sz="1100"/>
            <a:t>20. The F statistic in the ANOVA table (not the ‘F significance’!).  </a:t>
          </a:r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90.55</a:t>
          </a:r>
          <a:r>
            <a:rPr lang="en-AU"/>
            <a:t> </a:t>
          </a:r>
          <a:endParaRPr lang="en-AU" sz="1100"/>
        </a:p>
      </xdr:txBody>
    </xdr:sp>
    <xdr:clientData/>
  </xdr:twoCellAnchor>
  <xdr:twoCellAnchor>
    <xdr:from>
      <xdr:col>17</xdr:col>
      <xdr:colOff>428624</xdr:colOff>
      <xdr:row>14</xdr:row>
      <xdr:rowOff>109536</xdr:rowOff>
    </xdr:from>
    <xdr:to>
      <xdr:col>28</xdr:col>
      <xdr:colOff>523875</xdr:colOff>
      <xdr:row>37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8CC867-9619-B6D7-197F-E6E8B7317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466724</xdr:colOff>
      <xdr:row>38</xdr:row>
      <xdr:rowOff>171450</xdr:rowOff>
    </xdr:from>
    <xdr:to>
      <xdr:col>27</xdr:col>
      <xdr:colOff>438150</xdr:colOff>
      <xdr:row>58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398511-7444-C0C7-1319-EF9C129D9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495299</xdr:colOff>
      <xdr:row>60</xdr:row>
      <xdr:rowOff>14286</xdr:rowOff>
    </xdr:from>
    <xdr:to>
      <xdr:col>26</xdr:col>
      <xdr:colOff>76200</xdr:colOff>
      <xdr:row>77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6FD43B-553B-61D7-EACF-31A890F0E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17</xdr:row>
      <xdr:rowOff>76200</xdr:rowOff>
    </xdr:from>
    <xdr:to>
      <xdr:col>16</xdr:col>
      <xdr:colOff>57150</xdr:colOff>
      <xdr:row>27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6156F-D118-EF99-CBC2-DB6CBC0C1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CC884-57FB-4D7E-9BAF-560A97368CEE}">
  <dimension ref="A1:R124"/>
  <sheetViews>
    <sheetView tabSelected="1" zoomScaleNormal="100" zoomScaleSheetLayoutView="55" workbookViewId="0">
      <selection activeCell="AA10" sqref="AA10"/>
    </sheetView>
  </sheetViews>
  <sheetFormatPr defaultRowHeight="15" x14ac:dyDescent="0.25"/>
  <cols>
    <col min="13" max="13" width="9.140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8" t="s">
        <v>42</v>
      </c>
      <c r="P1" s="5" t="s">
        <v>41</v>
      </c>
    </row>
    <row r="2" spans="1:16" x14ac:dyDescent="0.25">
      <c r="A2" s="1">
        <v>42186</v>
      </c>
      <c r="B2" s="2">
        <v>1540.9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 s="12">
        <v>1381.2305555555554</v>
      </c>
      <c r="P2" s="10">
        <v>159.66944444444471</v>
      </c>
    </row>
    <row r="3" spans="1:16" x14ac:dyDescent="0.25">
      <c r="A3" s="1">
        <v>42217</v>
      </c>
      <c r="B3" s="2">
        <v>1331.9</v>
      </c>
      <c r="C3">
        <f>1+C2</f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 s="12">
        <v>1208.5305555555556</v>
      </c>
      <c r="P3" s="10">
        <v>123.36944444444453</v>
      </c>
    </row>
    <row r="4" spans="1:16" x14ac:dyDescent="0.25">
      <c r="A4" s="1">
        <v>42248</v>
      </c>
      <c r="B4" s="2">
        <v>1400.1</v>
      </c>
      <c r="C4">
        <f t="shared" ref="C4:C67" si="0">1+C3</f>
        <v>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 s="12">
        <v>1294.0930555555558</v>
      </c>
      <c r="P4" s="10">
        <v>106.00694444444412</v>
      </c>
    </row>
    <row r="5" spans="1:16" x14ac:dyDescent="0.25">
      <c r="A5" s="1">
        <v>42278</v>
      </c>
      <c r="B5" s="2">
        <v>1566.3</v>
      </c>
      <c r="C5">
        <f t="shared" si="0"/>
        <v>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 s="12">
        <v>1458.1305555555555</v>
      </c>
      <c r="P5" s="10">
        <v>108.16944444444448</v>
      </c>
    </row>
    <row r="6" spans="1:16" x14ac:dyDescent="0.25">
      <c r="A6" s="1">
        <v>42309</v>
      </c>
      <c r="B6" s="2">
        <v>1730.5</v>
      </c>
      <c r="C6">
        <f t="shared" si="0"/>
        <v>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 s="12">
        <v>1789.1430555555553</v>
      </c>
      <c r="P6" s="10">
        <v>-58.643055555555293</v>
      </c>
    </row>
    <row r="7" spans="1:16" x14ac:dyDescent="0.25">
      <c r="A7" s="1">
        <v>42339</v>
      </c>
      <c r="B7" s="2">
        <v>2913.6</v>
      </c>
      <c r="C7">
        <f t="shared" si="0"/>
        <v>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 s="12">
        <v>2776.6805555555547</v>
      </c>
      <c r="P7" s="10">
        <v>136.91944444444516</v>
      </c>
    </row>
    <row r="8" spans="1:16" x14ac:dyDescent="0.25">
      <c r="A8" s="1">
        <v>42370</v>
      </c>
      <c r="B8" s="2">
        <v>1519.2</v>
      </c>
      <c r="C8">
        <f t="shared" si="0"/>
        <v>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s="12">
        <v>1370.4305555555557</v>
      </c>
      <c r="P8" s="10">
        <v>148.76944444444439</v>
      </c>
    </row>
    <row r="9" spans="1:16" x14ac:dyDescent="0.25">
      <c r="A9" s="1">
        <v>42401</v>
      </c>
      <c r="B9" s="2">
        <v>1155.8</v>
      </c>
      <c r="C9">
        <f t="shared" si="0"/>
        <v>8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s="12">
        <v>1073.0055555555555</v>
      </c>
      <c r="P9" s="10">
        <v>82.79444444444448</v>
      </c>
    </row>
    <row r="10" spans="1:16" x14ac:dyDescent="0.25">
      <c r="A10" s="1">
        <v>42430</v>
      </c>
      <c r="B10" s="2">
        <v>1451.5</v>
      </c>
      <c r="C10">
        <f t="shared" si="0"/>
        <v>9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12">
        <v>1354.4805555555554</v>
      </c>
      <c r="P10" s="10">
        <v>97.019444444444616</v>
      </c>
    </row>
    <row r="11" spans="1:16" x14ac:dyDescent="0.25">
      <c r="A11" s="1">
        <v>42461</v>
      </c>
      <c r="B11" s="2">
        <v>1451</v>
      </c>
      <c r="C11">
        <f t="shared" si="0"/>
        <v>10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s="12">
        <v>1412.1680555555556</v>
      </c>
      <c r="P11" s="10">
        <v>38.831944444444389</v>
      </c>
    </row>
    <row r="12" spans="1:16" x14ac:dyDescent="0.25">
      <c r="A12" s="1">
        <v>42491</v>
      </c>
      <c r="B12" s="2">
        <v>1449.7</v>
      </c>
      <c r="C12">
        <f t="shared" si="0"/>
        <v>11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s="12">
        <v>1494.9430555555555</v>
      </c>
      <c r="P12" s="10">
        <v>-45.243055555555429</v>
      </c>
    </row>
    <row r="13" spans="1:16" x14ac:dyDescent="0.25">
      <c r="A13" s="1">
        <v>42522</v>
      </c>
      <c r="B13" s="2">
        <v>1596.1</v>
      </c>
      <c r="C13">
        <f t="shared" si="0"/>
        <v>12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12">
        <v>1518.8805555555555</v>
      </c>
      <c r="P13" s="10">
        <v>77.219444444444434</v>
      </c>
    </row>
    <row r="14" spans="1:16" x14ac:dyDescent="0.25">
      <c r="A14" s="1">
        <v>42552</v>
      </c>
      <c r="B14" s="2">
        <v>1468.3</v>
      </c>
      <c r="C14">
        <f t="shared" si="0"/>
        <v>13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 s="12">
        <v>1412.4075396825397</v>
      </c>
      <c r="P14" s="10">
        <v>55.892460317460291</v>
      </c>
    </row>
    <row r="15" spans="1:16" x14ac:dyDescent="0.25">
      <c r="A15" s="1">
        <v>42583</v>
      </c>
      <c r="B15" s="2">
        <v>1293.9000000000001</v>
      </c>
      <c r="C15">
        <f t="shared" si="0"/>
        <v>14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 s="12">
        <v>1239.7075396825396</v>
      </c>
      <c r="P15" s="10">
        <v>54.192460317460473</v>
      </c>
    </row>
    <row r="16" spans="1:16" x14ac:dyDescent="0.25">
      <c r="A16" s="1">
        <v>42614</v>
      </c>
      <c r="B16" s="2">
        <v>1393.5</v>
      </c>
      <c r="C16">
        <f t="shared" si="0"/>
        <v>15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 s="12">
        <v>1325.2700396825398</v>
      </c>
      <c r="P16" s="10">
        <v>68.229960317460154</v>
      </c>
    </row>
    <row r="17" spans="1:16" x14ac:dyDescent="0.25">
      <c r="A17" s="1">
        <v>42644</v>
      </c>
      <c r="B17" s="2">
        <v>1497.4</v>
      </c>
      <c r="C17">
        <f t="shared" si="0"/>
        <v>16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 s="12">
        <v>1489.3075396825395</v>
      </c>
      <c r="P17" s="10">
        <v>8.0924603174605636</v>
      </c>
    </row>
    <row r="18" spans="1:16" x14ac:dyDescent="0.25">
      <c r="A18" s="1">
        <v>42675</v>
      </c>
      <c r="B18" s="2">
        <v>1684.3</v>
      </c>
      <c r="C18">
        <f t="shared" si="0"/>
        <v>17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 s="12">
        <v>1820.3200396825396</v>
      </c>
      <c r="P18" s="10">
        <v>-136.02003968253962</v>
      </c>
    </row>
    <row r="19" spans="1:16" x14ac:dyDescent="0.25">
      <c r="A19" s="1">
        <v>42705</v>
      </c>
      <c r="B19" s="2">
        <v>2850.4</v>
      </c>
      <c r="C19">
        <f t="shared" si="0"/>
        <v>18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 s="12">
        <v>2807.857539682539</v>
      </c>
      <c r="P19" s="10">
        <v>42.542460317461064</v>
      </c>
    </row>
    <row r="20" spans="1:16" x14ac:dyDescent="0.25">
      <c r="A20" s="1">
        <v>42736</v>
      </c>
      <c r="B20" s="2">
        <v>1428.5</v>
      </c>
      <c r="C20">
        <f t="shared" si="0"/>
        <v>19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s="12">
        <v>1401.6075396825397</v>
      </c>
      <c r="P20" s="10">
        <v>26.892460317460291</v>
      </c>
    </row>
    <row r="21" spans="1:16" x14ac:dyDescent="0.25">
      <c r="A21" s="1">
        <v>42767</v>
      </c>
      <c r="B21" s="2">
        <v>1092.4000000000001</v>
      </c>
      <c r="C21">
        <f t="shared" si="0"/>
        <v>20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 s="12">
        <v>1104.1825396825393</v>
      </c>
      <c r="P21" s="10">
        <v>-11.782539682539209</v>
      </c>
    </row>
    <row r="22" spans="1:16" x14ac:dyDescent="0.25">
      <c r="A22" s="1">
        <v>42795</v>
      </c>
      <c r="B22" s="2">
        <v>1370.3</v>
      </c>
      <c r="C22">
        <f t="shared" si="0"/>
        <v>21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s="12">
        <v>1385.6575396825397</v>
      </c>
      <c r="P22" s="10">
        <v>-15.357539682539709</v>
      </c>
    </row>
    <row r="23" spans="1:16" x14ac:dyDescent="0.25">
      <c r="A23" s="1">
        <v>42826</v>
      </c>
      <c r="B23" s="2">
        <v>1522.6</v>
      </c>
      <c r="C23">
        <f t="shared" si="0"/>
        <v>22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s="12">
        <v>1443.3450396825397</v>
      </c>
      <c r="P23" s="10">
        <v>79.254960317460245</v>
      </c>
    </row>
    <row r="24" spans="1:16" x14ac:dyDescent="0.25">
      <c r="A24" s="1">
        <v>42856</v>
      </c>
      <c r="B24" s="2">
        <v>1452.4</v>
      </c>
      <c r="C24">
        <f t="shared" si="0"/>
        <v>23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 s="12">
        <v>1526.1200396825395</v>
      </c>
      <c r="P24" s="10">
        <v>-73.720039682539436</v>
      </c>
    </row>
    <row r="25" spans="1:16" x14ac:dyDescent="0.25">
      <c r="A25" s="1">
        <v>42887</v>
      </c>
      <c r="B25" s="2">
        <v>1557.2</v>
      </c>
      <c r="C25">
        <f t="shared" si="0"/>
        <v>24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s="12">
        <v>1550.0575396825395</v>
      </c>
      <c r="P25" s="10">
        <v>7.1424603174605181</v>
      </c>
    </row>
    <row r="26" spans="1:16" x14ac:dyDescent="0.25">
      <c r="A26" s="1">
        <v>42917</v>
      </c>
      <c r="B26" s="2">
        <v>1445.5</v>
      </c>
      <c r="C26">
        <f t="shared" si="0"/>
        <v>25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 s="12">
        <v>1443.5845238095237</v>
      </c>
      <c r="P26" s="10">
        <v>1.9154761904762836</v>
      </c>
    </row>
    <row r="27" spans="1:16" x14ac:dyDescent="0.25">
      <c r="A27" s="1">
        <v>42948</v>
      </c>
      <c r="B27" s="2">
        <v>1303.0999999999999</v>
      </c>
      <c r="C27">
        <f t="shared" si="0"/>
        <v>26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 s="12">
        <v>1270.8845238095237</v>
      </c>
      <c r="P27" s="10">
        <v>32.215476190476238</v>
      </c>
    </row>
    <row r="28" spans="1:16" x14ac:dyDescent="0.25">
      <c r="A28" s="1">
        <v>42979</v>
      </c>
      <c r="B28" s="2">
        <v>1407.2</v>
      </c>
      <c r="C28">
        <f t="shared" si="0"/>
        <v>27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 s="12">
        <v>1356.4470238095239</v>
      </c>
      <c r="P28" s="10">
        <v>50.752976190476147</v>
      </c>
    </row>
    <row r="29" spans="1:16" x14ac:dyDescent="0.25">
      <c r="A29" s="1">
        <v>43009</v>
      </c>
      <c r="B29" s="2">
        <v>1518.3</v>
      </c>
      <c r="C29">
        <f t="shared" si="0"/>
        <v>28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 s="12">
        <v>1520.4845238095238</v>
      </c>
      <c r="P29" s="10">
        <v>-2.1845238095238528</v>
      </c>
    </row>
    <row r="30" spans="1:16" x14ac:dyDescent="0.25">
      <c r="A30" s="1">
        <v>43040</v>
      </c>
      <c r="B30" s="2">
        <v>1730.4</v>
      </c>
      <c r="C30">
        <f t="shared" si="0"/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 s="12">
        <v>1851.4970238095239</v>
      </c>
      <c r="P30" s="10">
        <v>-121.09702380952376</v>
      </c>
    </row>
    <row r="31" spans="1:16" x14ac:dyDescent="0.25">
      <c r="A31" s="1">
        <v>43070</v>
      </c>
      <c r="B31" s="2">
        <v>2822.6</v>
      </c>
      <c r="C31">
        <f t="shared" si="0"/>
        <v>30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 s="12">
        <v>2839.0345238095233</v>
      </c>
      <c r="P31" s="10">
        <v>-16.434523809523398</v>
      </c>
    </row>
    <row r="32" spans="1:16" x14ac:dyDescent="0.25">
      <c r="A32" s="1">
        <v>43101</v>
      </c>
      <c r="B32" s="2">
        <v>1413.1</v>
      </c>
      <c r="C32">
        <f t="shared" si="0"/>
        <v>31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 s="12">
        <v>1432.7845238095238</v>
      </c>
      <c r="P32" s="10">
        <v>-19.684523809523853</v>
      </c>
    </row>
    <row r="33" spans="1:16" x14ac:dyDescent="0.25">
      <c r="A33" s="1">
        <v>43132</v>
      </c>
      <c r="B33" s="2">
        <v>1099.4000000000001</v>
      </c>
      <c r="C33">
        <f t="shared" si="0"/>
        <v>32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 s="12">
        <v>1135.3595238095236</v>
      </c>
      <c r="P33" s="10">
        <v>-35.959523809523489</v>
      </c>
    </row>
    <row r="34" spans="1:16" x14ac:dyDescent="0.25">
      <c r="A34" s="1">
        <v>43160</v>
      </c>
      <c r="B34" s="2">
        <v>1416.2</v>
      </c>
      <c r="C34">
        <f t="shared" si="0"/>
        <v>33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 s="12">
        <v>1416.8345238095237</v>
      </c>
      <c r="P34" s="10">
        <v>-0.63452380952367093</v>
      </c>
    </row>
    <row r="35" spans="1:16" x14ac:dyDescent="0.25">
      <c r="A35" s="1">
        <v>43191</v>
      </c>
      <c r="B35" s="2">
        <v>1402.7</v>
      </c>
      <c r="C35">
        <f t="shared" si="0"/>
        <v>34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 s="12">
        <v>1474.5220238095237</v>
      </c>
      <c r="P35" s="10">
        <v>-71.822023809523671</v>
      </c>
    </row>
    <row r="36" spans="1:16" x14ac:dyDescent="0.25">
      <c r="A36" s="1">
        <v>43221</v>
      </c>
      <c r="B36" s="2">
        <v>1518</v>
      </c>
      <c r="C36">
        <f t="shared" si="0"/>
        <v>35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 s="12">
        <v>1557.2970238095238</v>
      </c>
      <c r="P36" s="10">
        <v>-39.297023809523807</v>
      </c>
    </row>
    <row r="37" spans="1:16" x14ac:dyDescent="0.25">
      <c r="A37" s="1">
        <v>43252</v>
      </c>
      <c r="B37" s="2">
        <v>1587.2</v>
      </c>
      <c r="C37">
        <f t="shared" si="0"/>
        <v>36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 s="12">
        <v>1581.2345238095238</v>
      </c>
      <c r="P37" s="10">
        <v>5.9654761904762381</v>
      </c>
    </row>
    <row r="38" spans="1:16" x14ac:dyDescent="0.25">
      <c r="A38" s="1">
        <v>43282</v>
      </c>
      <c r="B38" s="2">
        <v>1426.7</v>
      </c>
      <c r="C38">
        <f t="shared" si="0"/>
        <v>37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 s="12">
        <v>1474.7615079365078</v>
      </c>
      <c r="P38" s="10">
        <v>-48.061507936507724</v>
      </c>
    </row>
    <row r="39" spans="1:16" x14ac:dyDescent="0.25">
      <c r="A39" s="1">
        <v>43313</v>
      </c>
      <c r="B39" s="2">
        <v>1343.6</v>
      </c>
      <c r="C39">
        <f t="shared" si="0"/>
        <v>38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 s="12">
        <v>1302.0615079365077</v>
      </c>
      <c r="P39" s="10">
        <v>41.538492063492185</v>
      </c>
    </row>
    <row r="40" spans="1:16" x14ac:dyDescent="0.25">
      <c r="A40" s="1">
        <v>43344</v>
      </c>
      <c r="B40" s="2">
        <v>1398.8</v>
      </c>
      <c r="C40">
        <f t="shared" si="0"/>
        <v>39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 s="12">
        <v>1387.6240079365082</v>
      </c>
      <c r="P40" s="10">
        <v>11.175992063491776</v>
      </c>
    </row>
    <row r="41" spans="1:16" x14ac:dyDescent="0.25">
      <c r="A41" s="1">
        <v>43374</v>
      </c>
      <c r="B41" s="2">
        <v>1524.8</v>
      </c>
      <c r="C41">
        <f t="shared" si="0"/>
        <v>40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 s="12">
        <v>1551.6615079365079</v>
      </c>
      <c r="P41" s="10">
        <v>-26.861507936507905</v>
      </c>
    </row>
    <row r="42" spans="1:16" x14ac:dyDescent="0.25">
      <c r="A42" s="1">
        <v>43405</v>
      </c>
      <c r="B42" s="2">
        <v>1745.1</v>
      </c>
      <c r="C42">
        <f t="shared" si="0"/>
        <v>41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 s="12">
        <v>1882.6740079365077</v>
      </c>
      <c r="P42" s="10">
        <v>-137.57400793650777</v>
      </c>
    </row>
    <row r="43" spans="1:16" x14ac:dyDescent="0.25">
      <c r="A43" s="1">
        <v>43435</v>
      </c>
      <c r="B43" s="2">
        <v>2813.5</v>
      </c>
      <c r="C43">
        <f t="shared" si="0"/>
        <v>42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 s="12">
        <v>2870.2115079365071</v>
      </c>
      <c r="P43" s="10">
        <v>-56.711507936507132</v>
      </c>
    </row>
    <row r="44" spans="1:16" x14ac:dyDescent="0.25">
      <c r="A44" s="1">
        <v>43466</v>
      </c>
      <c r="B44" s="2">
        <v>1409.6</v>
      </c>
      <c r="C44">
        <f t="shared" si="0"/>
        <v>43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 s="12">
        <v>1463.961507936508</v>
      </c>
      <c r="P44" s="10">
        <v>-54.361507936508133</v>
      </c>
    </row>
    <row r="45" spans="1:16" x14ac:dyDescent="0.25">
      <c r="A45" s="1">
        <v>43497</v>
      </c>
      <c r="B45" s="2">
        <v>1115.2</v>
      </c>
      <c r="C45">
        <f t="shared" si="0"/>
        <v>44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 s="12">
        <v>1166.5365079365079</v>
      </c>
      <c r="P45" s="10">
        <v>-51.336507936507815</v>
      </c>
    </row>
    <row r="46" spans="1:16" x14ac:dyDescent="0.25">
      <c r="A46" s="1">
        <v>43525</v>
      </c>
      <c r="B46" s="2">
        <v>1355.7</v>
      </c>
      <c r="C46">
        <f t="shared" si="0"/>
        <v>45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s="12">
        <v>1448.0115079365078</v>
      </c>
      <c r="P46" s="10">
        <v>-92.311507936507724</v>
      </c>
    </row>
    <row r="47" spans="1:16" x14ac:dyDescent="0.25">
      <c r="A47" s="1">
        <v>43556</v>
      </c>
      <c r="B47" s="2">
        <v>1474.6</v>
      </c>
      <c r="C47">
        <f t="shared" si="0"/>
        <v>46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s="12">
        <v>1505.6990079365078</v>
      </c>
      <c r="P47" s="10">
        <v>-31.09900793650786</v>
      </c>
    </row>
    <row r="48" spans="1:16" x14ac:dyDescent="0.25">
      <c r="A48" s="1">
        <v>43586</v>
      </c>
      <c r="B48" s="2">
        <v>1512</v>
      </c>
      <c r="C48">
        <f t="shared" si="0"/>
        <v>47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s="12">
        <v>1588.4740079365079</v>
      </c>
      <c r="P48" s="10">
        <v>-76.47400793650786</v>
      </c>
    </row>
    <row r="49" spans="1:16" x14ac:dyDescent="0.25">
      <c r="A49" s="1">
        <v>43617</v>
      </c>
      <c r="B49" s="2">
        <v>1570.2</v>
      </c>
      <c r="C49">
        <f t="shared" si="0"/>
        <v>48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s="12">
        <v>1612.4115079365079</v>
      </c>
      <c r="P49" s="10">
        <v>-42.211507936507815</v>
      </c>
    </row>
    <row r="50" spans="1:16" x14ac:dyDescent="0.25">
      <c r="A50" s="1">
        <v>43647</v>
      </c>
      <c r="B50" s="2">
        <v>1439.2</v>
      </c>
      <c r="C50">
        <f t="shared" si="0"/>
        <v>49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 s="12">
        <v>1505.9384920634918</v>
      </c>
      <c r="P50" s="10">
        <v>-66.738492063491776</v>
      </c>
    </row>
    <row r="51" spans="1:16" x14ac:dyDescent="0.25">
      <c r="A51" s="1">
        <v>43678</v>
      </c>
      <c r="B51" s="2">
        <v>1381.4</v>
      </c>
      <c r="C51">
        <f t="shared" si="0"/>
        <v>50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 s="12">
        <v>1333.238492063492</v>
      </c>
      <c r="P51" s="10">
        <v>48.161507936508087</v>
      </c>
    </row>
    <row r="52" spans="1:16" x14ac:dyDescent="0.25">
      <c r="A52" s="1">
        <v>43709</v>
      </c>
      <c r="B52" s="2">
        <v>1384.2</v>
      </c>
      <c r="C52">
        <f t="shared" si="0"/>
        <v>51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 s="12">
        <v>1418.8009920634922</v>
      </c>
      <c r="P52" s="10">
        <v>-34.600992063492185</v>
      </c>
    </row>
    <row r="53" spans="1:16" x14ac:dyDescent="0.25">
      <c r="A53" s="1">
        <v>43739</v>
      </c>
      <c r="B53" s="2">
        <v>1544.5</v>
      </c>
      <c r="C53">
        <f t="shared" si="0"/>
        <v>52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 s="12">
        <v>1582.8384920634919</v>
      </c>
      <c r="P53" s="10">
        <v>-38.338492063491913</v>
      </c>
    </row>
    <row r="54" spans="1:16" x14ac:dyDescent="0.25">
      <c r="A54" s="1">
        <v>43770</v>
      </c>
      <c r="B54" s="2">
        <v>1826.3</v>
      </c>
      <c r="C54">
        <f t="shared" si="0"/>
        <v>53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 s="12">
        <v>1913.850992063492</v>
      </c>
      <c r="P54" s="10">
        <v>-87.550992063492004</v>
      </c>
    </row>
    <row r="55" spans="1:16" x14ac:dyDescent="0.25">
      <c r="A55" s="1">
        <v>43800</v>
      </c>
      <c r="B55" s="2">
        <v>2819.9</v>
      </c>
      <c r="C55">
        <f t="shared" si="0"/>
        <v>54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 s="12">
        <v>2901.3884920634914</v>
      </c>
      <c r="P55" s="10">
        <v>-81.488492063491321</v>
      </c>
    </row>
    <row r="56" spans="1:16" x14ac:dyDescent="0.25">
      <c r="A56" s="1">
        <v>43831</v>
      </c>
      <c r="B56" s="2">
        <v>1417.3</v>
      </c>
      <c r="C56">
        <f t="shared" si="0"/>
        <v>55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 s="12">
        <v>1495.1384920634921</v>
      </c>
      <c r="P56" s="10">
        <v>-77.83849206349214</v>
      </c>
    </row>
    <row r="57" spans="1:16" x14ac:dyDescent="0.25">
      <c r="A57" s="1">
        <v>43862</v>
      </c>
      <c r="B57" s="2">
        <v>1180.2</v>
      </c>
      <c r="C57">
        <f t="shared" si="0"/>
        <v>56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s="12">
        <v>1197.7134920634917</v>
      </c>
      <c r="P57" s="10">
        <v>-17.51349206349164</v>
      </c>
    </row>
    <row r="58" spans="1:16" x14ac:dyDescent="0.25">
      <c r="A58" s="1">
        <v>43891</v>
      </c>
      <c r="B58" s="2">
        <v>1241.4000000000001</v>
      </c>
      <c r="C58">
        <f t="shared" si="0"/>
        <v>57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 s="12">
        <v>1479.188492063492</v>
      </c>
      <c r="P58" s="10">
        <v>-237.78849206349196</v>
      </c>
    </row>
    <row r="59" spans="1:16" x14ac:dyDescent="0.25">
      <c r="A59" s="1">
        <v>43922</v>
      </c>
      <c r="B59" s="2">
        <v>1177</v>
      </c>
      <c r="C59">
        <f t="shared" si="0"/>
        <v>58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 s="12">
        <v>1536.875992063492</v>
      </c>
      <c r="P59" s="10">
        <v>-359.87599206349205</v>
      </c>
    </row>
    <row r="60" spans="1:16" x14ac:dyDescent="0.25">
      <c r="A60" s="1">
        <v>43952</v>
      </c>
      <c r="B60" s="2">
        <v>1697.2</v>
      </c>
      <c r="C60">
        <f t="shared" si="0"/>
        <v>59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 s="12">
        <v>1619.6509920634919</v>
      </c>
      <c r="P60" s="10">
        <v>77.549007936508133</v>
      </c>
    </row>
    <row r="61" spans="1:16" x14ac:dyDescent="0.25">
      <c r="A61" s="1">
        <v>43983</v>
      </c>
      <c r="B61" s="2">
        <v>1557.7</v>
      </c>
      <c r="C61">
        <f t="shared" si="0"/>
        <v>60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 s="12">
        <v>1643.5884920634919</v>
      </c>
      <c r="P61" s="10">
        <v>-85.888492063491867</v>
      </c>
    </row>
    <row r="62" spans="1:16" x14ac:dyDescent="0.25">
      <c r="A62" s="1">
        <v>44013</v>
      </c>
      <c r="B62" s="2">
        <v>1528</v>
      </c>
      <c r="C62">
        <f t="shared" si="0"/>
        <v>61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 s="12">
        <v>1537.1154761904759</v>
      </c>
      <c r="P62" s="10">
        <v>-9.1154761904758743</v>
      </c>
    </row>
    <row r="63" spans="1:16" x14ac:dyDescent="0.25">
      <c r="A63" s="1">
        <v>44044</v>
      </c>
      <c r="B63" s="2">
        <v>1236.8</v>
      </c>
      <c r="C63">
        <f t="shared" si="0"/>
        <v>62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 s="12">
        <v>1364.4154761904761</v>
      </c>
      <c r="P63" s="10">
        <v>-127.6154761904761</v>
      </c>
    </row>
    <row r="64" spans="1:16" x14ac:dyDescent="0.25">
      <c r="A64" s="1">
        <v>44075</v>
      </c>
      <c r="B64" s="2">
        <v>1360.2</v>
      </c>
      <c r="C64">
        <f t="shared" si="0"/>
        <v>63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 s="12">
        <v>1449.9779761904763</v>
      </c>
      <c r="P64" s="10">
        <v>-89.777976190476238</v>
      </c>
    </row>
    <row r="65" spans="1:16" x14ac:dyDescent="0.25">
      <c r="A65" s="1">
        <v>44105</v>
      </c>
      <c r="B65" s="2">
        <v>1562.4</v>
      </c>
      <c r="C65">
        <f t="shared" si="0"/>
        <v>64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 s="12">
        <v>1614.015476190476</v>
      </c>
      <c r="P65" s="10">
        <v>-51.615476190475874</v>
      </c>
    </row>
    <row r="66" spans="1:16" x14ac:dyDescent="0.25">
      <c r="A66" s="1">
        <v>44136</v>
      </c>
      <c r="B66" s="2">
        <v>2070.6999999999998</v>
      </c>
      <c r="C66">
        <f t="shared" si="0"/>
        <v>65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 s="12">
        <v>1945.0279761904762</v>
      </c>
      <c r="P66" s="10">
        <v>125.67202380952358</v>
      </c>
    </row>
    <row r="67" spans="1:16" x14ac:dyDescent="0.25">
      <c r="A67" s="1">
        <v>44166</v>
      </c>
      <c r="B67" s="2">
        <v>3012.7</v>
      </c>
      <c r="C67">
        <f t="shared" si="0"/>
        <v>66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 s="12">
        <v>2932.5654761904752</v>
      </c>
      <c r="P67" s="10">
        <v>80.13452380952458</v>
      </c>
    </row>
    <row r="68" spans="1:16" x14ac:dyDescent="0.25">
      <c r="A68" s="1">
        <v>44197</v>
      </c>
      <c r="B68" s="2">
        <v>1514</v>
      </c>
      <c r="C68">
        <f t="shared" ref="C68:C109" si="1">1+C67</f>
        <v>67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 s="12">
        <v>1526.3154761904761</v>
      </c>
      <c r="P68" s="10">
        <v>-12.315476190476147</v>
      </c>
    </row>
    <row r="69" spans="1:16" x14ac:dyDescent="0.25">
      <c r="A69" s="1">
        <v>44228</v>
      </c>
      <c r="B69" s="2">
        <v>1197.7</v>
      </c>
      <c r="C69">
        <f t="shared" si="1"/>
        <v>68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 s="12">
        <v>1228.890476190476</v>
      </c>
      <c r="P69" s="10">
        <v>-31.19047619047592</v>
      </c>
    </row>
    <row r="70" spans="1:16" x14ac:dyDescent="0.25">
      <c r="A70" s="1">
        <v>44256</v>
      </c>
      <c r="B70" s="2">
        <v>1600.2</v>
      </c>
      <c r="C70">
        <f t="shared" si="1"/>
        <v>69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 s="12">
        <v>1510.3654761904761</v>
      </c>
      <c r="P70" s="10">
        <v>89.834523809523944</v>
      </c>
    </row>
    <row r="71" spans="1:16" x14ac:dyDescent="0.25">
      <c r="A71" s="1">
        <v>44287</v>
      </c>
      <c r="B71" s="2">
        <v>1596.8</v>
      </c>
      <c r="C71">
        <f t="shared" si="1"/>
        <v>70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 s="12">
        <v>1568.0529761904761</v>
      </c>
      <c r="P71" s="10">
        <v>28.747023809523853</v>
      </c>
    </row>
    <row r="72" spans="1:16" x14ac:dyDescent="0.25">
      <c r="A72" s="1">
        <v>44317</v>
      </c>
      <c r="B72" s="2">
        <v>1602.1</v>
      </c>
      <c r="C72">
        <f t="shared" si="1"/>
        <v>71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 s="12">
        <v>1650.827976190476</v>
      </c>
      <c r="P72" s="10">
        <v>-48.727976190476056</v>
      </c>
    </row>
    <row r="73" spans="1:16" x14ac:dyDescent="0.25">
      <c r="A73" s="1">
        <v>44348</v>
      </c>
      <c r="B73" s="2">
        <v>1560.2</v>
      </c>
      <c r="C73">
        <f t="shared" si="1"/>
        <v>72</v>
      </c>
      <c r="D73">
        <v>0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 s="12">
        <v>1674.7654761904762</v>
      </c>
      <c r="P73" s="10">
        <v>-114.56547619047615</v>
      </c>
    </row>
    <row r="74" spans="1:16" x14ac:dyDescent="0.25">
      <c r="A74" s="1">
        <v>44378</v>
      </c>
      <c r="B74" s="2">
        <v>1313.9</v>
      </c>
      <c r="C74">
        <f t="shared" si="1"/>
        <v>73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 s="12">
        <v>1568.2924603174602</v>
      </c>
      <c r="P74" s="10">
        <v>-254.39246031746006</v>
      </c>
    </row>
    <row r="75" spans="1:16" x14ac:dyDescent="0.25">
      <c r="A75" s="1">
        <v>44409</v>
      </c>
      <c r="B75" s="2">
        <v>1032.5</v>
      </c>
      <c r="C75">
        <f t="shared" si="1"/>
        <v>74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 s="12">
        <v>1395.5924603174601</v>
      </c>
      <c r="P75" s="10">
        <v>-363.09246031746011</v>
      </c>
    </row>
    <row r="76" spans="1:16" x14ac:dyDescent="0.25">
      <c r="A76" s="1">
        <v>44440</v>
      </c>
      <c r="B76" s="2">
        <v>1137.5999999999999</v>
      </c>
      <c r="C76">
        <f t="shared" si="1"/>
        <v>75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 s="12">
        <v>1481.1549603174603</v>
      </c>
      <c r="P76" s="10">
        <v>-343.55496031746043</v>
      </c>
    </row>
    <row r="77" spans="1:16" x14ac:dyDescent="0.25">
      <c r="A77" s="1">
        <v>44470</v>
      </c>
      <c r="B77" s="2">
        <v>1493.4</v>
      </c>
      <c r="C77">
        <f t="shared" si="1"/>
        <v>76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  <c r="O77" s="12">
        <v>1645.1924603174602</v>
      </c>
      <c r="P77" s="10">
        <v>-151.79246031746015</v>
      </c>
    </row>
    <row r="78" spans="1:16" x14ac:dyDescent="0.25">
      <c r="A78" s="1">
        <v>44501</v>
      </c>
      <c r="B78" s="2">
        <v>2106.1999999999998</v>
      </c>
      <c r="C78">
        <f t="shared" si="1"/>
        <v>77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O78" s="12">
        <v>1976.2049603174601</v>
      </c>
      <c r="P78" s="10">
        <v>129.99503968253975</v>
      </c>
    </row>
    <row r="79" spans="1:16" x14ac:dyDescent="0.25">
      <c r="A79" s="1">
        <v>44531</v>
      </c>
      <c r="B79" s="2">
        <v>2765.5</v>
      </c>
      <c r="C79">
        <f t="shared" si="1"/>
        <v>78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 s="12">
        <v>2963.7424603174595</v>
      </c>
      <c r="P79" s="10">
        <v>-198.24246031745952</v>
      </c>
    </row>
    <row r="80" spans="1:16" x14ac:dyDescent="0.25">
      <c r="A80" s="1">
        <v>44562</v>
      </c>
      <c r="B80" s="2">
        <v>1446.9</v>
      </c>
      <c r="C80">
        <f t="shared" si="1"/>
        <v>79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 s="12">
        <v>1557.4924603174604</v>
      </c>
      <c r="P80" s="10">
        <v>-110.59246031746034</v>
      </c>
    </row>
    <row r="81" spans="1:16" ht="14.25" customHeight="1" x14ac:dyDescent="0.25">
      <c r="A81" s="1">
        <v>44593</v>
      </c>
      <c r="B81" s="2">
        <v>1259.5999999999999</v>
      </c>
      <c r="C81">
        <f t="shared" si="1"/>
        <v>80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 s="12">
        <v>1260.0674603174602</v>
      </c>
      <c r="P81" s="10">
        <v>-0.46746031746033623</v>
      </c>
    </row>
    <row r="82" spans="1:16" x14ac:dyDescent="0.25">
      <c r="A82" s="1">
        <v>44621</v>
      </c>
      <c r="B82" s="2">
        <v>1599.3</v>
      </c>
      <c r="C82">
        <f t="shared" si="1"/>
        <v>81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 s="12">
        <v>1541.5424603174602</v>
      </c>
      <c r="P82" s="10">
        <v>57.7575396825398</v>
      </c>
    </row>
    <row r="83" spans="1:16" x14ac:dyDescent="0.25">
      <c r="A83" s="1">
        <v>44652</v>
      </c>
      <c r="B83" s="2">
        <v>1725</v>
      </c>
      <c r="C83">
        <f t="shared" si="1"/>
        <v>82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 s="12">
        <v>1599.2299603174602</v>
      </c>
      <c r="P83" s="10">
        <v>125.77003968253985</v>
      </c>
    </row>
    <row r="84" spans="1:16" x14ac:dyDescent="0.25">
      <c r="A84" s="1">
        <v>44682</v>
      </c>
      <c r="B84" s="2">
        <v>1767.6</v>
      </c>
      <c r="C84">
        <f t="shared" si="1"/>
        <v>83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 s="12">
        <v>1682.00496031746</v>
      </c>
      <c r="P84" s="10">
        <v>85.595039682539891</v>
      </c>
    </row>
    <row r="85" spans="1:16" x14ac:dyDescent="0.25">
      <c r="A85" s="1">
        <v>44713</v>
      </c>
      <c r="B85" s="2">
        <v>1817.9</v>
      </c>
      <c r="C85">
        <f t="shared" si="1"/>
        <v>84</v>
      </c>
      <c r="D85">
        <v>0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 s="12">
        <v>1705.9424603174602</v>
      </c>
      <c r="P85" s="10">
        <v>111.95753968253985</v>
      </c>
    </row>
    <row r="86" spans="1:16" x14ac:dyDescent="0.25">
      <c r="A86" s="1">
        <v>44743</v>
      </c>
      <c r="B86" s="2">
        <v>1760.3</v>
      </c>
      <c r="C86">
        <f t="shared" si="1"/>
        <v>85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 s="12">
        <v>1599.4694444444442</v>
      </c>
      <c r="P86" s="10">
        <v>160.83055555555575</v>
      </c>
    </row>
    <row r="87" spans="1:16" x14ac:dyDescent="0.25">
      <c r="A87" s="1">
        <v>44774</v>
      </c>
      <c r="B87" s="2">
        <v>1618</v>
      </c>
      <c r="C87">
        <f t="shared" si="1"/>
        <v>86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 s="12">
        <v>1426.7694444444442</v>
      </c>
      <c r="P87" s="10">
        <v>191.23055555555584</v>
      </c>
    </row>
    <row r="88" spans="1:16" x14ac:dyDescent="0.25">
      <c r="A88" s="1">
        <v>44805</v>
      </c>
      <c r="B88" s="2">
        <v>1744.1</v>
      </c>
      <c r="C88">
        <f t="shared" si="1"/>
        <v>87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 s="12">
        <v>1512.3319444444446</v>
      </c>
      <c r="P88" s="10">
        <v>231.76805555555529</v>
      </c>
    </row>
    <row r="89" spans="1:16" x14ac:dyDescent="0.25">
      <c r="A89" s="1">
        <v>44835</v>
      </c>
      <c r="B89" s="2">
        <v>1830.9</v>
      </c>
      <c r="C89">
        <f t="shared" si="1"/>
        <v>88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 s="12">
        <v>1676.3694444444443</v>
      </c>
      <c r="P89" s="10">
        <v>154.53055555555579</v>
      </c>
    </row>
    <row r="90" spans="1:16" x14ac:dyDescent="0.25">
      <c r="A90" s="1">
        <v>44866</v>
      </c>
      <c r="B90" s="2">
        <v>2292.6</v>
      </c>
      <c r="C90">
        <f t="shared" si="1"/>
        <v>89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 s="12">
        <v>2007.3819444444443</v>
      </c>
      <c r="P90" s="10">
        <v>285.21805555555557</v>
      </c>
    </row>
    <row r="91" spans="1:16" x14ac:dyDescent="0.25">
      <c r="A91" s="1">
        <v>44896</v>
      </c>
      <c r="B91" s="2">
        <v>3088.2</v>
      </c>
      <c r="C91">
        <f t="shared" si="1"/>
        <v>90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 s="12">
        <v>2994.9194444444438</v>
      </c>
      <c r="P91" s="10">
        <v>93.28055555555602</v>
      </c>
    </row>
    <row r="92" spans="1:16" x14ac:dyDescent="0.25">
      <c r="A92" s="1">
        <v>44927</v>
      </c>
      <c r="B92" s="2">
        <v>1687.8</v>
      </c>
      <c r="C92">
        <f t="shared" si="1"/>
        <v>91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 s="12">
        <v>1588.6694444444445</v>
      </c>
      <c r="P92" s="10">
        <v>99.130555555555475</v>
      </c>
    </row>
    <row r="93" spans="1:16" ht="14.25" customHeight="1" x14ac:dyDescent="0.25">
      <c r="A93" s="1">
        <v>44958</v>
      </c>
      <c r="B93" s="2">
        <v>1356.7</v>
      </c>
      <c r="C93">
        <f t="shared" si="1"/>
        <v>92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 s="12">
        <v>1291.2444444444441</v>
      </c>
      <c r="P93" s="10">
        <v>65.455555555555975</v>
      </c>
    </row>
    <row r="94" spans="1:16" x14ac:dyDescent="0.25">
      <c r="A94" s="1">
        <v>44986</v>
      </c>
      <c r="B94" s="2">
        <v>1674.2</v>
      </c>
      <c r="C94">
        <f t="shared" si="1"/>
        <v>93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 s="12">
        <v>1572.7194444444442</v>
      </c>
      <c r="P94" s="10">
        <v>101.48055555555584</v>
      </c>
    </row>
    <row r="95" spans="1:16" x14ac:dyDescent="0.25">
      <c r="A95" s="1">
        <v>45017</v>
      </c>
      <c r="B95" s="2">
        <v>1820.6</v>
      </c>
      <c r="C95">
        <f t="shared" si="1"/>
        <v>94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 s="12">
        <v>1630.4069444444444</v>
      </c>
      <c r="P95" s="10">
        <v>190.19305555555547</v>
      </c>
    </row>
    <row r="96" spans="1:16" x14ac:dyDescent="0.25">
      <c r="A96" s="1">
        <v>45047</v>
      </c>
      <c r="B96" s="2">
        <v>1833.5</v>
      </c>
      <c r="C96">
        <f t="shared" si="1"/>
        <v>95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 s="12">
        <v>1713.1819444444443</v>
      </c>
      <c r="P96" s="10">
        <v>120.3180555555557</v>
      </c>
    </row>
    <row r="97" spans="1:18" ht="15.75" thickBot="1" x14ac:dyDescent="0.3">
      <c r="A97" s="6">
        <v>45078</v>
      </c>
      <c r="B97" s="7">
        <v>1777.5</v>
      </c>
      <c r="C97">
        <f t="shared" si="1"/>
        <v>96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 s="13">
        <v>1737.1194444444443</v>
      </c>
      <c r="P97" s="11">
        <v>40.380555555555702</v>
      </c>
      <c r="Q97" s="4"/>
      <c r="R97" s="4"/>
    </row>
    <row r="98" spans="1:18" x14ac:dyDescent="0.25">
      <c r="A98" s="3">
        <v>45108</v>
      </c>
      <c r="B98" s="2">
        <v>1740.5</v>
      </c>
      <c r="C98">
        <f t="shared" si="1"/>
        <v>97</v>
      </c>
      <c r="O98" s="12">
        <f t="shared" ref="O98:O103" si="2">$E$112 + ($E$113 * C98) + E119</f>
        <v>1630.6464285714267</v>
      </c>
    </row>
    <row r="99" spans="1:18" x14ac:dyDescent="0.25">
      <c r="A99" s="3">
        <v>45139</v>
      </c>
      <c r="B99" s="2">
        <v>1629.2</v>
      </c>
      <c r="C99">
        <f t="shared" si="1"/>
        <v>98</v>
      </c>
      <c r="O99" s="12">
        <f t="shared" si="2"/>
        <v>1457.9464285714268</v>
      </c>
    </row>
    <row r="100" spans="1:18" x14ac:dyDescent="0.25">
      <c r="A100" s="3">
        <v>45170</v>
      </c>
      <c r="B100" s="2">
        <v>1782.4</v>
      </c>
      <c r="C100">
        <f t="shared" si="1"/>
        <v>99</v>
      </c>
      <c r="O100" s="12">
        <f t="shared" si="2"/>
        <v>1543.5089285714271</v>
      </c>
    </row>
    <row r="101" spans="1:18" x14ac:dyDescent="0.25">
      <c r="A101" s="3">
        <v>45200</v>
      </c>
      <c r="B101" s="2">
        <v>1832.3</v>
      </c>
      <c r="C101">
        <f t="shared" si="1"/>
        <v>100</v>
      </c>
      <c r="O101" s="12">
        <f t="shared" si="2"/>
        <v>1707.5464285714268</v>
      </c>
    </row>
    <row r="102" spans="1:18" x14ac:dyDescent="0.25">
      <c r="A102" s="3">
        <v>45231</v>
      </c>
      <c r="B102" s="2">
        <v>2363.6999999999998</v>
      </c>
      <c r="C102">
        <f t="shared" si="1"/>
        <v>101</v>
      </c>
      <c r="O102" s="12">
        <f t="shared" si="2"/>
        <v>2038.5589285714268</v>
      </c>
    </row>
    <row r="103" spans="1:18" x14ac:dyDescent="0.25">
      <c r="A103" s="3">
        <v>45261</v>
      </c>
      <c r="B103" s="2">
        <v>3189</v>
      </c>
      <c r="C103">
        <f t="shared" si="1"/>
        <v>102</v>
      </c>
      <c r="O103" s="12">
        <f t="shared" si="2"/>
        <v>3026.0964285714263</v>
      </c>
    </row>
    <row r="104" spans="1:18" x14ac:dyDescent="0.25">
      <c r="A104" s="3">
        <v>45292</v>
      </c>
      <c r="B104" s="2">
        <v>1672.6</v>
      </c>
      <c r="C104">
        <f t="shared" si="1"/>
        <v>103</v>
      </c>
      <c r="O104" s="12">
        <f>$E$112 + ($E$113 * C104)</f>
        <v>1619.8464285714269</v>
      </c>
    </row>
    <row r="105" spans="1:18" x14ac:dyDescent="0.25">
      <c r="A105" s="3">
        <v>45323</v>
      </c>
      <c r="B105" s="2">
        <v>1435.1</v>
      </c>
      <c r="C105">
        <f t="shared" si="1"/>
        <v>104</v>
      </c>
      <c r="O105" s="12">
        <f>$E$112 + ($E$113 * C105) + E114</f>
        <v>1322.4214285714265</v>
      </c>
    </row>
    <row r="106" spans="1:18" x14ac:dyDescent="0.25">
      <c r="A106" s="3">
        <v>45352</v>
      </c>
      <c r="B106" s="2">
        <v>1729.1</v>
      </c>
      <c r="C106">
        <f t="shared" si="1"/>
        <v>105</v>
      </c>
      <c r="O106" s="12">
        <f>$E$112 + ($E$113 * C106) + E115</f>
        <v>1603.8964285714269</v>
      </c>
    </row>
    <row r="107" spans="1:18" x14ac:dyDescent="0.25">
      <c r="A107" s="3">
        <v>45383</v>
      </c>
      <c r="B107" s="2">
        <v>1728.6</v>
      </c>
      <c r="C107">
        <f t="shared" si="1"/>
        <v>106</v>
      </c>
      <c r="O107" s="12">
        <f>$E$112 + ($E$113 * C107) + E116</f>
        <v>1661.5839285714269</v>
      </c>
    </row>
    <row r="108" spans="1:18" x14ac:dyDescent="0.25">
      <c r="A108" s="3">
        <v>45413</v>
      </c>
      <c r="B108" s="2">
        <v>1806.4</v>
      </c>
      <c r="C108">
        <f t="shared" si="1"/>
        <v>107</v>
      </c>
      <c r="O108" s="12">
        <f>$E$112 + ($E$113 * C108) + E117</f>
        <v>1744.3589285714268</v>
      </c>
    </row>
    <row r="109" spans="1:18" x14ac:dyDescent="0.25">
      <c r="A109" s="3">
        <v>45444</v>
      </c>
      <c r="B109" s="2">
        <v>1859</v>
      </c>
      <c r="C109">
        <f t="shared" si="1"/>
        <v>108</v>
      </c>
      <c r="O109" s="12">
        <f>$E$112 + ($E$113 * C109) + E118</f>
        <v>1768.2964285714268</v>
      </c>
    </row>
    <row r="110" spans="1:18" ht="15.75" thickBot="1" x14ac:dyDescent="0.3"/>
    <row r="111" spans="1:18" x14ac:dyDescent="0.25">
      <c r="D111" s="5"/>
      <c r="E111" s="5" t="s">
        <v>31</v>
      </c>
      <c r="F111" s="5" t="s">
        <v>19</v>
      </c>
      <c r="G111" s="5" t="s">
        <v>32</v>
      </c>
      <c r="H111" s="5" t="s">
        <v>33</v>
      </c>
      <c r="I111" s="5" t="s">
        <v>34</v>
      </c>
      <c r="J111" s="5" t="s">
        <v>35</v>
      </c>
      <c r="K111" s="5" t="s">
        <v>36</v>
      </c>
      <c r="L111" s="5" t="s">
        <v>37</v>
      </c>
    </row>
    <row r="112" spans="1:18" x14ac:dyDescent="0.25">
      <c r="D112" t="s">
        <v>25</v>
      </c>
      <c r="E112" s="10">
        <v>1352.24398148148</v>
      </c>
      <c r="F112" s="10">
        <v>49.962723491004766</v>
      </c>
      <c r="G112" s="10">
        <v>27.065057446777057</v>
      </c>
      <c r="H112" s="10">
        <v>6.0406917821856245E-43</v>
      </c>
      <c r="I112" s="10">
        <v>1252.8701339498602</v>
      </c>
      <c r="J112" s="10">
        <v>1451.6178290131029</v>
      </c>
      <c r="K112" s="10">
        <v>1252.8701339498602</v>
      </c>
      <c r="L112" s="10">
        <v>1451.6178290131029</v>
      </c>
    </row>
    <row r="113" spans="4:12" x14ac:dyDescent="0.25">
      <c r="D113" t="s">
        <v>2</v>
      </c>
      <c r="E113" s="10">
        <v>2.5980820105820093</v>
      </c>
      <c r="F113" s="10">
        <v>0.46645269556543606</v>
      </c>
      <c r="G113" s="10">
        <v>5.5698724335435612</v>
      </c>
      <c r="H113" s="10">
        <v>3.0723492712947069E-7</v>
      </c>
      <c r="I113" s="10">
        <v>1.6703263597480671</v>
      </c>
      <c r="J113" s="10">
        <v>3.5258376614159515</v>
      </c>
      <c r="K113" s="10">
        <v>1.6703263597480671</v>
      </c>
      <c r="L113" s="10">
        <v>3.5258376614159515</v>
      </c>
    </row>
    <row r="114" spans="4:12" x14ac:dyDescent="0.25">
      <c r="D114" t="s">
        <v>3</v>
      </c>
      <c r="E114" s="10">
        <v>-300.02308201058224</v>
      </c>
      <c r="F114" s="10">
        <v>62.832753692630291</v>
      </c>
      <c r="G114" s="10">
        <v>-4.7749472111035649</v>
      </c>
      <c r="H114" s="10">
        <v>7.6377059358469218E-6</v>
      </c>
      <c r="I114" s="10">
        <v>-424.9949019828764</v>
      </c>
      <c r="J114" s="10">
        <v>-175.05126203828809</v>
      </c>
      <c r="K114" s="10">
        <v>-424.9949019828764</v>
      </c>
      <c r="L114" s="10">
        <v>-175.05126203828809</v>
      </c>
    </row>
    <row r="115" spans="4:12" x14ac:dyDescent="0.25">
      <c r="D115" t="s">
        <v>4</v>
      </c>
      <c r="E115" s="10">
        <v>-21.146164021164108</v>
      </c>
      <c r="F115" s="10">
        <v>62.837947698427783</v>
      </c>
      <c r="G115" s="10">
        <v>-0.33651901113398691</v>
      </c>
      <c r="H115" s="10">
        <v>0.7373288680724116</v>
      </c>
      <c r="I115" s="10">
        <v>-146.12831466208746</v>
      </c>
      <c r="J115" s="10">
        <v>103.83598661975924</v>
      </c>
      <c r="K115" s="10">
        <v>-146.12831466208746</v>
      </c>
      <c r="L115" s="10">
        <v>103.83598661975924</v>
      </c>
    </row>
    <row r="116" spans="4:12" x14ac:dyDescent="0.25">
      <c r="D116" t="s">
        <v>5</v>
      </c>
      <c r="E116" s="10">
        <v>33.943253968253913</v>
      </c>
      <c r="F116" s="10">
        <v>62.846603420840076</v>
      </c>
      <c r="G116" s="10">
        <v>0.5400968727133828</v>
      </c>
      <c r="H116" s="10">
        <v>0.59057648280529063</v>
      </c>
      <c r="I116" s="10">
        <v>-91.05611255641584</v>
      </c>
      <c r="J116" s="10">
        <v>158.94262049292365</v>
      </c>
      <c r="K116" s="10">
        <v>-91.05611255641584</v>
      </c>
      <c r="L116" s="10">
        <v>158.94262049292365</v>
      </c>
    </row>
    <row r="117" spans="4:12" x14ac:dyDescent="0.25">
      <c r="D117" t="s">
        <v>6</v>
      </c>
      <c r="E117" s="10">
        <v>114.1201719576719</v>
      </c>
      <c r="F117" s="10">
        <v>62.858719429819352</v>
      </c>
      <c r="G117" s="10">
        <v>1.815502654092167</v>
      </c>
      <c r="H117" s="10">
        <v>7.3058205419767014E-2</v>
      </c>
      <c r="I117" s="10">
        <v>-10.903292821553876</v>
      </c>
      <c r="J117" s="10">
        <v>239.14363673689769</v>
      </c>
      <c r="K117" s="10">
        <v>-10.903292821553876</v>
      </c>
      <c r="L117" s="10">
        <v>239.14363673689769</v>
      </c>
    </row>
    <row r="118" spans="4:12" x14ac:dyDescent="0.25">
      <c r="D118" t="s">
        <v>7</v>
      </c>
      <c r="E118" s="10">
        <v>135.45958994708994</v>
      </c>
      <c r="F118" s="10">
        <v>62.874293724952118</v>
      </c>
      <c r="G118" s="10">
        <v>2.1544510788410149</v>
      </c>
      <c r="H118" s="10">
        <v>3.4103396703816923E-2</v>
      </c>
      <c r="I118" s="10">
        <v>10.405148521240505</v>
      </c>
      <c r="J118" s="10">
        <v>260.51403137293937</v>
      </c>
      <c r="K118" s="10">
        <v>10.405148521240505</v>
      </c>
      <c r="L118" s="10">
        <v>260.51403137293937</v>
      </c>
    </row>
    <row r="119" spans="4:12" x14ac:dyDescent="0.25">
      <c r="D119" t="s">
        <v>8</v>
      </c>
      <c r="E119" s="10">
        <v>26.388492063491842</v>
      </c>
      <c r="F119" s="10">
        <v>62.893323737108673</v>
      </c>
      <c r="G119" s="10">
        <v>0.41957540952668648</v>
      </c>
      <c r="H119" s="10">
        <v>0.67587968806491938</v>
      </c>
      <c r="I119" s="10">
        <v>-98.703799291153217</v>
      </c>
      <c r="J119" s="10">
        <v>151.48078341813689</v>
      </c>
      <c r="K119" s="10">
        <v>-98.703799291153217</v>
      </c>
      <c r="L119" s="10">
        <v>151.48078341813689</v>
      </c>
    </row>
    <row r="120" spans="4:12" x14ac:dyDescent="0.25">
      <c r="D120" t="s">
        <v>9</v>
      </c>
      <c r="E120" s="10">
        <v>-148.9095899470901</v>
      </c>
      <c r="F120" s="10">
        <v>62.874293724952103</v>
      </c>
      <c r="G120" s="10">
        <v>-2.3683699827866898</v>
      </c>
      <c r="H120" s="10">
        <v>2.0190481531138713E-2</v>
      </c>
      <c r="I120" s="10">
        <v>-273.96403137293953</v>
      </c>
      <c r="J120" s="10">
        <v>-23.855148521240693</v>
      </c>
      <c r="K120" s="10">
        <v>-273.96403137293953</v>
      </c>
      <c r="L120" s="10">
        <v>-23.855148521240693</v>
      </c>
    </row>
    <row r="121" spans="4:12" x14ac:dyDescent="0.25">
      <c r="D121" t="s">
        <v>10</v>
      </c>
      <c r="E121" s="10">
        <v>-65.945171957671832</v>
      </c>
      <c r="F121" s="10">
        <v>62.858719429819359</v>
      </c>
      <c r="G121" s="10">
        <v>-1.0491014222982771</v>
      </c>
      <c r="H121" s="10">
        <v>0.29717666176457436</v>
      </c>
      <c r="I121" s="10">
        <v>-190.96863673689762</v>
      </c>
      <c r="J121" s="10">
        <v>59.078292821553958</v>
      </c>
      <c r="K121" s="10">
        <v>-190.96863673689762</v>
      </c>
      <c r="L121" s="10">
        <v>59.078292821553958</v>
      </c>
    </row>
    <row r="122" spans="4:12" x14ac:dyDescent="0.25">
      <c r="D122" t="s">
        <v>11</v>
      </c>
      <c r="E122" s="10">
        <v>95.494246031745973</v>
      </c>
      <c r="F122" s="10">
        <v>62.846603420840069</v>
      </c>
      <c r="G122" s="10">
        <v>1.5194814171942963</v>
      </c>
      <c r="H122" s="10">
        <v>0.13244166677731342</v>
      </c>
      <c r="I122" s="10">
        <v>-29.505120492923766</v>
      </c>
      <c r="J122" s="10">
        <v>220.49361255641571</v>
      </c>
      <c r="K122" s="10">
        <v>-29.505120492923766</v>
      </c>
      <c r="L122" s="10">
        <v>220.49361255641571</v>
      </c>
    </row>
    <row r="123" spans="4:12" x14ac:dyDescent="0.25">
      <c r="D123" t="s">
        <v>12</v>
      </c>
      <c r="E123" s="10">
        <v>423.90866402116387</v>
      </c>
      <c r="F123" s="10">
        <v>62.837947698427783</v>
      </c>
      <c r="G123" s="10">
        <v>6.7460615686493872</v>
      </c>
      <c r="H123" s="10">
        <v>1.8992616117309175E-9</v>
      </c>
      <c r="I123" s="10">
        <v>298.92651338024052</v>
      </c>
      <c r="J123" s="10">
        <v>548.89081466208722</v>
      </c>
      <c r="K123" s="10">
        <v>298.92651338024052</v>
      </c>
      <c r="L123" s="10">
        <v>548.89081466208722</v>
      </c>
    </row>
    <row r="124" spans="4:12" ht="15.75" thickBot="1" x14ac:dyDescent="0.3">
      <c r="D124" s="4" t="s">
        <v>13</v>
      </c>
      <c r="E124" s="11">
        <v>1408.8480820105813</v>
      </c>
      <c r="F124" s="11">
        <v>62.832753692630249</v>
      </c>
      <c r="G124" s="11">
        <v>22.422192235955229</v>
      </c>
      <c r="H124" s="11">
        <v>5.688122385171727E-37</v>
      </c>
      <c r="I124" s="11">
        <v>1283.8762620382872</v>
      </c>
      <c r="J124" s="11">
        <v>1533.8199019828753</v>
      </c>
      <c r="K124" s="11">
        <v>1283.8762620382872</v>
      </c>
      <c r="L124" s="11">
        <v>1533.8199019828753</v>
      </c>
    </row>
  </sheetData>
  <conditionalFormatting sqref="D1:D2 A1:A1048576 D9:D10 D21:D22 D23:E23 D33:D34 D35:E35 D45:D46 F46 D47:E47 D57:D58 D59:E59 D69:D70 D71:E71 E81 D81:D82 D93:D94 D95:E95 D110:D1048576">
    <cfRule type="containsText" dxfId="1" priority="10" operator="containsText" text="Feb">
      <formula>NOT(ISERROR(SEARCH("Feb",A1)))</formula>
    </cfRule>
  </conditionalFormatting>
  <conditionalFormatting sqref="D2:N8 E9 F9:N10 D11:N20 E21:N21 F22:N22 G23:N23 D24:N32 E33:N33 F34:N34 G35:N35 D36:N44 E45:N45 G46:N47 D48:N56 E57:N57 F58:N58 G59:N59 D60:N68 E69:N69 F70:N70 G71:N71 D72:N80 F81:N82 D83:N92 E93 F93:N94 G95:N95 D96:N97">
    <cfRule type="containsText" dxfId="0" priority="1" operator="containsText" text="Feb">
      <formula>NOT(ISERROR(SEARCH("Feb",D2)))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fitToWidth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43539-7413-476E-8A90-757D6DD300D7}">
  <sheetPr>
    <pageSetUpPr fitToPage="1"/>
  </sheetPr>
  <dimension ref="A1:I132"/>
  <sheetViews>
    <sheetView workbookViewId="0">
      <selection activeCell="C27" sqref="C27"/>
    </sheetView>
  </sheetViews>
  <sheetFormatPr defaultRowHeight="15" x14ac:dyDescent="0.25"/>
  <cols>
    <col min="1" max="1" width="18.85546875" customWidth="1"/>
    <col min="2" max="2" width="9.5703125" bestFit="1" customWidth="1"/>
    <col min="5" max="5" width="9.5703125" bestFit="1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9" t="s">
        <v>15</v>
      </c>
      <c r="B3" s="9"/>
    </row>
    <row r="4" spans="1:9" x14ac:dyDescent="0.25">
      <c r="A4" t="s">
        <v>16</v>
      </c>
      <c r="B4" s="10">
        <v>0.96386647386516522</v>
      </c>
    </row>
    <row r="5" spans="1:9" x14ac:dyDescent="0.25">
      <c r="A5" t="s">
        <v>17</v>
      </c>
      <c r="B5" s="10">
        <v>0.92903857944126722</v>
      </c>
    </row>
    <row r="6" spans="1:9" x14ac:dyDescent="0.25">
      <c r="A6" t="s">
        <v>18</v>
      </c>
      <c r="B6" s="10">
        <v>0.91877909695084803</v>
      </c>
    </row>
    <row r="7" spans="1:9" x14ac:dyDescent="0.25">
      <c r="A7" t="s">
        <v>19</v>
      </c>
      <c r="B7" s="10">
        <v>125.66204452389822</v>
      </c>
    </row>
    <row r="8" spans="1:9" ht="15.75" thickBot="1" x14ac:dyDescent="0.3">
      <c r="A8" s="4" t="s">
        <v>20</v>
      </c>
      <c r="B8" s="11">
        <v>96</v>
      </c>
    </row>
    <row r="10" spans="1:9" ht="15.75" thickBot="1" x14ac:dyDescent="0.3">
      <c r="A10" t="s">
        <v>21</v>
      </c>
    </row>
    <row r="11" spans="1:9" x14ac:dyDescent="0.25">
      <c r="A11" s="5"/>
      <c r="B11" s="5" t="s">
        <v>26</v>
      </c>
      <c r="C11" s="5" t="s">
        <v>27</v>
      </c>
      <c r="D11" s="5" t="s">
        <v>28</v>
      </c>
      <c r="E11" s="5" t="s">
        <v>29</v>
      </c>
      <c r="F11" s="5" t="s">
        <v>30</v>
      </c>
    </row>
    <row r="12" spans="1:9" x14ac:dyDescent="0.25">
      <c r="A12" t="s">
        <v>22</v>
      </c>
      <c r="B12">
        <v>12</v>
      </c>
      <c r="C12">
        <v>17159229.515317462</v>
      </c>
      <c r="D12">
        <v>1429935.7929431219</v>
      </c>
      <c r="E12" s="10">
        <v>90.554136654441194</v>
      </c>
      <c r="F12">
        <v>2.1039141280818583E-42</v>
      </c>
    </row>
    <row r="13" spans="1:9" x14ac:dyDescent="0.25">
      <c r="A13" t="s">
        <v>23</v>
      </c>
      <c r="B13">
        <v>83</v>
      </c>
      <c r="C13">
        <v>1310648.8030158728</v>
      </c>
      <c r="D13">
        <v>15790.949433926178</v>
      </c>
    </row>
    <row r="14" spans="1:9" ht="15.75" thickBot="1" x14ac:dyDescent="0.3">
      <c r="A14" s="4" t="s">
        <v>24</v>
      </c>
      <c r="B14" s="4">
        <v>95</v>
      </c>
      <c r="C14" s="4">
        <v>18469878.318333335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31</v>
      </c>
      <c r="C16" s="5" t="s">
        <v>19</v>
      </c>
      <c r="D16" s="5" t="s">
        <v>32</v>
      </c>
      <c r="E16" s="5" t="s">
        <v>33</v>
      </c>
      <c r="F16" s="5" t="s">
        <v>34</v>
      </c>
      <c r="G16" s="5" t="s">
        <v>35</v>
      </c>
      <c r="H16" s="5" t="s">
        <v>36</v>
      </c>
      <c r="I16" s="5" t="s">
        <v>37</v>
      </c>
    </row>
    <row r="17" spans="1:9" x14ac:dyDescent="0.25">
      <c r="A17" t="s">
        <v>25</v>
      </c>
      <c r="B17" s="10">
        <v>1352.24398148148</v>
      </c>
      <c r="C17" s="10">
        <v>49.962723491004766</v>
      </c>
      <c r="D17" s="10">
        <v>27.065057446777057</v>
      </c>
      <c r="E17" s="10">
        <v>6.0406917821856245E-43</v>
      </c>
      <c r="F17" s="10">
        <v>1252.8701339498602</v>
      </c>
      <c r="G17" s="10">
        <v>1451.6178290131029</v>
      </c>
      <c r="H17" s="10">
        <v>1252.8701339498602</v>
      </c>
      <c r="I17" s="10">
        <v>1451.6178290131029</v>
      </c>
    </row>
    <row r="18" spans="1:9" x14ac:dyDescent="0.25">
      <c r="A18" t="s">
        <v>2</v>
      </c>
      <c r="B18" s="10">
        <v>2.5980820105820093</v>
      </c>
      <c r="C18" s="10">
        <v>0.46645269556543606</v>
      </c>
      <c r="D18" s="10">
        <v>5.5698724335435612</v>
      </c>
      <c r="E18" s="10">
        <v>3.0723492712947069E-7</v>
      </c>
      <c r="F18" s="10">
        <v>1.6703263597480671</v>
      </c>
      <c r="G18" s="10">
        <v>3.5258376614159515</v>
      </c>
      <c r="H18" s="10">
        <v>1.6703263597480671</v>
      </c>
      <c r="I18" s="10">
        <v>3.5258376614159515</v>
      </c>
    </row>
    <row r="19" spans="1:9" x14ac:dyDescent="0.25">
      <c r="A19" t="s">
        <v>3</v>
      </c>
      <c r="B19" s="10">
        <v>-300.02308201058224</v>
      </c>
      <c r="C19" s="10">
        <v>62.832753692630291</v>
      </c>
      <c r="D19" s="10">
        <v>-4.7749472111035649</v>
      </c>
      <c r="E19" s="10">
        <v>7.6377059358469218E-6</v>
      </c>
      <c r="F19" s="10">
        <v>-424.9949019828764</v>
      </c>
      <c r="G19" s="10">
        <v>-175.05126203828809</v>
      </c>
      <c r="H19" s="10">
        <v>-424.9949019828764</v>
      </c>
      <c r="I19" s="10">
        <v>-175.05126203828809</v>
      </c>
    </row>
    <row r="20" spans="1:9" x14ac:dyDescent="0.25">
      <c r="A20" t="s">
        <v>4</v>
      </c>
      <c r="B20" s="10">
        <v>-21.146164021164108</v>
      </c>
      <c r="C20" s="10">
        <v>62.837947698427783</v>
      </c>
      <c r="D20" s="10">
        <v>-0.33651901113398691</v>
      </c>
      <c r="E20" s="10">
        <v>0.7373288680724116</v>
      </c>
      <c r="F20" s="10">
        <v>-146.12831466208746</v>
      </c>
      <c r="G20" s="10">
        <v>103.83598661975924</v>
      </c>
      <c r="H20" s="10">
        <v>-146.12831466208746</v>
      </c>
      <c r="I20" s="10">
        <v>103.83598661975924</v>
      </c>
    </row>
    <row r="21" spans="1:9" x14ac:dyDescent="0.25">
      <c r="A21" t="s">
        <v>5</v>
      </c>
      <c r="B21" s="10">
        <v>33.943253968253913</v>
      </c>
      <c r="C21" s="10">
        <v>62.846603420840076</v>
      </c>
      <c r="D21" s="10">
        <v>0.5400968727133828</v>
      </c>
      <c r="E21" s="10">
        <v>0.59057648280529063</v>
      </c>
      <c r="F21" s="10">
        <v>-91.05611255641584</v>
      </c>
      <c r="G21" s="10">
        <v>158.94262049292365</v>
      </c>
      <c r="H21" s="10">
        <v>-91.05611255641584</v>
      </c>
      <c r="I21" s="10">
        <v>158.94262049292365</v>
      </c>
    </row>
    <row r="22" spans="1:9" x14ac:dyDescent="0.25">
      <c r="A22" t="s">
        <v>6</v>
      </c>
      <c r="B22" s="10">
        <v>114.1201719576719</v>
      </c>
      <c r="C22" s="10">
        <v>62.858719429819352</v>
      </c>
      <c r="D22" s="10">
        <v>1.815502654092167</v>
      </c>
      <c r="E22" s="10">
        <v>7.3058205419767014E-2</v>
      </c>
      <c r="F22" s="10">
        <v>-10.903292821553876</v>
      </c>
      <c r="G22" s="10">
        <v>239.14363673689769</v>
      </c>
      <c r="H22" s="10">
        <v>-10.903292821553876</v>
      </c>
      <c r="I22" s="10">
        <v>239.14363673689769</v>
      </c>
    </row>
    <row r="23" spans="1:9" x14ac:dyDescent="0.25">
      <c r="A23" t="s">
        <v>7</v>
      </c>
      <c r="B23" s="10">
        <v>135.45958994708994</v>
      </c>
      <c r="C23" s="10">
        <v>62.874293724952118</v>
      </c>
      <c r="D23" s="10">
        <v>2.1544510788410149</v>
      </c>
      <c r="E23" s="10">
        <v>3.4103396703816923E-2</v>
      </c>
      <c r="F23" s="10">
        <v>10.405148521240505</v>
      </c>
      <c r="G23" s="10">
        <v>260.51403137293937</v>
      </c>
      <c r="H23" s="10">
        <v>10.405148521240505</v>
      </c>
      <c r="I23" s="10">
        <v>260.51403137293937</v>
      </c>
    </row>
    <row r="24" spans="1:9" x14ac:dyDescent="0.25">
      <c r="A24" t="s">
        <v>8</v>
      </c>
      <c r="B24" s="10">
        <v>26.388492063491842</v>
      </c>
      <c r="C24" s="10">
        <v>62.893323737108673</v>
      </c>
      <c r="D24" s="10">
        <v>0.41957540952668648</v>
      </c>
      <c r="E24" s="10">
        <v>0.67587968806491938</v>
      </c>
      <c r="F24" s="10">
        <v>-98.703799291153217</v>
      </c>
      <c r="G24" s="10">
        <v>151.48078341813689</v>
      </c>
      <c r="H24" s="10">
        <v>-98.703799291153217</v>
      </c>
      <c r="I24" s="10">
        <v>151.48078341813689</v>
      </c>
    </row>
    <row r="25" spans="1:9" x14ac:dyDescent="0.25">
      <c r="A25" t="s">
        <v>9</v>
      </c>
      <c r="B25" s="10">
        <v>-148.9095899470901</v>
      </c>
      <c r="C25" s="10">
        <v>62.874293724952103</v>
      </c>
      <c r="D25" s="10">
        <v>-2.3683699827866898</v>
      </c>
      <c r="E25" s="10">
        <v>2.0190481531138713E-2</v>
      </c>
      <c r="F25" s="10">
        <v>-273.96403137293953</v>
      </c>
      <c r="G25" s="10">
        <v>-23.855148521240693</v>
      </c>
      <c r="H25" s="10">
        <v>-273.96403137293953</v>
      </c>
      <c r="I25" s="10">
        <v>-23.855148521240693</v>
      </c>
    </row>
    <row r="26" spans="1:9" x14ac:dyDescent="0.25">
      <c r="A26" t="s">
        <v>10</v>
      </c>
      <c r="B26" s="10">
        <v>-65.945171957671832</v>
      </c>
      <c r="C26" s="10">
        <v>62.858719429819359</v>
      </c>
      <c r="D26" s="10">
        <v>-1.0491014222982771</v>
      </c>
      <c r="E26" s="10">
        <v>0.29717666176457436</v>
      </c>
      <c r="F26" s="10">
        <v>-190.96863673689762</v>
      </c>
      <c r="G26" s="10">
        <v>59.078292821553958</v>
      </c>
      <c r="H26" s="10">
        <v>-190.96863673689762</v>
      </c>
      <c r="I26" s="10">
        <v>59.078292821553958</v>
      </c>
    </row>
    <row r="27" spans="1:9" x14ac:dyDescent="0.25">
      <c r="A27" t="s">
        <v>11</v>
      </c>
      <c r="B27" s="10">
        <v>95.494246031745973</v>
      </c>
      <c r="C27" s="10">
        <v>62.846603420840069</v>
      </c>
      <c r="D27" s="10">
        <v>1.5194814171942963</v>
      </c>
      <c r="E27" s="10">
        <v>0.13244166677731342</v>
      </c>
      <c r="F27" s="10">
        <v>-29.505120492923766</v>
      </c>
      <c r="G27" s="10">
        <v>220.49361255641571</v>
      </c>
      <c r="H27" s="10">
        <v>-29.505120492923766</v>
      </c>
      <c r="I27" s="10">
        <v>220.49361255641571</v>
      </c>
    </row>
    <row r="28" spans="1:9" x14ac:dyDescent="0.25">
      <c r="A28" t="s">
        <v>12</v>
      </c>
      <c r="B28" s="10">
        <v>423.90866402116387</v>
      </c>
      <c r="C28" s="10">
        <v>62.837947698427783</v>
      </c>
      <c r="D28" s="10">
        <v>6.7460615686493872</v>
      </c>
      <c r="E28" s="10">
        <v>1.8992616117309175E-9</v>
      </c>
      <c r="F28" s="10">
        <v>298.92651338024052</v>
      </c>
      <c r="G28" s="10">
        <v>548.89081466208722</v>
      </c>
      <c r="H28" s="10">
        <v>298.92651338024052</v>
      </c>
      <c r="I28" s="10">
        <v>548.89081466208722</v>
      </c>
    </row>
    <row r="29" spans="1:9" ht="15.75" thickBot="1" x14ac:dyDescent="0.3">
      <c r="A29" s="4" t="s">
        <v>13</v>
      </c>
      <c r="B29" s="11">
        <v>1408.8480820105813</v>
      </c>
      <c r="C29" s="11">
        <v>62.832753692630249</v>
      </c>
      <c r="D29" s="11">
        <v>22.422192235955229</v>
      </c>
      <c r="E29" s="11">
        <v>5.688122385171727E-37</v>
      </c>
      <c r="F29" s="11">
        <v>1283.8762620382872</v>
      </c>
      <c r="G29" s="11">
        <v>1533.8199019828753</v>
      </c>
      <c r="H29" s="11">
        <v>1283.8762620382872</v>
      </c>
      <c r="I29" s="11">
        <v>1533.8199019828753</v>
      </c>
    </row>
    <row r="31" spans="1:9" x14ac:dyDescent="0.25">
      <c r="A31" t="s">
        <v>43</v>
      </c>
    </row>
    <row r="34" spans="1:3" x14ac:dyDescent="0.25">
      <c r="A34" t="s">
        <v>38</v>
      </c>
    </row>
    <row r="35" spans="1:3" ht="15.75" thickBot="1" x14ac:dyDescent="0.3"/>
    <row r="36" spans="1:3" x14ac:dyDescent="0.25">
      <c r="A36" s="5" t="s">
        <v>39</v>
      </c>
      <c r="B36" s="5" t="s">
        <v>40</v>
      </c>
      <c r="C36" s="5" t="s">
        <v>41</v>
      </c>
    </row>
    <row r="37" spans="1:3" x14ac:dyDescent="0.25">
      <c r="A37">
        <v>1</v>
      </c>
      <c r="B37">
        <v>1381.2305555555554</v>
      </c>
      <c r="C37">
        <v>159.66944444444471</v>
      </c>
    </row>
    <row r="38" spans="1:3" x14ac:dyDescent="0.25">
      <c r="A38">
        <v>2</v>
      </c>
      <c r="B38">
        <v>1208.5305555555556</v>
      </c>
      <c r="C38">
        <v>123.36944444444453</v>
      </c>
    </row>
    <row r="39" spans="1:3" x14ac:dyDescent="0.25">
      <c r="A39">
        <v>3</v>
      </c>
      <c r="B39">
        <v>1294.0930555555558</v>
      </c>
      <c r="C39">
        <v>106.00694444444412</v>
      </c>
    </row>
    <row r="40" spans="1:3" x14ac:dyDescent="0.25">
      <c r="A40">
        <v>4</v>
      </c>
      <c r="B40">
        <v>1458.1305555555555</v>
      </c>
      <c r="C40">
        <v>108.16944444444448</v>
      </c>
    </row>
    <row r="41" spans="1:3" x14ac:dyDescent="0.25">
      <c r="A41">
        <v>5</v>
      </c>
      <c r="B41">
        <v>1789.1430555555553</v>
      </c>
      <c r="C41">
        <v>-58.643055555555293</v>
      </c>
    </row>
    <row r="42" spans="1:3" x14ac:dyDescent="0.25">
      <c r="A42">
        <v>6</v>
      </c>
      <c r="B42">
        <v>2776.6805555555547</v>
      </c>
      <c r="C42">
        <v>136.91944444444516</v>
      </c>
    </row>
    <row r="43" spans="1:3" x14ac:dyDescent="0.25">
      <c r="A43">
        <v>7</v>
      </c>
      <c r="B43">
        <v>1370.4305555555557</v>
      </c>
      <c r="C43">
        <v>148.76944444444439</v>
      </c>
    </row>
    <row r="44" spans="1:3" x14ac:dyDescent="0.25">
      <c r="A44">
        <v>8</v>
      </c>
      <c r="B44">
        <v>1073.0055555555555</v>
      </c>
      <c r="C44">
        <v>82.79444444444448</v>
      </c>
    </row>
    <row r="45" spans="1:3" x14ac:dyDescent="0.25">
      <c r="A45">
        <v>9</v>
      </c>
      <c r="B45">
        <v>1354.4805555555554</v>
      </c>
      <c r="C45">
        <v>97.019444444444616</v>
      </c>
    </row>
    <row r="46" spans="1:3" x14ac:dyDescent="0.25">
      <c r="A46">
        <v>10</v>
      </c>
      <c r="B46">
        <v>1412.1680555555556</v>
      </c>
      <c r="C46">
        <v>38.831944444444389</v>
      </c>
    </row>
    <row r="47" spans="1:3" x14ac:dyDescent="0.25">
      <c r="A47">
        <v>11</v>
      </c>
      <c r="B47">
        <v>1494.9430555555555</v>
      </c>
      <c r="C47">
        <v>-45.243055555555429</v>
      </c>
    </row>
    <row r="48" spans="1:3" x14ac:dyDescent="0.25">
      <c r="A48">
        <v>12</v>
      </c>
      <c r="B48">
        <v>1518.8805555555555</v>
      </c>
      <c r="C48">
        <v>77.219444444444434</v>
      </c>
    </row>
    <row r="49" spans="1:3" x14ac:dyDescent="0.25">
      <c r="A49">
        <v>13</v>
      </c>
      <c r="B49">
        <v>1412.4075396825397</v>
      </c>
      <c r="C49">
        <v>55.892460317460291</v>
      </c>
    </row>
    <row r="50" spans="1:3" x14ac:dyDescent="0.25">
      <c r="A50">
        <v>14</v>
      </c>
      <c r="B50">
        <v>1239.7075396825396</v>
      </c>
      <c r="C50">
        <v>54.192460317460473</v>
      </c>
    </row>
    <row r="51" spans="1:3" x14ac:dyDescent="0.25">
      <c r="A51">
        <v>15</v>
      </c>
      <c r="B51">
        <v>1325.2700396825398</v>
      </c>
      <c r="C51">
        <v>68.229960317460154</v>
      </c>
    </row>
    <row r="52" spans="1:3" x14ac:dyDescent="0.25">
      <c r="A52">
        <v>16</v>
      </c>
      <c r="B52">
        <v>1489.3075396825395</v>
      </c>
      <c r="C52">
        <v>8.0924603174605636</v>
      </c>
    </row>
    <row r="53" spans="1:3" x14ac:dyDescent="0.25">
      <c r="A53">
        <v>17</v>
      </c>
      <c r="B53">
        <v>1820.3200396825396</v>
      </c>
      <c r="C53">
        <v>-136.02003968253962</v>
      </c>
    </row>
    <row r="54" spans="1:3" x14ac:dyDescent="0.25">
      <c r="A54">
        <v>18</v>
      </c>
      <c r="B54">
        <v>2807.857539682539</v>
      </c>
      <c r="C54">
        <v>42.542460317461064</v>
      </c>
    </row>
    <row r="55" spans="1:3" x14ac:dyDescent="0.25">
      <c r="A55">
        <v>19</v>
      </c>
      <c r="B55">
        <v>1401.6075396825397</v>
      </c>
      <c r="C55">
        <v>26.892460317460291</v>
      </c>
    </row>
    <row r="56" spans="1:3" x14ac:dyDescent="0.25">
      <c r="A56">
        <v>20</v>
      </c>
      <c r="B56">
        <v>1104.1825396825393</v>
      </c>
      <c r="C56">
        <v>-11.782539682539209</v>
      </c>
    </row>
    <row r="57" spans="1:3" x14ac:dyDescent="0.25">
      <c r="A57">
        <v>21</v>
      </c>
      <c r="B57">
        <v>1385.6575396825397</v>
      </c>
      <c r="C57">
        <v>-15.357539682539709</v>
      </c>
    </row>
    <row r="58" spans="1:3" x14ac:dyDescent="0.25">
      <c r="A58">
        <v>22</v>
      </c>
      <c r="B58">
        <v>1443.3450396825397</v>
      </c>
      <c r="C58">
        <v>79.254960317460245</v>
      </c>
    </row>
    <row r="59" spans="1:3" x14ac:dyDescent="0.25">
      <c r="A59">
        <v>23</v>
      </c>
      <c r="B59">
        <v>1526.1200396825395</v>
      </c>
      <c r="C59">
        <v>-73.720039682539436</v>
      </c>
    </row>
    <row r="60" spans="1:3" x14ac:dyDescent="0.25">
      <c r="A60">
        <v>24</v>
      </c>
      <c r="B60">
        <v>1550.0575396825395</v>
      </c>
      <c r="C60">
        <v>7.1424603174605181</v>
      </c>
    </row>
    <row r="61" spans="1:3" x14ac:dyDescent="0.25">
      <c r="A61">
        <v>25</v>
      </c>
      <c r="B61">
        <v>1443.5845238095237</v>
      </c>
      <c r="C61">
        <v>1.9154761904762836</v>
      </c>
    </row>
    <row r="62" spans="1:3" x14ac:dyDescent="0.25">
      <c r="A62">
        <v>26</v>
      </c>
      <c r="B62">
        <v>1270.8845238095237</v>
      </c>
      <c r="C62">
        <v>32.215476190476238</v>
      </c>
    </row>
    <row r="63" spans="1:3" x14ac:dyDescent="0.25">
      <c r="A63">
        <v>27</v>
      </c>
      <c r="B63">
        <v>1356.4470238095239</v>
      </c>
      <c r="C63">
        <v>50.752976190476147</v>
      </c>
    </row>
    <row r="64" spans="1:3" x14ac:dyDescent="0.25">
      <c r="A64">
        <v>28</v>
      </c>
      <c r="B64">
        <v>1520.4845238095238</v>
      </c>
      <c r="C64">
        <v>-2.1845238095238528</v>
      </c>
    </row>
    <row r="65" spans="1:3" x14ac:dyDescent="0.25">
      <c r="A65">
        <v>29</v>
      </c>
      <c r="B65">
        <v>1851.4970238095239</v>
      </c>
      <c r="C65">
        <v>-121.09702380952376</v>
      </c>
    </row>
    <row r="66" spans="1:3" x14ac:dyDescent="0.25">
      <c r="A66">
        <v>30</v>
      </c>
      <c r="B66">
        <v>2839.0345238095233</v>
      </c>
      <c r="C66">
        <v>-16.434523809523398</v>
      </c>
    </row>
    <row r="67" spans="1:3" x14ac:dyDescent="0.25">
      <c r="A67">
        <v>31</v>
      </c>
      <c r="B67">
        <v>1432.7845238095238</v>
      </c>
      <c r="C67">
        <v>-19.684523809523853</v>
      </c>
    </row>
    <row r="68" spans="1:3" x14ac:dyDescent="0.25">
      <c r="A68">
        <v>32</v>
      </c>
      <c r="B68">
        <v>1135.3595238095236</v>
      </c>
      <c r="C68">
        <v>-35.959523809523489</v>
      </c>
    </row>
    <row r="69" spans="1:3" x14ac:dyDescent="0.25">
      <c r="A69">
        <v>33</v>
      </c>
      <c r="B69">
        <v>1416.8345238095237</v>
      </c>
      <c r="C69">
        <v>-0.63452380952367093</v>
      </c>
    </row>
    <row r="70" spans="1:3" x14ac:dyDescent="0.25">
      <c r="A70">
        <v>34</v>
      </c>
      <c r="B70">
        <v>1474.5220238095237</v>
      </c>
      <c r="C70">
        <v>-71.822023809523671</v>
      </c>
    </row>
    <row r="71" spans="1:3" x14ac:dyDescent="0.25">
      <c r="A71">
        <v>35</v>
      </c>
      <c r="B71">
        <v>1557.2970238095238</v>
      </c>
      <c r="C71">
        <v>-39.297023809523807</v>
      </c>
    </row>
    <row r="72" spans="1:3" x14ac:dyDescent="0.25">
      <c r="A72">
        <v>36</v>
      </c>
      <c r="B72">
        <v>1581.2345238095238</v>
      </c>
      <c r="C72">
        <v>5.9654761904762381</v>
      </c>
    </row>
    <row r="73" spans="1:3" x14ac:dyDescent="0.25">
      <c r="A73">
        <v>37</v>
      </c>
      <c r="B73">
        <v>1474.7615079365078</v>
      </c>
      <c r="C73">
        <v>-48.061507936507724</v>
      </c>
    </row>
    <row r="74" spans="1:3" x14ac:dyDescent="0.25">
      <c r="A74">
        <v>38</v>
      </c>
      <c r="B74">
        <v>1302.0615079365077</v>
      </c>
      <c r="C74">
        <v>41.538492063492185</v>
      </c>
    </row>
    <row r="75" spans="1:3" x14ac:dyDescent="0.25">
      <c r="A75">
        <v>39</v>
      </c>
      <c r="B75">
        <v>1387.6240079365082</v>
      </c>
      <c r="C75">
        <v>11.175992063491776</v>
      </c>
    </row>
    <row r="76" spans="1:3" x14ac:dyDescent="0.25">
      <c r="A76">
        <v>40</v>
      </c>
      <c r="B76">
        <v>1551.6615079365079</v>
      </c>
      <c r="C76">
        <v>-26.861507936507905</v>
      </c>
    </row>
    <row r="77" spans="1:3" x14ac:dyDescent="0.25">
      <c r="A77">
        <v>41</v>
      </c>
      <c r="B77">
        <v>1882.6740079365077</v>
      </c>
      <c r="C77">
        <v>-137.57400793650777</v>
      </c>
    </row>
    <row r="78" spans="1:3" x14ac:dyDescent="0.25">
      <c r="A78">
        <v>42</v>
      </c>
      <c r="B78">
        <v>2870.2115079365071</v>
      </c>
      <c r="C78">
        <v>-56.711507936507132</v>
      </c>
    </row>
    <row r="79" spans="1:3" x14ac:dyDescent="0.25">
      <c r="A79">
        <v>43</v>
      </c>
      <c r="B79">
        <v>1463.961507936508</v>
      </c>
      <c r="C79">
        <v>-54.361507936508133</v>
      </c>
    </row>
    <row r="80" spans="1:3" x14ac:dyDescent="0.25">
      <c r="A80">
        <v>44</v>
      </c>
      <c r="B80">
        <v>1166.5365079365079</v>
      </c>
      <c r="C80">
        <v>-51.336507936507815</v>
      </c>
    </row>
    <row r="81" spans="1:3" x14ac:dyDescent="0.25">
      <c r="A81">
        <v>45</v>
      </c>
      <c r="B81">
        <v>1448.0115079365078</v>
      </c>
      <c r="C81">
        <v>-92.311507936507724</v>
      </c>
    </row>
    <row r="82" spans="1:3" x14ac:dyDescent="0.25">
      <c r="A82">
        <v>46</v>
      </c>
      <c r="B82">
        <v>1505.6990079365078</v>
      </c>
      <c r="C82">
        <v>-31.09900793650786</v>
      </c>
    </row>
    <row r="83" spans="1:3" x14ac:dyDescent="0.25">
      <c r="A83">
        <v>47</v>
      </c>
      <c r="B83">
        <v>1588.4740079365079</v>
      </c>
      <c r="C83">
        <v>-76.47400793650786</v>
      </c>
    </row>
    <row r="84" spans="1:3" x14ac:dyDescent="0.25">
      <c r="A84">
        <v>48</v>
      </c>
      <c r="B84">
        <v>1612.4115079365079</v>
      </c>
      <c r="C84">
        <v>-42.211507936507815</v>
      </c>
    </row>
    <row r="85" spans="1:3" x14ac:dyDescent="0.25">
      <c r="A85">
        <v>49</v>
      </c>
      <c r="B85">
        <v>1505.9384920634918</v>
      </c>
      <c r="C85">
        <v>-66.738492063491776</v>
      </c>
    </row>
    <row r="86" spans="1:3" x14ac:dyDescent="0.25">
      <c r="A86">
        <v>50</v>
      </c>
      <c r="B86">
        <v>1333.238492063492</v>
      </c>
      <c r="C86">
        <v>48.161507936508087</v>
      </c>
    </row>
    <row r="87" spans="1:3" x14ac:dyDescent="0.25">
      <c r="A87">
        <v>51</v>
      </c>
      <c r="B87">
        <v>1418.8009920634922</v>
      </c>
      <c r="C87">
        <v>-34.600992063492185</v>
      </c>
    </row>
    <row r="88" spans="1:3" x14ac:dyDescent="0.25">
      <c r="A88">
        <v>52</v>
      </c>
      <c r="B88">
        <v>1582.8384920634919</v>
      </c>
      <c r="C88">
        <v>-38.338492063491913</v>
      </c>
    </row>
    <row r="89" spans="1:3" x14ac:dyDescent="0.25">
      <c r="A89">
        <v>53</v>
      </c>
      <c r="B89">
        <v>1913.850992063492</v>
      </c>
      <c r="C89">
        <v>-87.550992063492004</v>
      </c>
    </row>
    <row r="90" spans="1:3" x14ac:dyDescent="0.25">
      <c r="A90">
        <v>54</v>
      </c>
      <c r="B90">
        <v>2901.3884920634914</v>
      </c>
      <c r="C90">
        <v>-81.488492063491321</v>
      </c>
    </row>
    <row r="91" spans="1:3" x14ac:dyDescent="0.25">
      <c r="A91">
        <v>55</v>
      </c>
      <c r="B91">
        <v>1495.1384920634921</v>
      </c>
      <c r="C91">
        <v>-77.83849206349214</v>
      </c>
    </row>
    <row r="92" spans="1:3" x14ac:dyDescent="0.25">
      <c r="A92">
        <v>56</v>
      </c>
      <c r="B92">
        <v>1197.7134920634917</v>
      </c>
      <c r="C92">
        <v>-17.51349206349164</v>
      </c>
    </row>
    <row r="93" spans="1:3" x14ac:dyDescent="0.25">
      <c r="A93">
        <v>57</v>
      </c>
      <c r="B93">
        <v>1479.188492063492</v>
      </c>
      <c r="C93">
        <v>-237.78849206349196</v>
      </c>
    </row>
    <row r="94" spans="1:3" x14ac:dyDescent="0.25">
      <c r="A94">
        <v>58</v>
      </c>
      <c r="B94">
        <v>1536.875992063492</v>
      </c>
      <c r="C94">
        <v>-359.87599206349205</v>
      </c>
    </row>
    <row r="95" spans="1:3" x14ac:dyDescent="0.25">
      <c r="A95">
        <v>59</v>
      </c>
      <c r="B95">
        <v>1619.6509920634919</v>
      </c>
      <c r="C95">
        <v>77.549007936508133</v>
      </c>
    </row>
    <row r="96" spans="1:3" x14ac:dyDescent="0.25">
      <c r="A96">
        <v>60</v>
      </c>
      <c r="B96">
        <v>1643.5884920634919</v>
      </c>
      <c r="C96">
        <v>-85.888492063491867</v>
      </c>
    </row>
    <row r="97" spans="1:3" x14ac:dyDescent="0.25">
      <c r="A97">
        <v>61</v>
      </c>
      <c r="B97">
        <v>1537.1154761904759</v>
      </c>
      <c r="C97">
        <v>-9.1154761904758743</v>
      </c>
    </row>
    <row r="98" spans="1:3" x14ac:dyDescent="0.25">
      <c r="A98">
        <v>62</v>
      </c>
      <c r="B98">
        <v>1364.4154761904761</v>
      </c>
      <c r="C98">
        <v>-127.6154761904761</v>
      </c>
    </row>
    <row r="99" spans="1:3" x14ac:dyDescent="0.25">
      <c r="A99">
        <v>63</v>
      </c>
      <c r="B99">
        <v>1449.9779761904763</v>
      </c>
      <c r="C99">
        <v>-89.777976190476238</v>
      </c>
    </row>
    <row r="100" spans="1:3" x14ac:dyDescent="0.25">
      <c r="A100">
        <v>64</v>
      </c>
      <c r="B100">
        <v>1614.015476190476</v>
      </c>
      <c r="C100">
        <v>-51.615476190475874</v>
      </c>
    </row>
    <row r="101" spans="1:3" x14ac:dyDescent="0.25">
      <c r="A101">
        <v>65</v>
      </c>
      <c r="B101">
        <v>1945.0279761904762</v>
      </c>
      <c r="C101">
        <v>125.67202380952358</v>
      </c>
    </row>
    <row r="102" spans="1:3" x14ac:dyDescent="0.25">
      <c r="A102">
        <v>66</v>
      </c>
      <c r="B102">
        <v>2932.5654761904752</v>
      </c>
      <c r="C102">
        <v>80.13452380952458</v>
      </c>
    </row>
    <row r="103" spans="1:3" x14ac:dyDescent="0.25">
      <c r="A103">
        <v>67</v>
      </c>
      <c r="B103">
        <v>1526.3154761904761</v>
      </c>
      <c r="C103">
        <v>-12.315476190476147</v>
      </c>
    </row>
    <row r="104" spans="1:3" x14ac:dyDescent="0.25">
      <c r="A104">
        <v>68</v>
      </c>
      <c r="B104">
        <v>1228.890476190476</v>
      </c>
      <c r="C104">
        <v>-31.19047619047592</v>
      </c>
    </row>
    <row r="105" spans="1:3" x14ac:dyDescent="0.25">
      <c r="A105">
        <v>69</v>
      </c>
      <c r="B105">
        <v>1510.3654761904761</v>
      </c>
      <c r="C105">
        <v>89.834523809523944</v>
      </c>
    </row>
    <row r="106" spans="1:3" x14ac:dyDescent="0.25">
      <c r="A106">
        <v>70</v>
      </c>
      <c r="B106">
        <v>1568.0529761904761</v>
      </c>
      <c r="C106">
        <v>28.747023809523853</v>
      </c>
    </row>
    <row r="107" spans="1:3" x14ac:dyDescent="0.25">
      <c r="A107">
        <v>71</v>
      </c>
      <c r="B107">
        <v>1650.827976190476</v>
      </c>
      <c r="C107">
        <v>-48.727976190476056</v>
      </c>
    </row>
    <row r="108" spans="1:3" x14ac:dyDescent="0.25">
      <c r="A108">
        <v>72</v>
      </c>
      <c r="B108">
        <v>1674.7654761904762</v>
      </c>
      <c r="C108">
        <v>-114.56547619047615</v>
      </c>
    </row>
    <row r="109" spans="1:3" x14ac:dyDescent="0.25">
      <c r="A109">
        <v>73</v>
      </c>
      <c r="B109">
        <v>1568.2924603174602</v>
      </c>
      <c r="C109">
        <v>-254.39246031746006</v>
      </c>
    </row>
    <row r="110" spans="1:3" x14ac:dyDescent="0.25">
      <c r="A110">
        <v>74</v>
      </c>
      <c r="B110">
        <v>1395.5924603174601</v>
      </c>
      <c r="C110">
        <v>-363.09246031746011</v>
      </c>
    </row>
    <row r="111" spans="1:3" x14ac:dyDescent="0.25">
      <c r="A111">
        <v>75</v>
      </c>
      <c r="B111">
        <v>1481.1549603174603</v>
      </c>
      <c r="C111">
        <v>-343.55496031746043</v>
      </c>
    </row>
    <row r="112" spans="1:3" x14ac:dyDescent="0.25">
      <c r="A112">
        <v>76</v>
      </c>
      <c r="B112">
        <v>1645.1924603174602</v>
      </c>
      <c r="C112">
        <v>-151.79246031746015</v>
      </c>
    </row>
    <row r="113" spans="1:3" x14ac:dyDescent="0.25">
      <c r="A113">
        <v>77</v>
      </c>
      <c r="B113">
        <v>1976.2049603174601</v>
      </c>
      <c r="C113">
        <v>129.99503968253975</v>
      </c>
    </row>
    <row r="114" spans="1:3" x14ac:dyDescent="0.25">
      <c r="A114">
        <v>78</v>
      </c>
      <c r="B114">
        <v>2963.7424603174595</v>
      </c>
      <c r="C114">
        <v>-198.24246031745952</v>
      </c>
    </row>
    <row r="115" spans="1:3" x14ac:dyDescent="0.25">
      <c r="A115">
        <v>79</v>
      </c>
      <c r="B115">
        <v>1557.4924603174604</v>
      </c>
      <c r="C115">
        <v>-110.59246031746034</v>
      </c>
    </row>
    <row r="116" spans="1:3" x14ac:dyDescent="0.25">
      <c r="A116">
        <v>80</v>
      </c>
      <c r="B116">
        <v>1260.0674603174602</v>
      </c>
      <c r="C116">
        <v>-0.46746031746033623</v>
      </c>
    </row>
    <row r="117" spans="1:3" x14ac:dyDescent="0.25">
      <c r="A117">
        <v>81</v>
      </c>
      <c r="B117">
        <v>1541.5424603174602</v>
      </c>
      <c r="C117">
        <v>57.7575396825398</v>
      </c>
    </row>
    <row r="118" spans="1:3" x14ac:dyDescent="0.25">
      <c r="A118">
        <v>82</v>
      </c>
      <c r="B118">
        <v>1599.2299603174602</v>
      </c>
      <c r="C118">
        <v>125.77003968253985</v>
      </c>
    </row>
    <row r="119" spans="1:3" x14ac:dyDescent="0.25">
      <c r="A119">
        <v>83</v>
      </c>
      <c r="B119">
        <v>1682.00496031746</v>
      </c>
      <c r="C119">
        <v>85.595039682539891</v>
      </c>
    </row>
    <row r="120" spans="1:3" x14ac:dyDescent="0.25">
      <c r="A120">
        <v>84</v>
      </c>
      <c r="B120">
        <v>1705.9424603174602</v>
      </c>
      <c r="C120">
        <v>111.95753968253985</v>
      </c>
    </row>
    <row r="121" spans="1:3" x14ac:dyDescent="0.25">
      <c r="A121">
        <v>85</v>
      </c>
      <c r="B121">
        <v>1599.4694444444442</v>
      </c>
      <c r="C121">
        <v>160.83055555555575</v>
      </c>
    </row>
    <row r="122" spans="1:3" x14ac:dyDescent="0.25">
      <c r="A122">
        <v>86</v>
      </c>
      <c r="B122">
        <v>1426.7694444444442</v>
      </c>
      <c r="C122">
        <v>191.23055555555584</v>
      </c>
    </row>
    <row r="123" spans="1:3" x14ac:dyDescent="0.25">
      <c r="A123">
        <v>87</v>
      </c>
      <c r="B123">
        <v>1512.3319444444446</v>
      </c>
      <c r="C123">
        <v>231.76805555555529</v>
      </c>
    </row>
    <row r="124" spans="1:3" x14ac:dyDescent="0.25">
      <c r="A124">
        <v>88</v>
      </c>
      <c r="B124">
        <v>1676.3694444444443</v>
      </c>
      <c r="C124">
        <v>154.53055555555579</v>
      </c>
    </row>
    <row r="125" spans="1:3" x14ac:dyDescent="0.25">
      <c r="A125">
        <v>89</v>
      </c>
      <c r="B125">
        <v>2007.3819444444443</v>
      </c>
      <c r="C125">
        <v>285.21805555555557</v>
      </c>
    </row>
    <row r="126" spans="1:3" x14ac:dyDescent="0.25">
      <c r="A126">
        <v>90</v>
      </c>
      <c r="B126">
        <v>2994.9194444444438</v>
      </c>
      <c r="C126">
        <v>93.28055555555602</v>
      </c>
    </row>
    <row r="127" spans="1:3" x14ac:dyDescent="0.25">
      <c r="A127">
        <v>91</v>
      </c>
      <c r="B127">
        <v>1588.6694444444445</v>
      </c>
      <c r="C127">
        <v>99.130555555555475</v>
      </c>
    </row>
    <row r="128" spans="1:3" x14ac:dyDescent="0.25">
      <c r="A128">
        <v>92</v>
      </c>
      <c r="B128">
        <v>1291.2444444444441</v>
      </c>
      <c r="C128">
        <v>65.455555555555975</v>
      </c>
    </row>
    <row r="129" spans="1:3" x14ac:dyDescent="0.25">
      <c r="A129">
        <v>93</v>
      </c>
      <c r="B129">
        <v>1572.7194444444442</v>
      </c>
      <c r="C129">
        <v>101.48055555555584</v>
      </c>
    </row>
    <row r="130" spans="1:3" x14ac:dyDescent="0.25">
      <c r="A130">
        <v>94</v>
      </c>
      <c r="B130">
        <v>1630.4069444444444</v>
      </c>
      <c r="C130">
        <v>190.19305555555547</v>
      </c>
    </row>
    <row r="131" spans="1:3" x14ac:dyDescent="0.25">
      <c r="A131">
        <v>95</v>
      </c>
      <c r="B131">
        <v>1713.1819444444443</v>
      </c>
      <c r="C131">
        <v>120.3180555555557</v>
      </c>
    </row>
    <row r="132" spans="1:3" ht="15.75" thickBot="1" x14ac:dyDescent="0.3">
      <c r="A132" s="4">
        <v>96</v>
      </c>
      <c r="B132" s="4">
        <v>1737.1194444444443</v>
      </c>
      <c r="C132" s="4">
        <v>40.380555555555702</v>
      </c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Reg3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Wester</dc:creator>
  <cp:lastModifiedBy>Shane Wester</cp:lastModifiedBy>
  <cp:lastPrinted>2024-10-25T02:57:35Z</cp:lastPrinted>
  <dcterms:created xsi:type="dcterms:W3CDTF">2024-10-19T05:32:55Z</dcterms:created>
  <dcterms:modified xsi:type="dcterms:W3CDTF">2025-02-09T12:01:58Z</dcterms:modified>
</cp:coreProperties>
</file>