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914" visibility="visible" windowHeight="31840" windowWidth="21600"/>
  </bookViews>
  <sheets>
    <sheet name="汇总22.00" sheetId="1" state="visible" r:id="rId1"/>
    <sheet name="宝龙区" sheetId="2" state="visible" r:id="rId2"/>
    <sheet name="新都区" sheetId="3" state="visible" r:id="rId3"/>
    <sheet name="城南区" sheetId="4" state="visible" r:id="rId4"/>
    <sheet name="开发区" sheetId="5" state="visible" r:id="rId5"/>
    <sheet name="五星区" sheetId="6" state="visible" r:id="rId6"/>
    <sheet name="亭湖区" sheetId="7" state="visible" r:id="rId7"/>
    <sheet name="吾悦区" sheetId="8" state="visible" r:id="rId8"/>
    <sheet name="龙冈区" sheetId="9" state="visible" r:id="rId9"/>
    <sheet name="城北区" sheetId="10" state="visible" r:id="rId10"/>
    <sheet name="盐都区" sheetId="11" state="visible" r:id="rId11"/>
    <sheet name="益林区" sheetId="12" state="visible" r:id="rId12"/>
    <sheet name="万达区" sheetId="13" state="visible" r:id="rId13"/>
    <sheet name="招商区" sheetId="14" state="visible" r:id="rId14"/>
    <sheet name="其他" sheetId="15" state="visible" r:id="rId15"/>
  </sheets>
  <definedNames/>
  <calcPr calcId="144525" fullCalcOnLoad="1"/>
</workbook>
</file>

<file path=xl/styles.xml><?xml version="1.0" encoding="utf-8"?>
<styleSheet xmlns="http://schemas.openxmlformats.org/spreadsheetml/2006/main">
  <numFmts count="4">
    <numFmt formatCode="_ &quot;￥&quot;* #,##0.00_ ;_ &quot;￥&quot;* \-#,##0.00_ ;_ &quot;￥&quot;* &quot;-&quot;??_ ;_ @_ " numFmtId="164"/>
    <numFmt formatCode="_ * #,##0_ ;_ * \-#,##0_ ;_ * &quot;-&quot;_ ;_ @_ " numFmtId="165"/>
    <numFmt formatCode="_ &quot;￥&quot;* #,##0_ ;_ &quot;￥&quot;* \-#,##0_ ;_ &quot;￥&quot;* &quot;-&quot;_ ;_ @_ " numFmtId="166"/>
    <numFmt formatCode="_ * #,##0.00_ ;_ * \-#,##0.00_ ;_ * &quot;-&quot;??_ ;_ @_ " numFmtId="167"/>
  </numFmts>
  <fonts count="44">
    <font>
      <name val="Calibri"/>
      <charset val="134"/>
      <color theme="1"/>
      <sz val="11"/>
      <scheme val="minor"/>
    </font>
    <font>
      <name val="微软雅黑"/>
      <charset val="134"/>
      <b val="1"/>
      <sz val="14"/>
    </font>
    <font>
      <name val="微软雅黑"/>
      <charset val="134"/>
      <b val="1"/>
      <sz val="9"/>
    </font>
    <font>
      <name val="微软雅黑"/>
      <charset val="134"/>
      <sz val="9"/>
    </font>
    <font>
      <name val="微软雅黑"/>
      <charset val="134"/>
      <sz val="10"/>
    </font>
    <font>
      <name val="微软雅黑"/>
      <charset val="134"/>
      <color theme="1"/>
      <sz val="10"/>
    </font>
    <font>
      <name val="Calibri"/>
      <charset val="134"/>
      <b val="1"/>
      <color theme="0"/>
      <sz val="14"/>
      <scheme val="minor"/>
    </font>
    <font>
      <name val="微软雅黑"/>
      <charset val="134"/>
      <b val="1"/>
      <sz val="11"/>
    </font>
    <font>
      <name val="微软雅黑"/>
      <charset val="134"/>
      <color rgb="FFFF0000"/>
      <sz val="10"/>
    </font>
    <font>
      <name val="微软雅黑"/>
      <charset val="134"/>
      <b val="1"/>
      <color rgb="FFFF0000"/>
      <sz val="10"/>
    </font>
    <font>
      <name val="微软雅黑"/>
      <charset val="134"/>
      <color rgb="FFFF0000"/>
      <sz val="9"/>
    </font>
    <font>
      <name val="微软雅黑"/>
      <charset val="134"/>
      <b val="1"/>
      <color rgb="FFFF0000"/>
      <sz val="11"/>
    </font>
    <font>
      <name val="微软雅黑"/>
      <charset val="134"/>
      <sz val="11"/>
    </font>
    <font>
      <name val="微软雅黑"/>
      <charset val="134"/>
      <color theme="1"/>
      <sz val="11"/>
    </font>
    <font>
      <name val="Calibri"/>
      <charset val="134"/>
      <color theme="1"/>
      <sz val="10"/>
      <scheme val="minor"/>
    </font>
    <font>
      <name val="Calibri"/>
      <charset val="134"/>
      <sz val="11"/>
      <scheme val="minor"/>
    </font>
    <font>
      <name val="微软雅黑"/>
      <charset val="134"/>
      <color theme="1"/>
      <sz val="12"/>
    </font>
    <font>
      <name val="Calibri"/>
      <charset val="134"/>
      <b val="1"/>
      <color rgb="FFFF0000"/>
      <sz val="11"/>
      <scheme val="minor"/>
    </font>
    <font>
      <name val="Calibri"/>
      <charset val="134"/>
      <sz val="10"/>
      <scheme val="minor"/>
    </font>
    <font>
      <name val="微软雅黑"/>
      <charset val="134"/>
      <b val="1"/>
      <sz val="16"/>
    </font>
    <font>
      <name val="Calibri"/>
      <charset val="134"/>
      <b val="1"/>
      <color theme="0"/>
      <sz val="11"/>
      <scheme val="minor"/>
    </font>
    <font>
      <name val="Calibri"/>
      <charset val="134"/>
      <b val="1"/>
      <sz val="11"/>
      <scheme val="minor"/>
    </font>
    <font>
      <name val="Calibri"/>
      <charset val="134"/>
      <b val="1"/>
      <sz val="12"/>
      <scheme val="minor"/>
    </font>
    <font>
      <name val="微软雅黑"/>
      <charset val="134"/>
      <b val="1"/>
      <sz val="10"/>
    </font>
    <font>
      <name val="微软雅黑"/>
      <charset val="134"/>
      <b val="1"/>
      <sz val="12"/>
    </font>
    <font>
      <name val="Calibri"/>
      <charset val="134"/>
      <b val="1"/>
      <color rgb="FFFF0000"/>
      <sz val="12"/>
      <scheme val="minor"/>
    </font>
    <font>
      <name val="Calibri"/>
      <charset val="134"/>
      <color theme="0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1"/>
      <scheme val="minor"/>
    </font>
    <font>
      <name val="Calibri"/>
      <charset val="134"/>
      <color rgb="FF9C6500"/>
      <sz val="11"/>
      <scheme val="minor"/>
    </font>
    <font>
      <name val="Calibri"/>
      <charset val="134"/>
      <b val="1"/>
      <color rgb="FFFA7D00"/>
      <sz val="11"/>
      <scheme val="minor"/>
    </font>
    <font>
      <name val="Calibri"/>
      <charset val="134"/>
      <b val="1"/>
      <color rgb="FFFFFFFF"/>
      <sz val="11"/>
      <scheme val="minor"/>
    </font>
    <font>
      <name val="Calibri"/>
      <charset val="134"/>
      <color rgb="FF0000FF"/>
      <sz val="11"/>
      <u val="single"/>
      <scheme val="minor"/>
    </font>
    <font>
      <name val="Calibri"/>
      <charset val="134"/>
      <i val="1"/>
      <color rgb="FF7F7F7F"/>
      <sz val="11"/>
      <scheme val="minor"/>
    </font>
    <font>
      <name val="Calibri"/>
      <charset val="134"/>
      <b val="1"/>
      <color rgb="FF3F3F3F"/>
      <sz val="11"/>
      <scheme val="minor"/>
    </font>
    <font>
      <name val="Calibri"/>
      <charset val="134"/>
      <color rgb="FF3F3F76"/>
      <sz val="11"/>
      <scheme val="minor"/>
    </font>
    <font>
      <name val="Calibri"/>
      <charset val="134"/>
      <color rgb="FF006100"/>
      <sz val="11"/>
      <scheme val="minor"/>
    </font>
    <font>
      <name val="Calibri"/>
      <charset val="134"/>
      <b val="1"/>
      <color theme="1"/>
      <sz val="11"/>
      <scheme val="minor"/>
    </font>
    <font>
      <name val="Calibri"/>
      <charset val="134"/>
      <color rgb="FF9C0006"/>
      <sz val="11"/>
      <scheme val="minor"/>
    </font>
    <font>
      <name val="Calibri"/>
      <charset val="134"/>
      <color rgb="FFFA7D00"/>
      <sz val="11"/>
      <scheme val="minor"/>
    </font>
    <font>
      <name val="Calibri"/>
      <charset val="134"/>
      <color rgb="FF800080"/>
      <sz val="11"/>
      <u val="single"/>
      <scheme val="minor"/>
    </font>
  </fonts>
  <fills count="37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49">
    <xf applyAlignment="1" borderId="0" fillId="0" fontId="0" numFmtId="0">
      <alignment vertical="center"/>
    </xf>
    <xf applyAlignment="1" borderId="0" fillId="35" fontId="26" numFmtId="0">
      <alignment vertical="center"/>
    </xf>
    <xf applyAlignment="1" borderId="0" fillId="36" fontId="0" numFmtId="0">
      <alignment vertical="center"/>
    </xf>
    <xf applyAlignment="1" borderId="0" fillId="26" fontId="26" numFmtId="0">
      <alignment vertical="center"/>
    </xf>
    <xf applyAlignment="1" borderId="0" fillId="34" fontId="26" numFmtId="0">
      <alignment vertical="center"/>
    </xf>
    <xf applyAlignment="1" borderId="0" fillId="33" fontId="0" numFmtId="0">
      <alignment vertical="center"/>
    </xf>
    <xf applyAlignment="1" borderId="0" fillId="32" fontId="0" numFmtId="0">
      <alignment vertical="center"/>
    </xf>
    <xf applyAlignment="1" borderId="0" fillId="16" fontId="26" numFmtId="0">
      <alignment vertical="center"/>
    </xf>
    <xf applyAlignment="1" borderId="0" fillId="31" fontId="26" numFmtId="0">
      <alignment vertical="center"/>
    </xf>
    <xf applyAlignment="1" borderId="0" fillId="28" fontId="0" numFmtId="0">
      <alignment vertical="center"/>
    </xf>
    <xf applyAlignment="1" borderId="0" fillId="7" fontId="26" numFmtId="0">
      <alignment vertical="center"/>
    </xf>
    <xf applyAlignment="1" borderId="15" fillId="0" fontId="42" numFmtId="0">
      <alignment vertical="center"/>
    </xf>
    <xf applyAlignment="1" borderId="0" fillId="18" fontId="0" numFmtId="0">
      <alignment vertical="center"/>
    </xf>
    <xf applyAlignment="1" borderId="0" fillId="22" fontId="26" numFmtId="0">
      <alignment vertical="center"/>
    </xf>
    <xf applyAlignment="1" borderId="0" fillId="24" fontId="26" numFmtId="0">
      <alignment vertical="center"/>
    </xf>
    <xf applyAlignment="1" borderId="0" fillId="23" fontId="0" numFmtId="0">
      <alignment vertical="center"/>
    </xf>
    <xf applyAlignment="1" borderId="0" fillId="21" fontId="26" numFmtId="0">
      <alignment vertical="center"/>
    </xf>
    <xf applyAlignment="1" borderId="0" fillId="27" fontId="0" numFmtId="0">
      <alignment vertical="center"/>
    </xf>
    <xf applyAlignment="1" borderId="0" fillId="20" fontId="0" numFmtId="0">
      <alignment vertical="center"/>
    </xf>
    <xf applyAlignment="1" borderId="0" fillId="30" fontId="26" numFmtId="0">
      <alignment vertical="center"/>
    </xf>
    <xf applyAlignment="1" borderId="0" fillId="9" fontId="32" numFmtId="0">
      <alignment vertical="center"/>
    </xf>
    <xf applyAlignment="1" borderId="0" fillId="19" fontId="26" numFmtId="0">
      <alignment vertical="center"/>
    </xf>
    <xf applyAlignment="1" borderId="0" fillId="17" fontId="41" numFmtId="0">
      <alignment vertical="center"/>
    </xf>
    <xf applyAlignment="1" borderId="0" fillId="15" fontId="0" numFmtId="0">
      <alignment vertical="center"/>
    </xf>
    <xf applyAlignment="1" borderId="14" fillId="0" fontId="40" numFmtId="0">
      <alignment vertical="center"/>
    </xf>
    <xf applyAlignment="1" borderId="13" fillId="10" fontId="37" numFmtId="0">
      <alignment vertical="center"/>
    </xf>
    <xf applyAlignment="1" borderId="0" fillId="0" fontId="0" numFmtId="164">
      <alignment vertical="center"/>
    </xf>
    <xf applyAlignment="1" borderId="0" fillId="25" fontId="0" numFmtId="0">
      <alignment vertical="center"/>
    </xf>
    <xf applyAlignment="1" borderId="12" fillId="12" fontId="0" numFmtId="0">
      <alignment vertical="center"/>
    </xf>
    <xf applyAlignment="1" borderId="10" fillId="13" fontId="38" numFmtId="0">
      <alignment vertical="center"/>
    </xf>
    <xf applyAlignment="1" borderId="0" fillId="0" fontId="31" numFmtId="0">
      <alignment vertical="center"/>
    </xf>
    <xf applyAlignment="1" borderId="10" fillId="10" fontId="33" numFmtId="0">
      <alignment vertical="center"/>
    </xf>
    <xf applyAlignment="1" borderId="0" fillId="14" fontId="39" numFmtId="0">
      <alignment vertical="center"/>
    </xf>
    <xf applyAlignment="1" borderId="9" fillId="0" fontId="31" numFmtId="0">
      <alignment vertical="center"/>
    </xf>
    <xf applyAlignment="1" borderId="0" fillId="0" fontId="36" numFmtId="0">
      <alignment vertical="center"/>
    </xf>
    <xf applyAlignment="1" borderId="8" fillId="0" fontId="30" numFmtId="0">
      <alignment vertical="center"/>
    </xf>
    <xf applyAlignment="1" borderId="0" fillId="0" fontId="0" numFmtId="165">
      <alignment vertical="center"/>
    </xf>
    <xf applyAlignment="1" borderId="0" fillId="8" fontId="0" numFmtId="0">
      <alignment vertical="center"/>
    </xf>
    <xf applyAlignment="1" borderId="0" fillId="0" fontId="29" numFmtId="0">
      <alignment vertical="center"/>
    </xf>
    <xf applyAlignment="1" borderId="0" fillId="0" fontId="0" numFmtId="166">
      <alignment vertical="center"/>
    </xf>
    <xf applyAlignment="1" borderId="0" fillId="0" fontId="28" numFmtId="0">
      <alignment vertical="center"/>
    </xf>
    <xf applyAlignment="1" borderId="0" fillId="0" fontId="43" numFmtId="0">
      <alignment vertical="center"/>
    </xf>
    <xf applyAlignment="1" borderId="0" fillId="29" fontId="0" numFmtId="0">
      <alignment vertical="center"/>
    </xf>
    <xf applyAlignment="1" borderId="0" fillId="0" fontId="35" numFmtId="0">
      <alignment vertical="center"/>
    </xf>
    <xf applyAlignment="1" borderId="8" fillId="0" fontId="27" numFmtId="0">
      <alignment vertical="center"/>
    </xf>
    <xf applyAlignment="1" borderId="0" fillId="0" fontId="0" numFmtId="167">
      <alignment vertical="center"/>
    </xf>
    <xf applyAlignment="1" borderId="11" fillId="11" fontId="34" numFmtId="0">
      <alignment vertical="center"/>
    </xf>
    <xf applyAlignment="1" borderId="0" fillId="6" fontId="26" numFmtId="0">
      <alignment vertical="center"/>
    </xf>
    <xf applyAlignment="1" borderId="0" fillId="0" fontId="0" numFmtId="9">
      <alignment vertical="center"/>
    </xf>
  </cellStyleXfs>
  <cellXfs count="90">
    <xf applyAlignment="1" borderId="0" fillId="0" fontId="0" numFmtId="0" pivotButton="0" quotePrefix="0" xfId="0">
      <alignment vertical="center"/>
    </xf>
    <xf applyAlignment="1" borderId="0" fillId="2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1" fillId="3" fontId="2" numFmtId="0" pivotButton="0" quotePrefix="0" xfId="0">
      <alignment horizontal="center" vertical="center"/>
    </xf>
    <xf applyAlignment="1" borderId="1" fillId="3" fontId="2" numFmtId="10" pivotButton="0" quotePrefix="0" xfId="48">
      <alignment horizontal="center" vertical="center"/>
    </xf>
    <xf applyAlignment="1" borderId="2" fillId="3" fontId="3" numFmtId="0" pivotButton="0" quotePrefix="0" xfId="0">
      <alignment horizontal="center" vertical="center"/>
    </xf>
    <xf applyAlignment="1" borderId="1" fillId="3" fontId="3" numFmtId="10" pivotButton="0" quotePrefix="0" xfId="48">
      <alignment horizontal="center" vertical="center"/>
    </xf>
    <xf applyAlignment="1" borderId="3" fillId="3" fontId="3" numFmtId="0" pivotButton="0" quotePrefix="0" xfId="0">
      <alignment horizontal="center" vertical="center"/>
    </xf>
    <xf applyAlignment="1" borderId="1" fillId="0" fontId="4" numFmtId="0" pivotButton="0" quotePrefix="0" xfId="0">
      <alignment horizontal="center" vertical="center"/>
    </xf>
    <xf applyAlignment="1" borderId="1" fillId="0" fontId="4" numFmtId="10" pivotButton="0" quotePrefix="0" xfId="48">
      <alignment horizontal="center" vertical="center"/>
    </xf>
    <xf applyAlignment="1" borderId="1" fillId="0" fontId="5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1" fillId="4" fontId="6" numFmtId="0" pivotButton="0" quotePrefix="0" xfId="0">
      <alignment horizontal="center" vertical="center"/>
    </xf>
    <xf applyAlignment="1" borderId="1" fillId="4" fontId="6" numFmtId="10" pivotButton="0" quotePrefix="0" xfId="48">
      <alignment horizontal="center" vertical="center"/>
    </xf>
    <xf applyAlignment="1" borderId="0" fillId="2" fontId="4" numFmtId="0" pivotButton="0" quotePrefix="0" xfId="0">
      <alignment horizontal="center" vertical="center"/>
    </xf>
    <xf applyAlignment="1" borderId="0" fillId="2" fontId="4" numFmtId="0" pivotButton="0" quotePrefix="0" xfId="0">
      <alignment vertical="center"/>
    </xf>
    <xf applyAlignment="1" borderId="0" fillId="2" fontId="7" numFmtId="58" pivotButton="0" quotePrefix="0" xfId="0">
      <alignment horizontal="center" vertical="center"/>
    </xf>
    <xf applyAlignment="1" borderId="4" fillId="3" fontId="2" numFmtId="0" pivotButton="0" quotePrefix="0" xfId="0">
      <alignment horizontal="center" vertical="center"/>
    </xf>
    <xf applyAlignment="1" borderId="5" fillId="3" fontId="2" numFmtId="0" pivotButton="0" quotePrefix="0" xfId="0">
      <alignment horizontal="center" vertical="center"/>
    </xf>
    <xf applyAlignment="1" borderId="1" fillId="3" fontId="3" numFmtId="0" pivotButton="0" quotePrefix="0" xfId="0">
      <alignment horizontal="center" vertical="center"/>
    </xf>
    <xf applyAlignment="1" borderId="4" fillId="3" fontId="4" numFmtId="0" pivotButton="0" quotePrefix="0" xfId="0">
      <alignment horizontal="center" vertical="center"/>
    </xf>
    <xf applyAlignment="1" borderId="6" fillId="3" fontId="4" numFmtId="0" pivotButton="0" quotePrefix="0" xfId="0">
      <alignment horizontal="center" vertical="center"/>
    </xf>
    <xf applyAlignment="1" borderId="1" fillId="3" fontId="4" numFmtId="0" pivotButton="0" quotePrefix="0" xfId="0">
      <alignment horizontal="center" vertical="center"/>
    </xf>
    <xf applyAlignment="1" borderId="1" fillId="3" fontId="8" numFmtId="0" pivotButton="0" quotePrefix="0" xfId="0">
      <alignment horizontal="center" vertical="center"/>
    </xf>
    <xf applyAlignment="1" borderId="1" fillId="0" fontId="9" numFmtId="0" pivotButton="0" quotePrefix="0" xfId="0">
      <alignment horizontal="center" vertical="center"/>
    </xf>
    <xf applyAlignment="1" borderId="6" fillId="3" fontId="2" numFmtId="0" pivotButton="0" quotePrefix="0" xfId="0">
      <alignment horizontal="center" vertical="center"/>
    </xf>
    <xf applyAlignment="1" borderId="1" fillId="3" fontId="10" numFmtId="0" pivotButton="0" quotePrefix="0" xfId="0">
      <alignment horizontal="center" vertical="center"/>
    </xf>
    <xf applyAlignment="1" borderId="1" fillId="0" fontId="11" numFmtId="0" pivotButton="0" quotePrefix="0" xfId="0">
      <alignment horizontal="center" vertical="center"/>
    </xf>
    <xf applyAlignment="1" borderId="1" fillId="0" fontId="12" numFmtId="0" pivotButton="0" quotePrefix="0" xfId="0">
      <alignment horizontal="center" vertical="center"/>
    </xf>
    <xf applyAlignment="1" borderId="1" fillId="0" fontId="12" numFmtId="10" pivotButton="0" quotePrefix="0" xfId="48">
      <alignment horizontal="center" vertical="center"/>
    </xf>
    <xf applyAlignment="1" borderId="3" fillId="4" fontId="6" numFmtId="0" pivotButton="0" quotePrefix="0" xfId="0">
      <alignment horizontal="center" vertical="center"/>
    </xf>
    <xf applyAlignment="1" borderId="3" fillId="4" fontId="6" numFmtId="10" pivotButton="0" quotePrefix="0" xfId="48">
      <alignment horizontal="center" vertical="center"/>
    </xf>
    <xf applyAlignment="1" borderId="0" fillId="0" fontId="13" numFmtId="0" pivotButton="0" quotePrefix="0" xfId="0">
      <alignment horizontal="center" vertical="center"/>
    </xf>
    <xf applyAlignment="1" borderId="0" fillId="0" fontId="14" numFmtId="0" pivotButton="0" quotePrefix="0" xfId="0">
      <alignment horizontal="center" vertical="center"/>
    </xf>
    <xf applyAlignment="1" borderId="0" fillId="0" fontId="5" numFmtId="0" pivotButton="0" quotePrefix="0" xfId="0">
      <alignment horizontal="center" vertical="center"/>
    </xf>
    <xf applyAlignment="1" borderId="0" fillId="0" fontId="0" numFmtId="0" pivotButton="0" quotePrefix="0" xfId="0">
      <alignment vertical="center"/>
    </xf>
    <xf applyAlignment="1" borderId="0" fillId="2" fontId="7" numFmtId="58" pivotButton="0" quotePrefix="0" xfId="0">
      <alignment vertical="center"/>
    </xf>
    <xf applyAlignment="1" borderId="0" fillId="0" fontId="15" numFmtId="0" pivotButton="0" quotePrefix="0" xfId="0">
      <alignment vertical="center"/>
    </xf>
    <xf applyAlignment="1" borderId="0" fillId="2" fontId="4" numFmtId="10" pivotButton="0" quotePrefix="0" xfId="48">
      <alignment horizontal="center" vertical="center"/>
    </xf>
    <xf applyAlignment="1" borderId="0" fillId="0" fontId="13" numFmtId="10" pivotButton="0" quotePrefix="0" xfId="48">
      <alignment horizontal="center" vertical="center"/>
    </xf>
    <xf applyAlignment="1" borderId="6" fillId="0" fontId="4" numFmtId="0" pivotButton="0" quotePrefix="0" xfId="0">
      <alignment horizontal="center" vertical="center"/>
    </xf>
    <xf applyAlignment="1" borderId="1" fillId="0" fontId="4" numFmtId="10" pivotButton="0" quotePrefix="0" xfId="48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0" fontId="13" numFmtId="0" pivotButton="0" quotePrefix="0" xfId="0">
      <alignment vertical="center"/>
    </xf>
    <xf applyAlignment="1" borderId="0" fillId="0" fontId="13" numFmtId="10" pivotButton="0" quotePrefix="0" xfId="48">
      <alignment vertical="center"/>
    </xf>
    <xf applyAlignment="1" borderId="0" fillId="0" fontId="16" numFmtId="0" pivotButton="0" quotePrefix="0" xfId="0">
      <alignment horizontal="center" vertical="center"/>
    </xf>
    <xf applyAlignment="1" borderId="1" fillId="0" fontId="4" numFmtId="0" pivotButton="0" quotePrefix="0" xfId="0">
      <alignment horizontal="center"/>
    </xf>
    <xf applyAlignment="1" borderId="1" fillId="0" fontId="15" numFmtId="0" pivotButton="0" quotePrefix="0" xfId="0">
      <alignment horizontal="center" vertical="center"/>
    </xf>
    <xf applyAlignment="1" borderId="1" fillId="0" fontId="17" numFmtId="0" pivotButton="0" quotePrefix="0" xfId="0">
      <alignment horizontal="center" vertical="center"/>
    </xf>
    <xf applyAlignment="1" borderId="1" fillId="0" fontId="15" numFmtId="0" pivotButton="0" quotePrefix="0" xfId="0">
      <alignment vertical="center"/>
    </xf>
    <xf applyAlignment="1" borderId="1" fillId="0" fontId="0" numFmtId="10" pivotButton="0" quotePrefix="0" xfId="48">
      <alignment vertical="center"/>
    </xf>
    <xf applyAlignment="1" borderId="0" fillId="0" fontId="14" numFmtId="10" pivotButton="0" quotePrefix="0" xfId="48">
      <alignment horizontal="center" vertical="center"/>
    </xf>
    <xf applyAlignment="1" borderId="2" fillId="0" fontId="4" numFmtId="0" pivotButton="0" quotePrefix="0" xfId="0">
      <alignment horizontal="center" vertical="center"/>
    </xf>
    <xf applyAlignment="1" borderId="2" fillId="0" fontId="4" numFmtId="10" pivotButton="0" quotePrefix="0" xfId="48">
      <alignment horizontal="center" vertical="center"/>
    </xf>
    <xf applyAlignment="1" borderId="2" fillId="0" fontId="12" numFmtId="10" pivotButton="0" quotePrefix="0" xfId="48">
      <alignment horizontal="center" vertical="center"/>
    </xf>
    <xf applyAlignment="1" borderId="0" fillId="2" fontId="7" numFmtId="58" pivotButton="0" quotePrefix="0" xfId="0">
      <alignment horizontal="center" vertical="center"/>
    </xf>
    <xf applyAlignment="1" borderId="0" fillId="2" fontId="7" numFmtId="0" pivotButton="0" quotePrefix="0" xfId="0">
      <alignment horizontal="center" vertical="center"/>
    </xf>
    <xf applyAlignment="1" borderId="0" fillId="2" fontId="7" numFmtId="10" pivotButton="0" quotePrefix="0" xfId="48">
      <alignment horizontal="center" vertical="center"/>
    </xf>
    <xf applyAlignment="1" borderId="0" fillId="0" fontId="18" numFmtId="0" pivotButton="0" quotePrefix="0" xfId="0">
      <alignment horizontal="center" vertical="center"/>
    </xf>
    <xf applyAlignment="1" borderId="0" fillId="0" fontId="5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0" fillId="0" fontId="5" numFmtId="10" pivotButton="0" quotePrefix="0" xfId="48">
      <alignment vertical="center"/>
    </xf>
    <xf applyAlignment="1" borderId="0" fillId="0" fontId="5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borderId="0" fillId="0" fontId="15" numFmtId="0" pivotButton="0" quotePrefix="0" xfId="0">
      <alignment vertical="center"/>
    </xf>
    <xf applyAlignment="1" borderId="0" fillId="2" fontId="1" numFmtId="0" pivotButton="0" quotePrefix="0" xfId="0">
      <alignment vertical="center"/>
    </xf>
    <xf applyAlignment="1" borderId="0" fillId="2" fontId="19" numFmtId="0" pivotButton="0" quotePrefix="0" xfId="0">
      <alignment horizontal="center" vertical="center"/>
    </xf>
    <xf applyAlignment="1" borderId="1" fillId="3" fontId="2" numFmtId="0" pivotButton="0" quotePrefix="0" xfId="0">
      <alignment vertical="center"/>
    </xf>
    <xf applyAlignment="1" borderId="2" fillId="3" fontId="4" numFmtId="0" pivotButton="0" quotePrefix="0" xfId="0">
      <alignment horizontal="center" vertical="center"/>
    </xf>
    <xf applyAlignment="1" borderId="3" fillId="3" fontId="4" numFmtId="0" pivotButton="0" quotePrefix="0" xfId="0">
      <alignment horizontal="center" vertical="center"/>
    </xf>
    <xf applyAlignment="1" borderId="1" fillId="4" fontId="20" numFmtId="0" pivotButton="0" quotePrefix="0" xfId="0">
      <alignment vertical="center"/>
    </xf>
    <xf applyAlignment="1" borderId="1" fillId="0" fontId="21" numFmtId="0" pivotButton="0" quotePrefix="0" xfId="0">
      <alignment horizontal="center" vertical="center"/>
    </xf>
    <xf applyAlignment="1" borderId="1" fillId="0" fontId="22" numFmtId="0" pivotButton="0" quotePrefix="0" xfId="0">
      <alignment horizontal="center" vertical="center"/>
    </xf>
    <xf applyAlignment="1" borderId="1" fillId="3" fontId="23" numFmtId="0" pivotButton="0" quotePrefix="0" xfId="0">
      <alignment vertical="center"/>
    </xf>
    <xf applyAlignment="1" borderId="1" fillId="3" fontId="23" numFmtId="0" pivotButton="0" quotePrefix="0" xfId="0">
      <alignment horizontal="center" vertical="center"/>
    </xf>
    <xf applyAlignment="1" borderId="1" fillId="3" fontId="24" numFmtId="0" pivotButton="0" quotePrefix="0" xfId="0">
      <alignment horizontal="center" vertical="center"/>
    </xf>
    <xf applyAlignment="1" borderId="1" fillId="3" fontId="4" numFmtId="10" pivotButton="0" quotePrefix="0" xfId="48">
      <alignment horizontal="center" vertical="center"/>
    </xf>
    <xf applyAlignment="1" borderId="1" fillId="5" fontId="22" numFmtId="10" pivotButton="0" quotePrefix="0" xfId="48">
      <alignment horizontal="center" vertical="center"/>
    </xf>
    <xf applyAlignment="1" borderId="1" fillId="3" fontId="24" numFmtId="10" pivotButton="0" quotePrefix="0" xfId="48">
      <alignment horizontal="center" vertical="center"/>
    </xf>
    <xf applyAlignment="1" borderId="1" fillId="0" fontId="25" numFmtId="0" pivotButton="0" quotePrefix="0" xfId="0">
      <alignment horizontal="center" vertical="center"/>
    </xf>
    <xf applyAlignment="1" borderId="1" fillId="0" fontId="22" numFmtId="10" pivotButton="0" quotePrefix="0" xfId="48">
      <alignment horizontal="center" vertical="center"/>
    </xf>
    <xf applyAlignment="1" borderId="2" fillId="3" fontId="2" numFmtId="0" pivotButton="0" quotePrefix="0" xfId="0">
      <alignment horizontal="center" vertical="center"/>
    </xf>
    <xf applyAlignment="1" borderId="7" fillId="3" fontId="2" numFmtId="0" pivotButton="0" quotePrefix="0" xfId="0">
      <alignment horizontal="center" vertical="center"/>
    </xf>
    <xf applyAlignment="1" borderId="3" fillId="3" fontId="2" numFmtId="0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borderId="0" fillId="0" fontId="0" numFmtId="0" pivotButton="0" quotePrefix="0" xfId="0"/>
    <xf borderId="6" fillId="0" fontId="0" numFmtId="0" pivotButton="0" quotePrefix="0" xfId="0"/>
    <xf borderId="5" fillId="0" fontId="0" numFmtId="0" pivotButton="0" quotePrefix="0" xfId="0"/>
    <xf borderId="7" fillId="0" fontId="0" numFmtId="0" pivotButton="0" quotePrefix="0" xfId="0"/>
    <xf borderId="3" fillId="0" fontId="0" numFmtId="0" pivotButton="0" quotePrefix="0" xfId="0"/>
  </cellXfs>
  <cellStyles count="49">
    <cellStyle builtinId="0" name="Normal" xfId="0"/>
    <cellStyle builtinId="52" name="60% - Accent6" xfId="1"/>
    <cellStyle builtinId="51" name="40% - Accent6" xfId="2"/>
    <cellStyle builtinId="48" name="60% - Accent5" xfId="3"/>
    <cellStyle builtinId="49" name="Accent6" xfId="4"/>
    <cellStyle builtinId="47" name="40% - Accent5" xfId="5"/>
    <cellStyle builtinId="46" name="20% - Accent5" xfId="6"/>
    <cellStyle builtinId="44" name="60% - Accent4" xfId="7"/>
    <cellStyle builtinId="45" name="Accent5" xfId="8"/>
    <cellStyle builtinId="43" name="40% - Accent4" xfId="9"/>
    <cellStyle builtinId="41" name="Accent4" xfId="10"/>
    <cellStyle builtinId="24" name="Linked Cell" xfId="11"/>
    <cellStyle builtinId="39" name="40% - Accent3" xfId="12"/>
    <cellStyle builtinId="36" name="60% - Accent2" xfId="13"/>
    <cellStyle builtinId="37" name="Accent3" xfId="14"/>
    <cellStyle builtinId="35" name="40% - Accent2" xfId="15"/>
    <cellStyle builtinId="33" name="Accent2" xfId="16"/>
    <cellStyle builtinId="31" name="40% - Accent1" xfId="17"/>
    <cellStyle builtinId="30" name="20% - Accent1" xfId="18"/>
    <cellStyle builtinId="29" name="Accent1" xfId="19"/>
    <cellStyle builtinId="28" name="Neutral" xfId="20"/>
    <cellStyle builtinId="32" name="60% - Accent1" xfId="21"/>
    <cellStyle builtinId="27" name="Bad" xfId="22"/>
    <cellStyle builtinId="42" name="20% - Accent4" xfId="23"/>
    <cellStyle builtinId="25" name="Total" xfId="24"/>
    <cellStyle builtinId="21" name="Output" xfId="25"/>
    <cellStyle builtinId="4" name="Currency" xfId="26"/>
    <cellStyle builtinId="38" name="20% - Accent3" xfId="27"/>
    <cellStyle builtinId="10" name="Note" xfId="28"/>
    <cellStyle builtinId="20" name="Input" xfId="29"/>
    <cellStyle builtinId="19" name="Heading 4" xfId="30"/>
    <cellStyle builtinId="22" name="Calculation" xfId="31"/>
    <cellStyle builtinId="26" name="Good" xfId="32"/>
    <cellStyle builtinId="18" name="Heading 3" xfId="33"/>
    <cellStyle builtinId="53" name="CExplanatory Text" xfId="34"/>
    <cellStyle builtinId="16" name="Heading 1" xfId="35"/>
    <cellStyle builtinId="6" name="Comma [0]" xfId="36"/>
    <cellStyle builtinId="50" name="20% - Accent6" xfId="37"/>
    <cellStyle builtinId="15" name="Title" xfId="38"/>
    <cellStyle builtinId="7" name="Currency [0]" xfId="39"/>
    <cellStyle builtinId="11" name="Warning Text" xfId="40"/>
    <cellStyle builtinId="9" name="Followed Hyperlink" xfId="41"/>
    <cellStyle builtinId="34" name="20% - Accent2" xfId="42"/>
    <cellStyle builtinId="8" name="Link" xfId="43"/>
    <cellStyle builtinId="17" name="Heading 2" xfId="44"/>
    <cellStyle builtinId="3" name="Comma" xfId="45"/>
    <cellStyle builtinId="23" name="Check Cell" xfId="46"/>
    <cellStyle builtinId="40" name="60% - Accent3" xfId="47"/>
    <cellStyle builtinId="5" name="Percent" xfId="48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PivotStyle="PivotStyleLight16" defaultTableStyle="TableStyleMedium2"/>
  <colors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styles.xml" Type="http://schemas.openxmlformats.org/officeDocument/2006/relationships/styles" /><Relationship Id="rId1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1"/>
  <sheetViews>
    <sheetView tabSelected="1" workbookViewId="0" zoomScale="80" zoomScaleNormal="80">
      <selection activeCell="A1" sqref="$A1:$XFD1"/>
    </sheetView>
  </sheetViews>
  <sheetFormatPr baseColWidth="8" defaultColWidth="8.883928571428569" defaultRowHeight="14.8"/>
  <cols>
    <col customWidth="1" max="1" min="1" style="62" width="16.8839285714286"/>
    <col customWidth="1" max="2" min="2" style="59" width="26.8839285714286"/>
    <col customWidth="1" max="3" min="3" style="62" width="10"/>
    <col customWidth="1" max="4" min="4" style="62" width="15"/>
    <col customWidth="1" max="5" min="5" style="61" width="13.8839285714286"/>
    <col customWidth="1" max="6" min="6" style="62" width="11.8839285714286"/>
    <col customWidth="1" max="7" min="7" style="62" width="13.7767857142857"/>
    <col customWidth="1" max="9" min="8" style="62" width="13.7767857142857"/>
    <col customWidth="1" max="10" min="10" style="63" width="11.8839285714286"/>
    <col customWidth="1" max="11" min="11" style="63" width="9.22321428571429"/>
    <col customWidth="1" max="12" min="12" style="35" width="12.2232142857143"/>
    <col customWidth="1" max="13" min="13" style="35" width="6.33035714285714"/>
    <col customWidth="1" max="14" min="14" style="64" width="9.883928571428569"/>
    <col customWidth="1" max="15" min="15" style="64" width="7.88392857142857"/>
    <col customWidth="1" max="16" min="16" style="85" width="7"/>
  </cols>
  <sheetData>
    <row customHeight="1" ht="20.4" r="1" s="85">
      <c r="A1" s="65" t="n"/>
      <c r="B1" s="66" t="inlineStr">
        <is>
          <t>签收率通报</t>
        </is>
      </c>
    </row>
    <row r="2">
      <c r="A2" s="67" t="n"/>
      <c r="B2" s="3" t="inlineStr">
        <is>
          <t>派件员</t>
        </is>
      </c>
      <c r="C2" s="3" t="inlineStr">
        <is>
          <t>应派送票数</t>
        </is>
      </c>
      <c r="D2" s="3" t="inlineStr">
        <is>
          <t>全天签收情况</t>
        </is>
      </c>
      <c r="E2" s="86" t="n"/>
      <c r="F2" s="3" t="inlineStr">
        <is>
          <t>未签收</t>
        </is>
      </c>
      <c r="G2" s="87" t="n"/>
      <c r="H2" s="87" t="n"/>
      <c r="I2" s="87" t="n"/>
      <c r="J2" s="87" t="n"/>
      <c r="K2" s="87" t="n"/>
      <c r="L2" s="86" t="n"/>
      <c r="M2" s="3" t="inlineStr">
        <is>
          <t>验证</t>
        </is>
      </c>
    </row>
    <row r="3">
      <c r="A3" s="67" t="n"/>
      <c r="B3" s="88" t="n"/>
      <c r="C3" s="88" t="n"/>
      <c r="D3" s="22" t="inlineStr">
        <is>
          <t>当天签收票数</t>
        </is>
      </c>
      <c r="E3" s="76" t="inlineStr">
        <is>
          <t>当天签收率</t>
        </is>
      </c>
      <c r="F3" s="22" t="inlineStr">
        <is>
          <t>有派无签票数</t>
        </is>
      </c>
      <c r="G3" s="22" t="inlineStr">
        <is>
          <t>未派件票数</t>
        </is>
      </c>
      <c r="H3" s="22" t="inlineStr">
        <is>
          <t>其中</t>
        </is>
      </c>
      <c r="I3" s="86" t="n"/>
      <c r="J3" s="26" t="inlineStr">
        <is>
          <t>发往无下文</t>
        </is>
      </c>
      <c r="K3" s="19" t="inlineStr">
        <is>
          <t>合计</t>
        </is>
      </c>
      <c r="L3" s="76" t="inlineStr">
        <is>
          <t>未签收率</t>
        </is>
      </c>
      <c r="M3" s="88" t="n"/>
    </row>
    <row r="4">
      <c r="A4" s="67" t="n"/>
      <c r="B4" s="89" t="n"/>
      <c r="C4" s="89" t="n"/>
      <c r="D4" s="89" t="n"/>
      <c r="E4" s="89" t="n"/>
      <c r="F4" s="89" t="n"/>
      <c r="G4" s="89" t="n"/>
      <c r="H4" s="22" t="inlineStr">
        <is>
          <t>操作部二次到件</t>
        </is>
      </c>
      <c r="I4" s="23" t="inlineStr">
        <is>
          <t>漏扫描</t>
        </is>
      </c>
      <c r="J4" s="89" t="n"/>
      <c r="K4" s="89" t="n"/>
      <c r="L4" s="89" t="n"/>
      <c r="M4" s="89" t="n"/>
    </row>
    <row customHeight="1" ht="15.6" r="5" s="85">
      <c r="A5" s="70" t="n"/>
      <c r="B5" s="71" t="inlineStr">
        <is>
          <t>吾悦区</t>
        </is>
      </c>
      <c r="C5" s="72" t="n"/>
      <c r="D5" s="72" t="n">
        <v>695</v>
      </c>
      <c r="E5" s="77" t="n"/>
      <c r="F5" s="72" t="n">
        <v>3508</v>
      </c>
      <c r="G5" s="72" t="n"/>
      <c r="H5" s="72" t="n"/>
      <c r="I5" s="79" t="n"/>
      <c r="J5" s="79" t="n"/>
      <c r="K5" s="72" t="n"/>
      <c r="L5" s="80" t="n"/>
      <c r="M5" s="84">
        <f>C5-D5-F5-G5-J5</f>
        <v/>
      </c>
    </row>
    <row customHeight="1" ht="15.6" r="6" s="85">
      <c r="A6" s="70" t="n"/>
      <c r="B6" s="71" t="inlineStr">
        <is>
          <t>万达区</t>
        </is>
      </c>
      <c r="C6" s="72" t="n"/>
      <c r="D6" s="72" t="n">
        <v>862</v>
      </c>
      <c r="E6" s="77" t="n"/>
      <c r="F6" s="72" t="n">
        <v>1147</v>
      </c>
      <c r="G6" s="72" t="n"/>
      <c r="H6" s="72" t="n"/>
      <c r="I6" s="79" t="n"/>
      <c r="J6" s="79" t="n"/>
      <c r="K6" s="72" t="n"/>
      <c r="L6" s="80" t="n"/>
      <c r="M6" s="84">
        <f>C6-D6-F6-G6-J6</f>
        <v/>
      </c>
    </row>
    <row customHeight="1" ht="15.6" r="7" s="85">
      <c r="A7" s="70" t="n"/>
      <c r="B7" s="71" t="inlineStr">
        <is>
          <t>盐都区</t>
        </is>
      </c>
      <c r="C7" s="72" t="n"/>
      <c r="D7" s="72" t="n">
        <v>745</v>
      </c>
      <c r="E7" s="77" t="n"/>
      <c r="F7" s="72" t="n">
        <v>2880</v>
      </c>
      <c r="G7" s="72" t="n"/>
      <c r="H7" s="72" t="n"/>
      <c r="I7" s="79" t="n"/>
      <c r="J7" s="79" t="n"/>
      <c r="K7" s="72" t="n"/>
      <c r="L7" s="80" t="n"/>
      <c r="M7" s="84">
        <f>C7-D7-F7-G7-J7</f>
        <v/>
      </c>
    </row>
    <row customHeight="1" ht="15.6" r="8" s="85">
      <c r="A8" s="70" t="n"/>
      <c r="B8" s="71" t="inlineStr">
        <is>
          <t>开发区</t>
        </is>
      </c>
      <c r="C8" s="72" t="n"/>
      <c r="D8" s="72" t="n">
        <v>1072</v>
      </c>
      <c r="E8" s="77" t="n"/>
      <c r="F8" s="72" t="n">
        <v>1377</v>
      </c>
      <c r="G8" s="72" t="n"/>
      <c r="H8" s="72" t="n"/>
      <c r="I8" s="79" t="n"/>
      <c r="J8" s="79" t="n"/>
      <c r="K8" s="72" t="n"/>
      <c r="L8" s="80" t="n"/>
      <c r="M8" s="84">
        <f>C8-D8-F8-G8-J8</f>
        <v/>
      </c>
    </row>
    <row customHeight="1" ht="15.6" r="9" s="85">
      <c r="A9" s="70" t="n"/>
      <c r="B9" s="71" t="inlineStr">
        <is>
          <t>益林区</t>
        </is>
      </c>
      <c r="C9" s="72" t="n"/>
      <c r="D9" s="72" t="n">
        <v>227</v>
      </c>
      <c r="E9" s="77" t="n"/>
      <c r="F9" s="72" t="n">
        <v>0</v>
      </c>
      <c r="G9" s="72" t="n"/>
      <c r="H9" s="72" t="n"/>
      <c r="I9" s="79" t="n"/>
      <c r="J9" s="79" t="n"/>
      <c r="K9" s="72" t="n"/>
      <c r="L9" s="80" t="n"/>
      <c r="M9" s="84">
        <f>C9-D9-F9-G9-J9</f>
        <v/>
      </c>
    </row>
    <row customHeight="1" ht="15.6" r="10" s="85">
      <c r="A10" s="70" t="n"/>
      <c r="B10" s="71" t="inlineStr">
        <is>
          <t>亭湖区</t>
        </is>
      </c>
      <c r="C10" s="72" t="n"/>
      <c r="D10" s="72" t="n">
        <v>2507</v>
      </c>
      <c r="E10" s="77" t="n"/>
      <c r="F10" s="72" t="n">
        <v>2918</v>
      </c>
      <c r="G10" s="72" t="n"/>
      <c r="H10" s="72" t="n"/>
      <c r="I10" s="79" t="n"/>
      <c r="J10" s="79" t="n"/>
      <c r="K10" s="72" t="n"/>
      <c r="L10" s="80" t="n"/>
      <c r="M10" s="84">
        <f>C10-D10-F10-G10-J10</f>
        <v/>
      </c>
    </row>
    <row customHeight="1" ht="15.6" r="11" s="85">
      <c r="A11" s="70" t="n"/>
      <c r="B11" s="71" t="inlineStr">
        <is>
          <t>招商区</t>
        </is>
      </c>
      <c r="C11" s="72" t="n"/>
      <c r="D11" s="72" t="n">
        <v>1542</v>
      </c>
      <c r="E11" s="77" t="n"/>
      <c r="F11" s="72" t="n">
        <v>457</v>
      </c>
      <c r="G11" s="72" t="n"/>
      <c r="H11" s="72" t="n"/>
      <c r="I11" s="79" t="n"/>
      <c r="J11" s="79" t="n"/>
      <c r="K11" s="72" t="n"/>
      <c r="L11" s="80" t="n"/>
      <c r="M11" s="84">
        <f>C11-D11-F11-G11-J11</f>
        <v/>
      </c>
    </row>
    <row customHeight="1" ht="15.6" r="12" s="85">
      <c r="A12" s="70" t="n"/>
      <c r="B12" s="71" t="inlineStr">
        <is>
          <t>五星区</t>
        </is>
      </c>
      <c r="C12" s="72" t="n"/>
      <c r="D12" s="72" t="n">
        <v>1502</v>
      </c>
      <c r="E12" s="77" t="n"/>
      <c r="F12" s="72" t="n">
        <v>2370</v>
      </c>
      <c r="G12" s="72" t="n"/>
      <c r="H12" s="72" t="n"/>
      <c r="I12" s="79" t="n"/>
      <c r="J12" s="79" t="n"/>
      <c r="K12" s="72" t="n"/>
      <c r="L12" s="80" t="n"/>
      <c r="M12" s="84">
        <f>C12-D12-F12-G12-J12</f>
        <v/>
      </c>
    </row>
    <row customHeight="1" ht="15.6" r="13" s="85">
      <c r="A13" s="70" t="n"/>
      <c r="B13" s="71" t="inlineStr">
        <is>
          <t>龙冈区</t>
        </is>
      </c>
      <c r="C13" s="72" t="n"/>
      <c r="D13" s="72" t="n">
        <v>670</v>
      </c>
      <c r="E13" s="77" t="n"/>
      <c r="F13" s="72" t="n">
        <v>1492</v>
      </c>
      <c r="G13" s="72" t="n"/>
      <c r="H13" s="72" t="n"/>
      <c r="I13" s="79" t="n"/>
      <c r="J13" s="79" t="n"/>
      <c r="K13" s="72" t="n"/>
      <c r="L13" s="80" t="n"/>
      <c r="M13" s="84">
        <f>C13-D13-F13-G13-J13</f>
        <v/>
      </c>
    </row>
    <row customHeight="1" ht="15.6" r="14" s="85">
      <c r="A14" s="70" t="n"/>
      <c r="B14" s="71" t="inlineStr">
        <is>
          <t>宝龙区</t>
        </is>
      </c>
      <c r="C14" s="72" t="n"/>
      <c r="D14" s="72" t="n">
        <v>584</v>
      </c>
      <c r="E14" s="77" t="n"/>
      <c r="F14" s="72" t="n">
        <v>1210</v>
      </c>
      <c r="G14" s="72" t="n"/>
      <c r="H14" s="72" t="n"/>
      <c r="I14" s="79" t="n"/>
      <c r="J14" s="79" t="n"/>
      <c r="K14" s="72" t="n"/>
      <c r="L14" s="80" t="n"/>
      <c r="M14" s="84">
        <f>C14-D14-F14-G14-J14</f>
        <v/>
      </c>
    </row>
    <row customHeight="1" ht="15.6" r="15" s="85">
      <c r="A15" s="70" t="n"/>
      <c r="B15" s="71" t="inlineStr">
        <is>
          <t>城北区</t>
        </is>
      </c>
      <c r="C15" s="72" t="n"/>
      <c r="D15" s="72" t="n">
        <v>966</v>
      </c>
      <c r="E15" s="77" t="n"/>
      <c r="F15" s="72" t="n">
        <v>2233</v>
      </c>
      <c r="G15" s="72" t="n"/>
      <c r="H15" s="72" t="n"/>
      <c r="I15" s="79" t="n"/>
      <c r="J15" s="79" t="n"/>
      <c r="K15" s="72" t="n"/>
      <c r="L15" s="80" t="n"/>
      <c r="M15" s="84">
        <f>C15-D15-F15-G15-J15</f>
        <v/>
      </c>
    </row>
    <row customHeight="1" ht="15.6" r="16" s="85">
      <c r="A16" s="70" t="n"/>
      <c r="B16" s="71" t="inlineStr">
        <is>
          <t>新都区</t>
        </is>
      </c>
      <c r="C16" s="72" t="n"/>
      <c r="D16" s="72" t="n">
        <v>1589</v>
      </c>
      <c r="E16" s="77" t="n"/>
      <c r="F16" s="72" t="n">
        <v>1410</v>
      </c>
      <c r="G16" s="72" t="n"/>
      <c r="H16" s="72" t="n"/>
      <c r="I16" s="79" t="n"/>
      <c r="J16" s="79" t="n"/>
      <c r="K16" s="72" t="n"/>
      <c r="L16" s="80" t="n"/>
      <c r="M16" s="84">
        <f>C16-D16-F16-G16-J16</f>
        <v/>
      </c>
    </row>
    <row customHeight="1" ht="15.6" r="17" s="85">
      <c r="A17" s="70" t="n"/>
      <c r="B17" s="71" t="inlineStr">
        <is>
          <t>城南高新</t>
        </is>
      </c>
      <c r="C17" s="72" t="n"/>
      <c r="D17" s="72" t="n">
        <v>1283</v>
      </c>
      <c r="E17" s="77" t="n"/>
      <c r="F17" s="72" t="n">
        <v>984</v>
      </c>
      <c r="G17" s="72" t="n"/>
      <c r="H17" s="72" t="n"/>
      <c r="I17" s="79" t="n"/>
      <c r="J17" s="79" t="n"/>
      <c r="K17" s="72" t="n"/>
      <c r="L17" s="80" t="n"/>
      <c r="M17" s="84">
        <f>C17-D17-F17-G17-J17</f>
        <v/>
      </c>
    </row>
    <row customHeight="1" ht="15.6" r="18" s="85">
      <c r="A18" s="70" t="n"/>
      <c r="B18" s="71" t="inlineStr">
        <is>
          <t>其他</t>
        </is>
      </c>
      <c r="C18" s="72" t="n"/>
      <c r="D18" s="72" t="n">
        <v>295</v>
      </c>
      <c r="E18" s="77" t="n"/>
      <c r="F18" s="72" t="n">
        <v>7</v>
      </c>
      <c r="G18" s="72" t="n"/>
      <c r="H18" s="72" t="n"/>
      <c r="I18" s="79" t="n"/>
      <c r="J18" s="79" t="n"/>
      <c r="K18" s="72" t="n"/>
      <c r="L18" s="80" t="n"/>
      <c r="M18" s="84">
        <f>C18-D18-F18-G18-J18</f>
        <v/>
      </c>
    </row>
    <row customHeight="1" ht="15.2" r="19" s="85">
      <c r="A19" s="73" t="n"/>
      <c r="B19" s="74" t="inlineStr">
        <is>
          <t>公司合计</t>
        </is>
      </c>
      <c r="C19" s="75" t="n"/>
      <c r="D19" s="75" t="n">
        <v>14539</v>
      </c>
      <c r="E19" s="78" t="n"/>
      <c r="F19" s="75" t="n">
        <v>21993</v>
      </c>
      <c r="G19" s="75">
        <f>SUBTOTAL(9,G5:G18)</f>
        <v/>
      </c>
      <c r="H19" s="75">
        <f>SUBTOTAL(9,H5:H18)</f>
        <v/>
      </c>
      <c r="I19" s="75">
        <f>G19-H19</f>
        <v/>
      </c>
      <c r="J19" s="75">
        <f>SUBTOTAL(9,J5:J18)</f>
        <v/>
      </c>
      <c r="K19" s="75">
        <f>F19+G19+J19</f>
        <v/>
      </c>
      <c r="L19" s="78">
        <f>K19/C19</f>
        <v/>
      </c>
      <c r="M19" s="84" t="n"/>
    </row>
    <row r="21">
      <c r="E21" s="62" t="n"/>
    </row>
  </sheetData>
  <mergeCells count="14">
    <mergeCell ref="B1:L1"/>
    <mergeCell ref="D2:E2"/>
    <mergeCell ref="F2:L2"/>
    <mergeCell ref="H3:I3"/>
    <mergeCell ref="B2:B4"/>
    <mergeCell ref="C2:C4"/>
    <mergeCell ref="D3:D4"/>
    <mergeCell ref="E3:E4"/>
    <mergeCell ref="F3:F4"/>
    <mergeCell ref="G3:G4"/>
    <mergeCell ref="J3:J4"/>
    <mergeCell ref="K3:K4"/>
    <mergeCell ref="L3:L4"/>
    <mergeCell ref="M2:M4"/>
  </mergeCells>
  <conditionalFormatting sqref="N1:N65177">
    <cfRule dxfId="0" priority="18" type="duplicateValues"/>
  </conditionalFormatting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31"/>
  <sheetViews>
    <sheetView workbookViewId="0">
      <selection activeCell="A1" sqref="$A1:$XFD1"/>
    </sheetView>
  </sheetViews>
  <sheetFormatPr baseColWidth="8" defaultColWidth="8.875" defaultRowHeight="14.8"/>
  <cols>
    <col customWidth="1" max="1" min="1" style="32" width="21"/>
    <col customWidth="1" max="2" min="2" style="32" width="11.2232142857143"/>
    <col customWidth="1" max="3" min="3" style="32" width="13.4375"/>
    <col customWidth="1" max="4" min="4" style="32" width="11.2232142857143"/>
    <col customWidth="1" max="5" min="5" style="32" width="13.4375"/>
    <col customWidth="1" max="6" min="6" style="32" width="11.2232142857143"/>
    <col customWidth="1" max="7" min="7" style="32" width="15.5535714285714"/>
    <col customWidth="1" max="8" min="8" style="32" width="9.5"/>
    <col customWidth="1" max="9" min="9" style="39" width="11.375"/>
    <col customWidth="1" max="10" min="10" style="32" width="8.875"/>
    <col customWidth="1" max="11" min="11" style="32" width="9.107142857142859"/>
    <col customWidth="1" max="255" min="12" style="32" width="8.875"/>
  </cols>
  <sheetData>
    <row customHeight="1" ht="18" r="1" s="85">
      <c r="A1" s="2" t="inlineStr">
        <is>
          <t>（城北区）</t>
        </is>
      </c>
    </row>
    <row customFormat="1" customHeight="1" ht="18" r="2" s="32">
      <c r="A2" s="2" t="n"/>
      <c r="B2" s="2" t="n"/>
      <c r="C2" s="2" t="n"/>
      <c r="D2" s="2" t="n"/>
      <c r="E2" s="55" t="n"/>
    </row>
    <row customFormat="1" customHeight="1" ht="19" r="3" s="33">
      <c r="A3" s="3" t="inlineStr">
        <is>
          <t>派件员</t>
        </is>
      </c>
      <c r="B3" s="3" t="inlineStr">
        <is>
          <t>应派送票数</t>
        </is>
      </c>
      <c r="C3" s="3" t="inlineStr">
        <is>
          <t>全天签收情况</t>
        </is>
      </c>
      <c r="D3" s="86" t="n"/>
      <c r="E3" s="3" t="inlineStr">
        <is>
          <t>未签收情况</t>
        </is>
      </c>
      <c r="F3" s="87" t="n"/>
      <c r="G3" s="87" t="n"/>
      <c r="H3" s="87" t="n"/>
      <c r="I3" s="87" t="n"/>
      <c r="J3" s="87" t="n"/>
      <c r="K3" s="86" t="n"/>
    </row>
    <row customFormat="1" customHeight="1" ht="13.2" r="4" s="33">
      <c r="A4" s="88" t="n"/>
      <c r="B4" s="88" t="n"/>
      <c r="C4" s="19" t="inlineStr">
        <is>
          <t>当天签收票数</t>
        </is>
      </c>
      <c r="D4" s="6" t="inlineStr">
        <is>
          <t>当天签收率</t>
        </is>
      </c>
      <c r="E4" s="19" t="inlineStr">
        <is>
          <t>有派无签票数</t>
        </is>
      </c>
      <c r="F4" s="19" t="inlineStr">
        <is>
          <t>未派件票数</t>
        </is>
      </c>
      <c r="G4" s="22" t="inlineStr">
        <is>
          <t>其中</t>
        </is>
      </c>
      <c r="H4" s="86" t="n"/>
      <c r="I4" s="26" t="inlineStr">
        <is>
          <t>发往无下文</t>
        </is>
      </c>
      <c r="J4" s="19" t="inlineStr">
        <is>
          <t>合计</t>
        </is>
      </c>
      <c r="K4" s="6" t="inlineStr">
        <is>
          <t>未签收率</t>
        </is>
      </c>
    </row>
    <row customFormat="1" customHeight="1" ht="13.2" r="5" s="33">
      <c r="A5" s="89" t="n"/>
      <c r="B5" s="89" t="n"/>
      <c r="C5" s="89" t="n"/>
      <c r="D5" s="89" t="n"/>
      <c r="E5" s="89" t="n"/>
      <c r="F5" s="89" t="n"/>
      <c r="G5" s="22" t="inlineStr">
        <is>
          <t>操作部二次到件</t>
        </is>
      </c>
      <c r="H5" s="23" t="inlineStr">
        <is>
          <t>漏扫描</t>
        </is>
      </c>
      <c r="I5" s="89" t="n"/>
      <c r="J5" s="89" t="n"/>
      <c r="K5" s="89" t="n"/>
    </row>
    <row customFormat="1" customHeight="1" ht="14.4" r="6" s="59">
      <c r="A6" t="inlineStr">
        <is>
          <t>城北区副总朱广华</t>
        </is>
      </c>
      <c r="C6" t="n">
        <v>15</v>
      </c>
      <c r="E6" t="n">
        <v>0</v>
      </c>
    </row>
    <row customFormat="1" customHeight="1" ht="14.4" r="7" s="59">
      <c r="A7" t="inlineStr">
        <is>
          <t>城北区6117王正</t>
        </is>
      </c>
      <c r="C7" t="n">
        <v>48</v>
      </c>
      <c r="E7" t="n">
        <v>196</v>
      </c>
    </row>
    <row customFormat="1" customHeight="1" ht="14.4" r="8" s="59">
      <c r="A8" t="inlineStr">
        <is>
          <t>城北区6122茆华兴</t>
        </is>
      </c>
      <c r="C8" t="n">
        <v>36</v>
      </c>
      <c r="E8" t="n">
        <v>378</v>
      </c>
    </row>
    <row customFormat="1" customHeight="1" ht="14.4" r="9" s="59">
      <c r="A9" s="8" t="inlineStr">
        <is>
          <t>城北区滞留</t>
        </is>
      </c>
      <c r="B9" s="8" t="n"/>
      <c r="C9" s="8" t="n"/>
      <c r="D9" s="41" t="n"/>
      <c r="E9" s="8" t="n"/>
      <c r="F9" s="8" t="n"/>
      <c r="G9" s="8" t="n"/>
      <c r="H9" s="24" t="n"/>
      <c r="I9" s="27" t="n"/>
      <c r="J9" s="28" t="n"/>
      <c r="K9" s="29" t="n"/>
    </row>
    <row customFormat="1" customHeight="1" ht="14.4" r="10" s="59">
      <c r="A10" s="8" t="inlineStr">
        <is>
          <t>市场部副总余为贵</t>
        </is>
      </c>
      <c r="B10" s="8" t="n"/>
      <c r="C10" s="8" t="n"/>
      <c r="D10" s="41" t="n"/>
      <c r="E10" s="8" t="n"/>
      <c r="F10" s="8" t="n"/>
      <c r="G10" s="8" t="n"/>
      <c r="H10" s="24" t="n"/>
      <c r="I10" s="27" t="n"/>
      <c r="J10" s="28" t="n"/>
      <c r="K10" s="29" t="n"/>
    </row>
    <row customFormat="1" customHeight="1" ht="14.4" r="11" s="59">
      <c r="A11" s="8" t="inlineStr">
        <is>
          <t>城北区6118贾素梅</t>
        </is>
      </c>
      <c r="B11" s="8" t="n"/>
      <c r="C11" s="8" t="n">
        <v>142</v>
      </c>
      <c r="D11" s="41" t="n"/>
      <c r="E11" s="8" t="n">
        <v>138</v>
      </c>
      <c r="F11" s="8" t="n"/>
      <c r="G11" s="8" t="n"/>
      <c r="H11" s="24" t="n"/>
      <c r="I11" s="27" t="n"/>
      <c r="J11" s="28" t="n"/>
      <c r="K11" s="29" t="n"/>
    </row>
    <row customFormat="1" customHeight="1" ht="14.4" r="12" s="59">
      <c r="A12" s="8" t="inlineStr">
        <is>
          <t>城北区CH1茆华兴</t>
        </is>
      </c>
      <c r="B12" s="8" t="n"/>
      <c r="C12" s="8" t="n"/>
      <c r="D12" s="41" t="n"/>
      <c r="E12" s="8" t="n"/>
      <c r="F12" s="8" t="n"/>
      <c r="G12" s="8" t="n"/>
      <c r="H12" s="24" t="n"/>
      <c r="I12" s="27" t="n"/>
      <c r="J12" s="28" t="n"/>
      <c r="K12" s="29" t="n"/>
    </row>
    <row customFormat="1" customHeight="1" ht="14.4" r="13" s="59">
      <c r="A13" s="8" t="inlineStr">
        <is>
          <t>城北区6113蒋盐锋</t>
        </is>
      </c>
      <c r="B13" s="8" t="n"/>
      <c r="C13" s="8" t="n">
        <v>33</v>
      </c>
      <c r="D13" s="41" t="n"/>
      <c r="E13" s="8" t="n">
        <v>415</v>
      </c>
      <c r="F13" s="8" t="n"/>
      <c r="G13" s="8" t="n"/>
      <c r="H13" s="24" t="n"/>
      <c r="I13" s="27" t="n"/>
      <c r="J13" s="28" t="n"/>
      <c r="K13" s="29" t="n"/>
    </row>
    <row customFormat="1" customHeight="1" ht="14.4" r="14" s="59">
      <c r="A14" s="8" t="inlineStr">
        <is>
          <t>城北区6101青墩袁晔</t>
        </is>
      </c>
      <c r="B14" s="8" t="n"/>
      <c r="C14" s="8" t="n">
        <v>201</v>
      </c>
      <c r="D14" s="41" t="n"/>
      <c r="E14" s="8" t="n">
        <v>170</v>
      </c>
      <c r="F14" s="8" t="n"/>
      <c r="G14" s="8" t="n"/>
      <c r="H14" s="24" t="n"/>
      <c r="I14" s="27" t="n"/>
      <c r="J14" s="28" t="n"/>
      <c r="K14" s="29" t="n"/>
    </row>
    <row customFormat="1" customHeight="1" ht="14.4" r="15" s="59">
      <c r="A15" s="8" t="inlineStr">
        <is>
          <t>城北区6129龙桥苏伟伟</t>
        </is>
      </c>
      <c r="B15" s="8" t="n"/>
      <c r="C15" s="8" t="n">
        <v>17</v>
      </c>
      <c r="D15" s="41" t="n"/>
      <c r="E15" s="8" t="n">
        <v>134</v>
      </c>
      <c r="F15" s="8" t="n"/>
      <c r="G15" s="8" t="n"/>
      <c r="H15" s="24" t="n"/>
      <c r="I15" s="27" t="n"/>
      <c r="J15" s="28" t="n"/>
      <c r="K15" s="29" t="n"/>
    </row>
    <row customFormat="1" customHeight="1" ht="14.4" r="16" s="59">
      <c r="A16" s="8" t="inlineStr">
        <is>
          <t>机动驾驶员王正117</t>
        </is>
      </c>
      <c r="B16" s="8" t="n"/>
      <c r="C16" s="8" t="n"/>
      <c r="D16" s="41" t="n"/>
      <c r="E16" s="8" t="n"/>
      <c r="F16" s="8" t="n"/>
      <c r="G16" s="8" t="n"/>
      <c r="H16" s="24" t="n"/>
      <c r="I16" s="27" t="n"/>
      <c r="J16" s="28" t="n"/>
      <c r="K16" s="29" t="n"/>
    </row>
    <row customFormat="1" customHeight="1" ht="14.4" r="17" s="59">
      <c r="A17" s="8" t="inlineStr">
        <is>
          <t>城北区6126胡必红</t>
        </is>
      </c>
      <c r="B17" s="8" t="n"/>
      <c r="C17" s="8" t="n">
        <v>89</v>
      </c>
      <c r="D17" s="41" t="n"/>
      <c r="E17" s="8" t="n">
        <v>157</v>
      </c>
      <c r="F17" s="8" t="n"/>
      <c r="G17" s="8" t="n"/>
      <c r="H17" s="24" t="n"/>
      <c r="I17" s="27" t="n"/>
      <c r="J17" s="28" t="n"/>
      <c r="K17" s="29" t="n"/>
    </row>
    <row customFormat="1" customHeight="1" ht="14.4" r="18" s="59">
      <c r="A18" s="8" t="inlineStr">
        <is>
          <t>城北区6130头灶贾正群</t>
        </is>
      </c>
      <c r="B18" s="8" t="n"/>
      <c r="C18" s="8" t="n">
        <v>85</v>
      </c>
      <c r="D18" s="41" t="n"/>
      <c r="E18" s="8" t="n">
        <v>82</v>
      </c>
      <c r="F18" s="8" t="n"/>
      <c r="G18" s="8" t="n"/>
      <c r="H18" s="24" t="n"/>
      <c r="I18" s="27" t="n"/>
      <c r="J18" s="28" t="n"/>
      <c r="K18" s="29" t="n"/>
    </row>
    <row customFormat="1" customHeight="1" ht="14.4" r="19" s="59">
      <c r="A19" s="8" t="inlineStr">
        <is>
          <t>城北区6125杨明</t>
        </is>
      </c>
      <c r="B19" s="8" t="n"/>
      <c r="C19" s="8" t="n">
        <v>98</v>
      </c>
      <c r="D19" s="41" t="n"/>
      <c r="E19" s="8" t="n">
        <v>85</v>
      </c>
      <c r="F19" s="8" t="n"/>
      <c r="G19" s="8" t="n"/>
      <c r="H19" s="24" t="n"/>
      <c r="I19" s="27" t="n"/>
      <c r="J19" s="28" t="n"/>
      <c r="K19" s="29" t="n"/>
    </row>
    <row customFormat="1" customHeight="1" ht="14.4" r="20" s="59">
      <c r="A20" s="8" t="inlineStr">
        <is>
          <t>城北驾驶员卞启斌115</t>
        </is>
      </c>
      <c r="B20" s="8" t="n"/>
      <c r="C20" s="8" t="n"/>
      <c r="D20" s="41" t="n"/>
      <c r="E20" s="8" t="n"/>
      <c r="F20" s="8" t="n"/>
      <c r="G20" s="8" t="n"/>
      <c r="H20" s="24" t="n"/>
      <c r="I20" s="27" t="n"/>
      <c r="J20" s="28" t="n"/>
      <c r="K20" s="29" t="n"/>
    </row>
    <row customFormat="1" customHeight="1" ht="14.4" r="21" s="59">
      <c r="A21" s="8" t="inlineStr">
        <is>
          <t>城北区6128单超</t>
        </is>
      </c>
      <c r="B21" s="8" t="n"/>
      <c r="C21" s="8" t="n">
        <v>177</v>
      </c>
      <c r="D21" s="41" t="n"/>
      <c r="E21" s="8" t="n">
        <v>100</v>
      </c>
      <c r="F21" s="8" t="n"/>
      <c r="G21" s="8" t="n"/>
      <c r="H21" s="24" t="n"/>
      <c r="I21" s="27" t="n"/>
      <c r="J21" s="28" t="n"/>
      <c r="K21" s="29" t="n"/>
    </row>
    <row customFormat="1" customHeight="1" ht="14.4" r="22" s="59">
      <c r="A22" s="8" t="inlineStr">
        <is>
          <t>城北7101日凯驿站吴国</t>
        </is>
      </c>
      <c r="B22" s="8" t="n"/>
      <c r="C22" s="8" t="n">
        <v>7</v>
      </c>
      <c r="D22" s="41" t="n"/>
      <c r="E22" s="8" t="n">
        <v>65</v>
      </c>
      <c r="F22" s="8" t="n"/>
      <c r="G22" s="8" t="n"/>
      <c r="H22" s="24" t="n"/>
      <c r="I22" s="27" t="n"/>
      <c r="J22" s="28" t="n"/>
      <c r="K22" s="29" t="n"/>
    </row>
    <row customFormat="1" customHeight="1" ht="14.4" r="23" s="59">
      <c r="A23" s="8" t="inlineStr">
        <is>
          <t>城北驾驶员陈渝水</t>
        </is>
      </c>
      <c r="B23" s="8" t="n"/>
      <c r="C23" s="8" t="n">
        <v>3</v>
      </c>
      <c r="D23" s="41" t="n"/>
      <c r="E23" s="8" t="n">
        <v>0</v>
      </c>
      <c r="F23" s="8" t="n"/>
      <c r="G23" s="8" t="n"/>
      <c r="H23" s="24" t="n"/>
      <c r="I23" s="27" t="n"/>
      <c r="J23" s="28" t="n"/>
      <c r="K23" s="29" t="n"/>
    </row>
    <row customFormat="1" customHeight="1" ht="14.4" r="24" s="59">
      <c r="A24" s="8" t="inlineStr">
        <is>
          <t>城北区6119蒋守国</t>
        </is>
      </c>
      <c r="B24" s="8" t="n"/>
      <c r="C24" s="8" t="n">
        <v>10</v>
      </c>
      <c r="D24" s="41" t="n"/>
      <c r="E24" s="8" t="n">
        <v>193</v>
      </c>
      <c r="F24" s="8" t="n"/>
      <c r="G24" s="8" t="n"/>
      <c r="H24" s="24" t="n"/>
      <c r="I24" s="27" t="n"/>
      <c r="J24" s="28" t="n"/>
      <c r="K24" s="29" t="n"/>
    </row>
    <row customFormat="1" customHeight="1" ht="14.4" r="25" s="59">
      <c r="A25" s="8" t="inlineStr">
        <is>
          <t>城北区驾驶员陈汉江</t>
        </is>
      </c>
      <c r="B25" s="8" t="n"/>
      <c r="C25" s="8" t="n">
        <v>4</v>
      </c>
      <c r="D25" s="41" t="n"/>
      <c r="E25" s="8" t="n">
        <v>24</v>
      </c>
      <c r="F25" s="8" t="n"/>
      <c r="G25" s="8" t="n"/>
      <c r="H25" s="24" t="n"/>
      <c r="I25" s="27" t="n"/>
      <c r="J25" s="28" t="n"/>
      <c r="K25" s="29" t="n"/>
    </row>
    <row customFormat="1" customHeight="1" ht="14.4" r="26" s="59">
      <c r="A26" s="8" t="inlineStr">
        <is>
          <t>城北区驾驶员李祥</t>
        </is>
      </c>
      <c r="B26" s="8" t="n"/>
      <c r="C26" s="8" t="n">
        <v>1</v>
      </c>
      <c r="D26" s="41" t="n"/>
      <c r="E26" s="8" t="n">
        <v>96</v>
      </c>
      <c r="F26" s="8" t="n"/>
      <c r="G26" s="8" t="n"/>
      <c r="H26" s="24" t="n"/>
      <c r="I26" s="27" t="n"/>
      <c r="J26" s="28" t="n"/>
      <c r="K26" s="29" t="n"/>
    </row>
    <row customHeight="1" ht="17.6" r="27" s="85">
      <c r="A27" s="8" t="inlineStr">
        <is>
          <t>城北区115水岸华庭</t>
        </is>
      </c>
      <c r="B27" s="8" t="n"/>
      <c r="C27" s="8" t="n"/>
      <c r="D27" s="41" t="n"/>
      <c r="E27" s="8" t="n"/>
      <c r="F27" s="8" t="n"/>
      <c r="G27" s="8" t="n"/>
      <c r="H27" s="24" t="n"/>
      <c r="I27" s="27" t="n"/>
      <c r="J27" s="28" t="n"/>
      <c r="K27" s="29" t="n"/>
    </row>
    <row r="28" s="85">
      <c r="A28" s="8" t="inlineStr">
        <is>
          <t>城北区5113蒋盐锋</t>
        </is>
      </c>
      <c r="B28" s="8" t="n"/>
      <c r="C28" s="8" t="n"/>
      <c r="D28" s="41" t="n"/>
      <c r="E28" s="8" t="n"/>
      <c r="F28" s="8" t="n"/>
      <c r="G28" s="8" t="n"/>
      <c r="H28" s="24" t="n"/>
      <c r="I28" s="27" t="n"/>
      <c r="J28" s="28" t="n"/>
      <c r="K28" s="29" t="n"/>
    </row>
    <row r="29">
      <c r="A29" s="8" t="inlineStr">
        <is>
          <t>城北区发往无下文</t>
        </is>
      </c>
      <c r="B29" s="8" t="n"/>
      <c r="C29" s="8" t="n"/>
      <c r="D29" s="41" t="n"/>
      <c r="E29" s="8" t="n"/>
      <c r="F29" s="8" t="n"/>
      <c r="G29" s="8" t="n"/>
      <c r="H29" s="24" t="n"/>
      <c r="I29" s="27" t="n"/>
      <c r="J29" s="28" t="n"/>
      <c r="K29" s="29" t="n"/>
    </row>
    <row r="30">
      <c r="A30" s="12" t="inlineStr">
        <is>
          <t>大区合计</t>
        </is>
      </c>
      <c r="B30" s="12" t="n"/>
      <c r="C30" s="12" t="n">
        <v>966</v>
      </c>
      <c r="D30" s="13" t="n"/>
      <c r="E30" s="12" t="n">
        <v>2233</v>
      </c>
      <c r="F30" s="12" t="n"/>
      <c r="G30" s="12" t="n"/>
      <c r="H30" s="12" t="n"/>
      <c r="I30" s="12" t="n"/>
      <c r="J30" s="30" t="n"/>
      <c r="K30" s="31" t="n"/>
    </row>
    <row r="31">
      <c r="A31" s="14" t="inlineStr">
        <is>
          <t>制表人：何红</t>
        </is>
      </c>
      <c r="B31" s="15" t="inlineStr">
        <is>
          <t>电话：18921880822</t>
        </is>
      </c>
      <c r="C31" s="15" t="n"/>
      <c r="D31" s="15" t="n"/>
      <c r="E31" s="15" t="n"/>
      <c r="F31" s="15" t="n"/>
      <c r="G31" s="15" t="n"/>
      <c r="H31" s="15" t="n"/>
      <c r="I31" s="15" t="n"/>
    </row>
  </sheetData>
  <mergeCells count="14">
    <mergeCell ref="A1:K1"/>
    <mergeCell ref="E2:K2"/>
    <mergeCell ref="C3:D3"/>
    <mergeCell ref="E3:K3"/>
    <mergeCell ref="G4:H4"/>
    <mergeCell ref="A3:A5"/>
    <mergeCell ref="B3:B5"/>
    <mergeCell ref="C4:C5"/>
    <mergeCell ref="D4:D5"/>
    <mergeCell ref="E4:E5"/>
    <mergeCell ref="F4:F5"/>
    <mergeCell ref="I4:I5"/>
    <mergeCell ref="J4:J5"/>
    <mergeCell ref="K4:K5"/>
  </mergeCells>
  <conditionalFormatting sqref="A6:A26">
    <cfRule dxfId="0" priority="1" type="duplicateValues"/>
  </conditionalFormatting>
  <conditionalFormatting sqref="D6:D26">
    <cfRule dxfId="1" operator="lessThan" priority="2" type="cellIs">
      <formula>0.98</formula>
    </cfRule>
  </conditionalFormatting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23"/>
  <sheetViews>
    <sheetView workbookViewId="0">
      <selection activeCell="A1" sqref="$A1:$XFD1"/>
    </sheetView>
  </sheetViews>
  <sheetFormatPr baseColWidth="8" defaultColWidth="8.875" defaultRowHeight="14.4"/>
  <cols>
    <col customWidth="1" max="1" min="1" style="32" width="19.5535714285714"/>
    <col customWidth="1" max="2" min="2" style="32" width="11.2232142857143"/>
    <col customWidth="1" max="3" min="3" style="32" width="13.4375"/>
    <col customWidth="1" max="4" min="4" style="32" width="11.2232142857143"/>
    <col customWidth="1" max="5" min="5" style="32" width="13.4375"/>
    <col customWidth="1" max="6" min="6" style="32" width="11.2232142857143"/>
    <col customWidth="1" max="7" min="7" style="32" width="15.5535714285714"/>
    <col customWidth="1" max="8" min="8" style="32" width="9.5"/>
    <col customWidth="1" max="9" min="9" style="32" width="10.6607142857143"/>
    <col customWidth="1" max="16384" min="10" style="32" width="8.875"/>
  </cols>
  <sheetData>
    <row customHeight="1" ht="18" r="1" s="85">
      <c r="A1" s="2" t="inlineStr">
        <is>
          <t>（盐都区）</t>
        </is>
      </c>
    </row>
    <row customFormat="1" customHeight="1" ht="18" r="2" s="32">
      <c r="A2" s="2" t="n"/>
      <c r="B2" s="2" t="n"/>
      <c r="C2" s="2" t="n"/>
      <c r="D2" s="2" t="n"/>
      <c r="E2" s="55" t="n"/>
    </row>
    <row customFormat="1" customHeight="1" ht="19" r="3" s="33">
      <c r="A3" s="3" t="inlineStr">
        <is>
          <t>派件员</t>
        </is>
      </c>
      <c r="B3" s="3" t="inlineStr">
        <is>
          <t>应派送票数</t>
        </is>
      </c>
      <c r="C3" s="3" t="inlineStr">
        <is>
          <t>全天签收情况</t>
        </is>
      </c>
      <c r="D3" s="86" t="n"/>
      <c r="E3" s="3" t="inlineStr">
        <is>
          <t>未签收情况</t>
        </is>
      </c>
      <c r="F3" s="87" t="n"/>
      <c r="G3" s="87" t="n"/>
      <c r="H3" s="87" t="n"/>
      <c r="I3" s="87" t="n"/>
      <c r="J3" s="87" t="n"/>
      <c r="K3" s="86" t="n"/>
    </row>
    <row customFormat="1" customHeight="1" ht="13.2" r="4" s="33">
      <c r="A4" s="88" t="n"/>
      <c r="B4" s="88" t="n"/>
      <c r="C4" s="19" t="inlineStr">
        <is>
          <t>当天签收票数</t>
        </is>
      </c>
      <c r="D4" s="6" t="inlineStr">
        <is>
          <t>当天签收率</t>
        </is>
      </c>
      <c r="E4" s="19" t="inlineStr">
        <is>
          <t>有派无签票数</t>
        </is>
      </c>
      <c r="F4" s="19" t="inlineStr">
        <is>
          <t>未派件票数</t>
        </is>
      </c>
      <c r="G4" s="22" t="inlineStr">
        <is>
          <t>其中</t>
        </is>
      </c>
      <c r="H4" s="86" t="n"/>
      <c r="I4" s="26" t="inlineStr">
        <is>
          <t>发往无下文</t>
        </is>
      </c>
      <c r="J4" s="19" t="inlineStr">
        <is>
          <t>合计</t>
        </is>
      </c>
      <c r="K4" s="6" t="inlineStr">
        <is>
          <t>未签收率</t>
        </is>
      </c>
    </row>
    <row customFormat="1" customHeight="1" ht="13.2" r="5" s="33">
      <c r="A5" s="89" t="n"/>
      <c r="B5" s="89" t="n"/>
      <c r="C5" s="89" t="n"/>
      <c r="D5" s="89" t="n"/>
      <c r="E5" s="89" t="n"/>
      <c r="F5" s="89" t="n"/>
      <c r="G5" s="22" t="inlineStr">
        <is>
          <t>操作部二次到件</t>
        </is>
      </c>
      <c r="H5" s="23" t="inlineStr">
        <is>
          <t>漏扫描</t>
        </is>
      </c>
      <c r="I5" s="89" t="n"/>
      <c r="J5" s="89" t="n"/>
      <c r="K5" s="89" t="n"/>
    </row>
    <row customFormat="1" r="6" s="59">
      <c r="A6" s="8" t="inlineStr">
        <is>
          <t>盐都公司705蔡东东</t>
        </is>
      </c>
      <c r="B6" s="8" t="n"/>
      <c r="C6" s="8" t="n"/>
      <c r="D6" s="41" t="n"/>
      <c r="E6" s="8" t="n"/>
      <c r="F6" s="8" t="n"/>
      <c r="G6" s="8" t="n"/>
      <c r="H6" s="24" t="n"/>
      <c r="I6" s="27" t="n"/>
      <c r="J6" s="28" t="n"/>
      <c r="K6" s="29" t="n"/>
    </row>
    <row customFormat="1" r="7" s="59">
      <c r="A7" s="8" t="inlineStr">
        <is>
          <t>盐都葛武7705吴太芝</t>
        </is>
      </c>
      <c r="B7" s="8" t="n"/>
      <c r="C7" s="8" t="n">
        <v>7</v>
      </c>
      <c r="D7" s="41" t="n"/>
      <c r="E7" s="8" t="n">
        <v>107</v>
      </c>
      <c r="F7" s="8" t="n"/>
      <c r="G7" s="8" t="n"/>
      <c r="H7" s="24" t="n"/>
      <c r="I7" s="27" t="n"/>
      <c r="J7" s="28" t="n"/>
      <c r="K7" s="29" t="n"/>
    </row>
    <row customFormat="1" r="8" s="59">
      <c r="A8" s="8" t="inlineStr">
        <is>
          <t>盐都步凤6712陈莹</t>
        </is>
      </c>
      <c r="B8" s="8" t="n"/>
      <c r="C8" s="8" t="n">
        <v>77</v>
      </c>
      <c r="D8" s="41" t="n"/>
      <c r="E8" s="8" t="n">
        <v>350</v>
      </c>
      <c r="F8" s="8" t="n"/>
      <c r="G8" s="8" t="n"/>
      <c r="H8" s="24" t="n"/>
      <c r="I8" s="27" t="n"/>
      <c r="J8" s="28" t="n"/>
      <c r="K8" s="29" t="n"/>
      <c r="L8" s="42" t="n"/>
    </row>
    <row customFormat="1" r="9" s="59">
      <c r="A9" s="8" t="inlineStr">
        <is>
          <t>盐都冈中6705金红兰</t>
        </is>
      </c>
      <c r="B9" s="8" t="n"/>
      <c r="C9" s="8" t="n">
        <v>22</v>
      </c>
      <c r="D9" s="41" t="n"/>
      <c r="E9" s="8" t="n">
        <v>207</v>
      </c>
      <c r="F9" s="8" t="n"/>
      <c r="G9" s="8" t="n"/>
      <c r="H9" s="24" t="n"/>
      <c r="I9" s="27" t="n"/>
      <c r="J9" s="28" t="n"/>
      <c r="K9" s="29" t="n"/>
      <c r="L9" s="42" t="n"/>
    </row>
    <row customFormat="1" r="10" s="59">
      <c r="A10" s="8" t="inlineStr">
        <is>
          <t>盐都尚庄8705朱文林</t>
        </is>
      </c>
      <c r="B10" s="8" t="n"/>
      <c r="C10" s="8" t="n">
        <v>20</v>
      </c>
      <c r="D10" s="41" t="n"/>
      <c r="E10" s="8" t="n">
        <v>181</v>
      </c>
      <c r="F10" s="8" t="n"/>
      <c r="G10" s="8" t="n"/>
      <c r="H10" s="24" t="n"/>
      <c r="I10" s="27" t="n"/>
      <c r="J10" s="28" t="n"/>
      <c r="K10" s="29" t="n"/>
      <c r="L10" s="42" t="n"/>
    </row>
    <row customFormat="1" r="11" s="59">
      <c r="A11" s="8" t="inlineStr">
        <is>
          <t>盐都便仓6711钱军</t>
        </is>
      </c>
      <c r="B11" s="8" t="n"/>
      <c r="C11" s="8" t="n">
        <v>269</v>
      </c>
      <c r="D11" s="41" t="n"/>
      <c r="E11" s="8" t="n">
        <v>77</v>
      </c>
      <c r="F11" s="8" t="n"/>
      <c r="G11" s="8" t="n"/>
      <c r="H11" s="24" t="n"/>
      <c r="I11" s="27" t="n"/>
      <c r="J11" s="28" t="n"/>
      <c r="K11" s="29" t="n"/>
      <c r="L11" s="42" t="n"/>
    </row>
    <row customFormat="1" r="12" s="59">
      <c r="A12" s="8" t="inlineStr">
        <is>
          <t>盐都郭猛7704刘佳</t>
        </is>
      </c>
      <c r="B12" s="8" t="n"/>
      <c r="C12" s="8" t="n">
        <v>102</v>
      </c>
      <c r="D12" s="41" t="n"/>
      <c r="E12" s="8" t="n">
        <v>456</v>
      </c>
      <c r="F12" s="8" t="n"/>
      <c r="G12" s="8" t="n"/>
      <c r="H12" s="24" t="n"/>
      <c r="I12" s="27" t="n"/>
      <c r="J12" s="28" t="n"/>
      <c r="K12" s="29" t="n"/>
      <c r="L12" s="42" t="n"/>
    </row>
    <row customFormat="1" r="13" s="59">
      <c r="A13" s="8" t="inlineStr">
        <is>
          <t>盐都伍佑7703董忠祥</t>
        </is>
      </c>
      <c r="B13" s="8" t="n"/>
      <c r="C13" s="8" t="n">
        <v>107</v>
      </c>
      <c r="D13" s="41" t="n"/>
      <c r="E13" s="8" t="n">
        <v>491</v>
      </c>
      <c r="F13" s="8" t="n"/>
      <c r="G13" s="8" t="n"/>
      <c r="H13" s="24" t="n"/>
      <c r="I13" s="27" t="n"/>
      <c r="J13" s="28" t="n"/>
      <c r="K13" s="29" t="n"/>
      <c r="L13" s="42" t="n"/>
    </row>
    <row customFormat="1" r="14" s="59">
      <c r="A14" s="8" t="inlineStr">
        <is>
          <t>盐都义丰6708陈建国</t>
        </is>
      </c>
      <c r="B14" s="8" t="n"/>
      <c r="C14" s="8" t="n">
        <v>54</v>
      </c>
      <c r="D14" s="41" t="n"/>
      <c r="E14" s="8" t="n">
        <v>45</v>
      </c>
      <c r="F14" s="8" t="n"/>
      <c r="G14" s="8" t="n"/>
      <c r="H14" s="24" t="n"/>
      <c r="I14" s="27" t="n"/>
      <c r="J14" s="28" t="n"/>
      <c r="K14" s="29" t="n"/>
      <c r="L14" s="42" t="n"/>
    </row>
    <row customFormat="1" r="15" s="59">
      <c r="A15" s="8" t="inlineStr">
        <is>
          <t>盐都楼王7701徐军</t>
        </is>
      </c>
      <c r="B15" s="8" t="n"/>
      <c r="C15" s="8" t="n">
        <v>36</v>
      </c>
      <c r="D15" s="41" t="n"/>
      <c r="E15" s="8" t="n">
        <v>410</v>
      </c>
      <c r="F15" s="8" t="n"/>
      <c r="G15" s="8" t="n"/>
      <c r="H15" s="24" t="n"/>
      <c r="I15" s="27" t="n"/>
      <c r="J15" s="28" t="n"/>
      <c r="K15" s="29" t="n"/>
      <c r="L15" s="42" t="n"/>
    </row>
    <row customFormat="1" r="16" s="59">
      <c r="A16" s="8" t="inlineStr">
        <is>
          <t>盐都大冈6706朱金才</t>
        </is>
      </c>
      <c r="B16" s="8" t="n"/>
      <c r="C16" s="8" t="n">
        <v>51</v>
      </c>
      <c r="D16" s="41" t="n"/>
      <c r="E16" s="8" t="n">
        <v>556</v>
      </c>
      <c r="F16" s="8" t="n"/>
      <c r="G16" s="8" t="n"/>
      <c r="H16" s="24" t="n"/>
      <c r="I16" s="27" t="n"/>
      <c r="J16" s="28" t="n"/>
      <c r="K16" s="29" t="n"/>
      <c r="L16" s="42" t="n"/>
    </row>
    <row customFormat="1" r="17" s="59">
      <c r="A17" s="8" t="inlineStr">
        <is>
          <t>盐都区滞留</t>
        </is>
      </c>
      <c r="B17" s="8" t="n"/>
      <c r="C17" s="8" t="n"/>
      <c r="D17" s="41" t="n"/>
      <c r="E17" s="8" t="n"/>
      <c r="F17" s="8" t="n"/>
      <c r="G17" s="8" t="n"/>
      <c r="H17" s="24" t="n"/>
      <c r="I17" s="27" t="n"/>
      <c r="J17" s="28" t="n"/>
      <c r="K17" s="29" t="n"/>
      <c r="L17" s="42" t="n"/>
    </row>
    <row customFormat="1" customHeight="1" ht="13" r="18" s="59">
      <c r="A18" s="8" t="inlineStr">
        <is>
          <t>盐都7706陈志军董忠祥</t>
        </is>
      </c>
      <c r="B18" s="8" t="n"/>
      <c r="C18" s="8" t="n"/>
      <c r="D18" s="41" t="n"/>
      <c r="E18" s="8" t="n"/>
      <c r="F18" s="8" t="n"/>
      <c r="G18" s="8" t="n"/>
      <c r="H18" s="24" t="n"/>
      <c r="I18" s="27" t="n"/>
      <c r="J18" s="28" t="n"/>
      <c r="K18" s="29" t="n"/>
      <c r="L18" s="42" t="n"/>
    </row>
    <row customFormat="1" r="19" s="59">
      <c r="A19" s="8" t="inlineStr">
        <is>
          <t>盐都8703陈明旭董忠祥</t>
        </is>
      </c>
      <c r="B19" s="8" t="n"/>
      <c r="C19" s="8" t="n"/>
      <c r="D19" s="41" t="n"/>
      <c r="E19" s="8" t="n"/>
      <c r="F19" s="8" t="n"/>
      <c r="G19" s="8" t="n"/>
      <c r="H19" s="24" t="n"/>
      <c r="I19" s="27" t="n"/>
      <c r="J19" s="28" t="n"/>
      <c r="K19" s="29" t="n"/>
      <c r="L19" s="42" t="n"/>
    </row>
    <row customFormat="1" r="20" s="59">
      <c r="A20" s="8" t="inlineStr">
        <is>
          <t>盐都区6703鹏润李伟伟</t>
        </is>
      </c>
      <c r="B20" s="8" t="n"/>
      <c r="C20" s="8" t="n"/>
      <c r="D20" s="41" t="n"/>
      <c r="E20" s="8" t="n"/>
      <c r="F20" s="8" t="n"/>
      <c r="G20" s="8" t="n"/>
      <c r="H20" s="24" t="n"/>
      <c r="I20" s="27" t="n"/>
      <c r="J20" s="28" t="n"/>
      <c r="K20" s="29" t="n"/>
    </row>
    <row customFormat="1" r="21" s="59">
      <c r="A21" s="8" t="inlineStr">
        <is>
          <t>盐都区发往无下文</t>
        </is>
      </c>
      <c r="B21" s="8" t="n"/>
      <c r="C21" s="8" t="n"/>
      <c r="D21" s="41" t="n"/>
      <c r="E21" s="8" t="n"/>
      <c r="F21" s="8" t="n"/>
      <c r="G21" s="8" t="n"/>
      <c r="H21" s="24" t="n"/>
      <c r="I21" s="27" t="n"/>
      <c r="J21" s="28" t="n"/>
      <c r="K21" s="29" t="n"/>
    </row>
    <row customHeight="1" ht="17.6" r="22" s="85">
      <c r="A22" s="12" t="inlineStr">
        <is>
          <t>大区合计</t>
        </is>
      </c>
      <c r="B22" s="12" t="n"/>
      <c r="C22" s="12" t="n">
        <v>745</v>
      </c>
      <c r="D22" s="13" t="n"/>
      <c r="E22" s="12" t="n">
        <v>2880</v>
      </c>
      <c r="F22" s="12" t="n"/>
      <c r="G22" s="12" t="n"/>
      <c r="H22" s="12" t="n"/>
      <c r="I22" s="12" t="n"/>
      <c r="J22" s="30" t="n"/>
      <c r="K22" s="31" t="n"/>
    </row>
    <row customFormat="1" customHeight="1" ht="13.2" r="23" s="59">
      <c r="A23" s="14" t="inlineStr">
        <is>
          <t>制表人：何红</t>
        </is>
      </c>
      <c r="B23" s="15" t="inlineStr">
        <is>
          <t>电话：18921880822</t>
        </is>
      </c>
      <c r="C23" s="15" t="n"/>
      <c r="D23" s="14" t="n"/>
      <c r="E23" s="14" t="n"/>
      <c r="F23" s="14" t="n"/>
      <c r="G23" s="14" t="n"/>
      <c r="H23" s="14" t="n"/>
      <c r="I23" s="38" t="n"/>
    </row>
  </sheetData>
  <mergeCells count="14">
    <mergeCell ref="A1:K1"/>
    <mergeCell ref="E2:K2"/>
    <mergeCell ref="C3:D3"/>
    <mergeCell ref="E3:K3"/>
    <mergeCell ref="G4:H4"/>
    <mergeCell ref="A3:A5"/>
    <mergeCell ref="B3:B5"/>
    <mergeCell ref="C4:C5"/>
    <mergeCell ref="D4:D5"/>
    <mergeCell ref="E4:E5"/>
    <mergeCell ref="F4:F5"/>
    <mergeCell ref="I4:I5"/>
    <mergeCell ref="J4:J5"/>
    <mergeCell ref="K4:K5"/>
  </mergeCells>
  <conditionalFormatting sqref="A6:A21">
    <cfRule dxfId="0" priority="1" type="duplicateValues"/>
  </conditionalFormatting>
  <conditionalFormatting sqref="D6:D21">
    <cfRule dxfId="1" operator="lessThan" priority="2" type="cellIs">
      <formula>0.98</formula>
    </cfRule>
  </conditionalFormatting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M22"/>
  <sheetViews>
    <sheetView workbookViewId="0">
      <selection activeCell="A1" sqref="$A1:$XFD1"/>
    </sheetView>
  </sheetViews>
  <sheetFormatPr baseColWidth="8" defaultColWidth="8.875" defaultRowHeight="14.4"/>
  <cols>
    <col customWidth="1" max="1" min="1" style="32" width="19.5535714285714"/>
    <col customWidth="1" max="2" min="2" style="32" width="11.2232142857143"/>
    <col customWidth="1" max="3" min="3" style="32" width="13.4375"/>
    <col customWidth="1" max="4" min="4" style="32" width="11.2232142857143"/>
    <col customWidth="1" max="5" min="5" style="32" width="13.4375"/>
    <col customWidth="1" max="6" min="6" style="32" width="11.2232142857143"/>
    <col customWidth="1" max="7" min="7" style="32" width="15.5535714285714"/>
    <col customWidth="1" max="8" min="8" style="32" width="9.5"/>
    <col customWidth="1" max="9" min="9" style="32" width="10.6607142857143"/>
    <col customWidth="1" max="16384" min="10" style="32" width="8.875"/>
  </cols>
  <sheetData>
    <row customFormat="1" customHeight="1" ht="18" r="1" s="32">
      <c r="A1" s="2" t="inlineStr">
        <is>
          <t>（益林区）</t>
        </is>
      </c>
    </row>
    <row customFormat="1" customHeight="1" ht="18" r="2" s="32">
      <c r="A2" s="2" t="n"/>
      <c r="B2" s="2" t="n"/>
      <c r="C2" s="2" t="n"/>
      <c r="D2" s="2" t="n"/>
      <c r="E2" s="55" t="n"/>
    </row>
    <row customFormat="1" customHeight="1" ht="19" r="3" s="33">
      <c r="A3" s="3" t="inlineStr">
        <is>
          <t>派件员</t>
        </is>
      </c>
      <c r="B3" s="3" t="inlineStr">
        <is>
          <t>应派送票数</t>
        </is>
      </c>
      <c r="C3" s="3" t="inlineStr">
        <is>
          <t>全天签收情况</t>
        </is>
      </c>
      <c r="D3" s="86" t="n"/>
      <c r="E3" s="3" t="inlineStr">
        <is>
          <t>未签收情况</t>
        </is>
      </c>
      <c r="F3" s="87" t="n"/>
      <c r="G3" s="87" t="n"/>
      <c r="H3" s="87" t="n"/>
      <c r="I3" s="87" t="n"/>
      <c r="J3" s="87" t="n"/>
      <c r="K3" s="86" t="n"/>
    </row>
    <row customFormat="1" customHeight="1" ht="13.2" r="4" s="33">
      <c r="A4" s="88" t="n"/>
      <c r="B4" s="88" t="n"/>
      <c r="C4" s="19" t="inlineStr">
        <is>
          <t>当天签收票数</t>
        </is>
      </c>
      <c r="D4" s="6" t="inlineStr">
        <is>
          <t>当天签收率</t>
        </is>
      </c>
      <c r="E4" s="19" t="inlineStr">
        <is>
          <t>有派无签票数</t>
        </is>
      </c>
      <c r="F4" s="19" t="inlineStr">
        <is>
          <t>未派件票数</t>
        </is>
      </c>
      <c r="G4" s="22" t="inlineStr">
        <is>
          <t>其中</t>
        </is>
      </c>
      <c r="H4" s="86" t="n"/>
      <c r="I4" s="26" t="inlineStr">
        <is>
          <t>发往无下文</t>
        </is>
      </c>
      <c r="J4" s="19" t="inlineStr">
        <is>
          <t>合计</t>
        </is>
      </c>
      <c r="K4" s="6" t="inlineStr">
        <is>
          <t>未签收率</t>
        </is>
      </c>
    </row>
    <row customFormat="1" customHeight="1" ht="13.2" r="5" s="33">
      <c r="A5" s="89" t="n"/>
      <c r="B5" s="89" t="n"/>
      <c r="C5" s="89" t="n"/>
      <c r="D5" s="89" t="n"/>
      <c r="E5" s="89" t="n"/>
      <c r="F5" s="89" t="n"/>
      <c r="G5" s="22" t="inlineStr">
        <is>
          <t>操作部二次到件</t>
        </is>
      </c>
      <c r="H5" s="23" t="inlineStr">
        <is>
          <t>漏扫描</t>
        </is>
      </c>
      <c r="I5" s="89" t="n"/>
      <c r="J5" s="89" t="n"/>
      <c r="K5" s="89" t="n"/>
    </row>
    <row customFormat="1" r="6" s="59">
      <c r="A6" s="8" t="inlineStr">
        <is>
          <t>乡镇-罗桥8710殷红程</t>
        </is>
      </c>
      <c r="B6" s="8" t="n"/>
      <c r="C6" s="8" t="n">
        <v>27</v>
      </c>
      <c r="D6" s="41" t="n"/>
      <c r="E6" s="8" t="n">
        <v>0</v>
      </c>
      <c r="F6" s="8" t="n"/>
      <c r="G6" s="8" t="n"/>
      <c r="H6" s="24" t="n"/>
      <c r="I6" s="27" t="n"/>
      <c r="J6" s="28" t="n"/>
      <c r="K6" s="29" t="n"/>
    </row>
    <row customFormat="1" r="7" s="59">
      <c r="A7" s="8" t="inlineStr">
        <is>
          <t>乡镇-益林2710殷红程</t>
        </is>
      </c>
      <c r="B7" s="8" t="n"/>
      <c r="C7" s="8" t="n">
        <v>72</v>
      </c>
      <c r="D7" s="41" t="n"/>
      <c r="E7" s="8" t="n">
        <v>0</v>
      </c>
      <c r="F7" s="8" t="n"/>
      <c r="G7" s="8" t="n"/>
      <c r="H7" s="24" t="n"/>
      <c r="I7" s="27" t="n"/>
      <c r="J7" s="28" t="n"/>
      <c r="K7" s="29" t="n"/>
    </row>
    <row customFormat="1" r="8" s="59">
      <c r="A8" s="8" t="inlineStr">
        <is>
          <t>乡镇-东沟8709胡长根</t>
        </is>
      </c>
      <c r="B8" s="8" t="n"/>
      <c r="C8" s="8" t="n">
        <v>47</v>
      </c>
      <c r="D8" s="41" t="n"/>
      <c r="E8" s="8" t="n">
        <v>0</v>
      </c>
      <c r="F8" s="8" t="n"/>
      <c r="G8" s="8" t="n"/>
      <c r="H8" s="24" t="n"/>
      <c r="I8" s="27" t="n"/>
      <c r="J8" s="28" t="n"/>
      <c r="K8" s="29" t="n"/>
    </row>
    <row customFormat="1" r="9" s="59">
      <c r="A9" s="8" t="inlineStr">
        <is>
          <t>乡镇-杨集7710殷红程</t>
        </is>
      </c>
      <c r="B9" s="8" t="n"/>
      <c r="C9" s="8" t="n">
        <v>12</v>
      </c>
      <c r="D9" s="41" t="n"/>
      <c r="E9" s="8" t="n">
        <v>0</v>
      </c>
      <c r="F9" s="8" t="n"/>
      <c r="G9" s="8" t="n"/>
      <c r="H9" s="24" t="n"/>
      <c r="I9" s="27" t="n"/>
      <c r="J9" s="28" t="n"/>
      <c r="K9" s="29" t="n"/>
    </row>
    <row customFormat="1" r="10" s="59">
      <c r="A10" s="8" t="inlineStr">
        <is>
          <t>乡镇-益林机动徐青年</t>
        </is>
      </c>
      <c r="B10" s="8" t="n"/>
      <c r="C10" s="8" t="n">
        <v>15</v>
      </c>
      <c r="D10" s="41" t="n"/>
      <c r="E10" s="8" t="n">
        <v>0</v>
      </c>
      <c r="F10" s="8" t="n"/>
      <c r="G10" s="8" t="n"/>
      <c r="H10" s="24" t="n"/>
      <c r="I10" s="27" t="n"/>
      <c r="J10" s="28" t="n"/>
      <c r="K10" s="29" t="n"/>
    </row>
    <row customFormat="1" r="11" s="59">
      <c r="A11" s="8" t="inlineStr">
        <is>
          <t>乡镇-公兴9710殷红程</t>
        </is>
      </c>
      <c r="B11" s="8" t="n"/>
      <c r="C11" s="8" t="n">
        <v>15</v>
      </c>
      <c r="D11" s="41" t="n"/>
      <c r="E11" s="8" t="n">
        <v>0</v>
      </c>
      <c r="F11" s="8" t="n"/>
      <c r="G11" s="8" t="n"/>
      <c r="H11" s="24" t="n"/>
      <c r="I11" s="27" t="n"/>
      <c r="J11" s="28" t="n"/>
      <c r="K11" s="29" t="n"/>
    </row>
    <row customFormat="1" r="12" s="59">
      <c r="A12" s="8" t="inlineStr">
        <is>
          <t>乡镇-古河4709胡长根</t>
        </is>
      </c>
      <c r="B12" s="8" t="n"/>
      <c r="C12" s="8" t="n">
        <v>33</v>
      </c>
      <c r="D12" s="41" t="n"/>
      <c r="E12" s="8" t="n">
        <v>0</v>
      </c>
      <c r="F12" s="8" t="n"/>
      <c r="G12" s="8" t="n"/>
      <c r="H12" s="24" t="n"/>
      <c r="I12" s="27" t="n"/>
      <c r="J12" s="28" t="n"/>
      <c r="K12" s="29" t="n"/>
    </row>
    <row customFormat="1" r="13" s="59">
      <c r="A13" s="8" t="inlineStr">
        <is>
          <t>乡镇-益林4710崔秀霞</t>
        </is>
      </c>
      <c r="B13" s="8" t="n"/>
      <c r="C13" s="8" t="n">
        <v>6</v>
      </c>
      <c r="D13" s="41" t="n"/>
      <c r="E13" s="8" t="n">
        <v>0</v>
      </c>
      <c r="F13" s="8" t="n"/>
      <c r="G13" s="8" t="n"/>
      <c r="H13" s="24" t="n"/>
      <c r="I13" s="27" t="n"/>
      <c r="J13" s="28" t="n"/>
      <c r="K13" s="29" t="n"/>
    </row>
    <row customFormat="1" r="14" s="59">
      <c r="A14" s="8" t="inlineStr">
        <is>
          <t>乡镇-东沟7709胡长根</t>
        </is>
      </c>
      <c r="B14" s="8" t="n"/>
      <c r="C14" s="8" t="n"/>
      <c r="D14" s="41" t="n"/>
      <c r="E14" s="8" t="n"/>
      <c r="F14" s="8" t="n"/>
      <c r="G14" s="8" t="n"/>
      <c r="H14" s="24" t="n"/>
      <c r="I14" s="27" t="n"/>
      <c r="J14" s="28" t="n"/>
      <c r="K14" s="29" t="n"/>
    </row>
    <row customFormat="1" r="15" s="59">
      <c r="A15" s="8" t="inlineStr">
        <is>
          <t>乡镇-罗桥0710殷红程</t>
        </is>
      </c>
      <c r="B15" s="8" t="n"/>
      <c r="C15" s="8" t="n"/>
      <c r="D15" s="41" t="n"/>
      <c r="E15" s="8" t="n"/>
      <c r="F15" s="8" t="n"/>
      <c r="G15" s="8" t="n"/>
      <c r="H15" s="24" t="n"/>
      <c r="I15" s="27" t="n"/>
      <c r="J15" s="28" t="n"/>
      <c r="K15" s="29" t="n"/>
    </row>
    <row customFormat="1" r="16" s="59">
      <c r="A16" s="8" t="inlineStr">
        <is>
          <t>益林区滞留</t>
        </is>
      </c>
      <c r="B16" s="8" t="n"/>
      <c r="C16" s="8" t="n"/>
      <c r="D16" s="41" t="n"/>
      <c r="E16" s="8" t="n"/>
      <c r="F16" s="8" t="n"/>
      <c r="G16" s="8" t="n"/>
      <c r="H16" s="24" t="n"/>
      <c r="I16" s="27" t="n"/>
      <c r="J16" s="28" t="n"/>
      <c r="K16" s="29" t="n"/>
    </row>
    <row customFormat="1" r="17" s="59">
      <c r="A17" s="8" t="inlineStr">
        <is>
          <t>乡镇-益林3710刘红芳</t>
        </is>
      </c>
      <c r="B17" s="8" t="n"/>
      <c r="C17" s="8" t="n"/>
      <c r="D17" s="41" t="n"/>
      <c r="E17" s="8" t="n"/>
      <c r="F17" s="8" t="n"/>
      <c r="G17" s="8" t="n"/>
      <c r="H17" s="24" t="n"/>
      <c r="I17" s="27" t="n"/>
      <c r="J17" s="28" t="n"/>
      <c r="K17" s="29" t="n"/>
    </row>
    <row customFormat="1" r="18" s="59">
      <c r="A18" s="8" t="inlineStr">
        <is>
          <t>乡镇-益林5710李井周</t>
        </is>
      </c>
      <c r="B18" s="8" t="n"/>
      <c r="C18" s="8" t="n"/>
      <c r="D18" s="41" t="n"/>
      <c r="E18" s="8" t="n"/>
      <c r="F18" s="8" t="n"/>
      <c r="G18" s="8" t="n"/>
      <c r="H18" s="24" t="n"/>
      <c r="I18" s="27" t="n"/>
      <c r="J18" s="28" t="n"/>
      <c r="K18" s="29" t="n"/>
      <c r="L18" s="42" t="n"/>
      <c r="M18" s="42" t="n"/>
    </row>
    <row customFormat="1" r="19" s="59">
      <c r="A19" s="8" t="inlineStr">
        <is>
          <t>乡镇-益林6710殷洪程</t>
        </is>
      </c>
      <c r="B19" s="8" t="n"/>
      <c r="C19" s="8" t="n"/>
      <c r="D19" s="41" t="n"/>
      <c r="E19" s="8" t="n"/>
      <c r="F19" s="8" t="n"/>
      <c r="G19" s="8" t="n"/>
      <c r="H19" s="24" t="n"/>
      <c r="I19" s="27" t="n"/>
      <c r="J19" s="28" t="n"/>
      <c r="K19" s="29" t="n"/>
      <c r="L19" s="42" t="n"/>
      <c r="M19" s="42" t="n"/>
    </row>
    <row customFormat="1" r="20" s="59">
      <c r="A20" s="8" t="inlineStr">
        <is>
          <t>乡镇发往无下文</t>
        </is>
      </c>
      <c r="B20" s="8" t="n"/>
      <c r="C20" s="8" t="n"/>
      <c r="D20" s="41" t="n"/>
      <c r="E20" s="8" t="n"/>
      <c r="F20" s="8" t="n"/>
      <c r="G20" s="8" t="n"/>
      <c r="H20" s="24" t="n"/>
      <c r="I20" s="27" t="n"/>
      <c r="J20" s="28" t="n"/>
      <c r="K20" s="29" t="n"/>
      <c r="L20" s="42" t="n"/>
      <c r="M20" s="42" t="n"/>
    </row>
    <row customHeight="1" ht="17.6" r="21" s="85">
      <c r="A21" s="12" t="inlineStr">
        <is>
          <t>大区合计</t>
        </is>
      </c>
      <c r="B21" s="12" t="n"/>
      <c r="C21" s="12" t="n">
        <v>227</v>
      </c>
      <c r="D21" s="13" t="n"/>
      <c r="E21" s="12" t="n">
        <v>0</v>
      </c>
      <c r="F21" s="12" t="n"/>
      <c r="G21" s="12" t="n"/>
      <c r="H21" s="12" t="n"/>
      <c r="I21" s="12" t="n"/>
      <c r="J21" s="30" t="n"/>
      <c r="K21" s="31" t="n"/>
    </row>
    <row customFormat="1" customHeight="1" ht="13.2" r="22" s="59">
      <c r="A22" s="14" t="inlineStr">
        <is>
          <t>制表人：何红</t>
        </is>
      </c>
      <c r="B22" s="15" t="inlineStr">
        <is>
          <t>电话：18921880822</t>
        </is>
      </c>
      <c r="C22" s="15" t="n"/>
      <c r="D22" s="14" t="n"/>
      <c r="E22" s="14" t="n"/>
      <c r="F22" s="14" t="n"/>
      <c r="G22" s="14" t="n"/>
      <c r="H22" s="14" t="n"/>
      <c r="I22" s="38" t="n"/>
    </row>
  </sheetData>
  <mergeCells count="14">
    <mergeCell ref="A1:K1"/>
    <mergeCell ref="E2:K2"/>
    <mergeCell ref="C3:D3"/>
    <mergeCell ref="E3:K3"/>
    <mergeCell ref="G4:H4"/>
    <mergeCell ref="A3:A5"/>
    <mergeCell ref="B3:B5"/>
    <mergeCell ref="C4:C5"/>
    <mergeCell ref="D4:D5"/>
    <mergeCell ref="E4:E5"/>
    <mergeCell ref="F4:F5"/>
    <mergeCell ref="I4:I5"/>
    <mergeCell ref="J4:J5"/>
    <mergeCell ref="K4:K5"/>
  </mergeCells>
  <conditionalFormatting sqref="A6:A20">
    <cfRule dxfId="0" priority="1" type="duplicateValues"/>
  </conditionalFormatting>
  <conditionalFormatting sqref="D6:D20">
    <cfRule dxfId="1" operator="lessThan" priority="2" type="cellIs">
      <formula>0.98</formula>
    </cfRule>
  </conditionalFormatting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37"/>
  <sheetViews>
    <sheetView workbookViewId="0">
      <selection activeCell="A1" sqref="$A1:$XFD1"/>
    </sheetView>
  </sheetViews>
  <sheetFormatPr baseColWidth="8" defaultColWidth="8.875" defaultRowHeight="14.8"/>
  <cols>
    <col customWidth="1" max="1" min="1" style="32" width="22"/>
    <col customWidth="1" max="2" min="2" style="32" width="11.2232142857143"/>
    <col customWidth="1" max="3" min="3" style="32" width="13.4375"/>
    <col customWidth="1" max="4" min="4" style="32" width="11.2232142857143"/>
    <col customWidth="1" max="5" min="5" style="32" width="13.4375"/>
    <col customWidth="1" max="6" min="6" style="32" width="11.2232142857143"/>
    <col customWidth="1" max="7" min="7" style="32" width="15.5535714285714"/>
    <col customWidth="1" max="8" min="8" style="32" width="9.5"/>
    <col customWidth="1" max="9" min="9" style="39" width="11.375"/>
    <col customWidth="1" max="255" min="10" style="32" width="8.875"/>
  </cols>
  <sheetData>
    <row customHeight="1" ht="18" r="1" s="85">
      <c r="A1" s="2" t="inlineStr">
        <is>
          <t>（万达区）</t>
        </is>
      </c>
    </row>
    <row customHeight="1" ht="18" r="2" s="85">
      <c r="A2" s="2" t="n"/>
      <c r="B2" s="2" t="n"/>
      <c r="C2" s="2" t="n"/>
      <c r="D2" s="2" t="n"/>
      <c r="E2" s="55" t="n"/>
    </row>
    <row customFormat="1" customHeight="1" ht="19" r="3" s="33">
      <c r="A3" s="3" t="inlineStr">
        <is>
          <t>派件员</t>
        </is>
      </c>
      <c r="B3" s="3" t="inlineStr">
        <is>
          <t>应派送票数</t>
        </is>
      </c>
      <c r="C3" s="3" t="inlineStr">
        <is>
          <t>全天签收情况</t>
        </is>
      </c>
      <c r="D3" s="86" t="n"/>
      <c r="E3" s="3" t="inlineStr">
        <is>
          <t>未签收情况</t>
        </is>
      </c>
      <c r="F3" s="87" t="n"/>
      <c r="G3" s="87" t="n"/>
      <c r="H3" s="87" t="n"/>
      <c r="I3" s="87" t="n"/>
      <c r="J3" s="87" t="n"/>
      <c r="K3" s="86" t="n"/>
    </row>
    <row customFormat="1" customHeight="1" ht="13.2" r="4" s="33">
      <c r="A4" s="88" t="n"/>
      <c r="B4" s="88" t="n"/>
      <c r="C4" s="19" t="inlineStr">
        <is>
          <t>当天签收票数</t>
        </is>
      </c>
      <c r="D4" s="6" t="inlineStr">
        <is>
          <t>当天签收率</t>
        </is>
      </c>
      <c r="E4" s="19" t="inlineStr">
        <is>
          <t>有派无签票数</t>
        </is>
      </c>
      <c r="F4" s="19" t="inlineStr">
        <is>
          <t>未派件票数</t>
        </is>
      </c>
      <c r="G4" s="22" t="inlineStr">
        <is>
          <t>其中</t>
        </is>
      </c>
      <c r="H4" s="86" t="n"/>
      <c r="I4" s="26" t="inlineStr">
        <is>
          <t>发往无下文</t>
        </is>
      </c>
      <c r="J4" s="19" t="inlineStr">
        <is>
          <t>合计</t>
        </is>
      </c>
      <c r="K4" s="6" t="inlineStr">
        <is>
          <t>未签收率</t>
        </is>
      </c>
    </row>
    <row customFormat="1" customHeight="1" ht="13.2" r="5" s="33">
      <c r="A5" s="89" t="n"/>
      <c r="B5" s="89" t="n"/>
      <c r="C5" s="89" t="n"/>
      <c r="D5" s="89" t="n"/>
      <c r="E5" s="89" t="n"/>
      <c r="F5" s="89" t="n"/>
      <c r="G5" s="22" t="inlineStr">
        <is>
          <t>操作部二次到件</t>
        </is>
      </c>
      <c r="H5" s="23" t="inlineStr">
        <is>
          <t>漏扫描</t>
        </is>
      </c>
      <c r="I5" s="89" t="n"/>
      <c r="J5" s="89" t="n"/>
      <c r="K5" s="89" t="n"/>
    </row>
    <row customFormat="1" customHeight="1" ht="14.4" r="6" s="59">
      <c r="A6" t="inlineStr">
        <is>
          <t>万达区6302黄利钢</t>
        </is>
      </c>
      <c r="C6" t="n">
        <v>149</v>
      </c>
      <c r="E6" t="n">
        <v>43</v>
      </c>
    </row>
    <row customFormat="1" customHeight="1" ht="14.4" r="7" s="59">
      <c r="A7" s="40" t="inlineStr">
        <is>
          <t>万达区6308严亮亮</t>
        </is>
      </c>
      <c r="B7" s="8" t="n"/>
      <c r="C7" s="8" t="n">
        <v>50</v>
      </c>
      <c r="D7" s="41" t="n"/>
      <c r="E7" s="8" t="n">
        <v>217</v>
      </c>
      <c r="F7" s="8" t="n"/>
      <c r="G7" s="8" t="n"/>
      <c r="H7" s="24" t="n"/>
      <c r="I7" s="27" t="n"/>
      <c r="J7" s="28" t="n"/>
      <c r="K7" s="29" t="n"/>
    </row>
    <row customFormat="1" customHeight="1" ht="14.4" r="8" s="59">
      <c r="A8" s="40" t="inlineStr">
        <is>
          <t>万达区6304李勇胜</t>
        </is>
      </c>
      <c r="B8" s="8" t="n"/>
      <c r="C8" s="8" t="n">
        <v>68</v>
      </c>
      <c r="D8" s="41" t="n"/>
      <c r="E8" s="8" t="n">
        <v>37</v>
      </c>
      <c r="F8" s="8" t="n"/>
      <c r="G8" s="8" t="n"/>
      <c r="H8" s="24" t="n"/>
      <c r="I8" s="27" t="n"/>
      <c r="J8" s="28" t="n"/>
      <c r="K8" s="29" t="n"/>
    </row>
    <row customFormat="1" customHeight="1" ht="14.4" r="9" s="59">
      <c r="A9" s="8" t="inlineStr">
        <is>
          <t>万达区6303卞庆琪</t>
        </is>
      </c>
      <c r="B9" s="8" t="n"/>
      <c r="C9" s="8" t="n">
        <v>58</v>
      </c>
      <c r="D9" s="41" t="n"/>
      <c r="E9" s="8" t="n">
        <v>47</v>
      </c>
      <c r="F9" s="8" t="n"/>
      <c r="G9" s="8" t="n"/>
      <c r="H9" s="24" t="n"/>
      <c r="I9" s="27" t="n"/>
      <c r="J9" s="28" t="n"/>
      <c r="K9" s="29" t="n"/>
    </row>
    <row customFormat="1" customHeight="1" ht="14.4" r="10" s="59">
      <c r="A10" s="8" t="inlineStr">
        <is>
          <t>万达区6314吴长聪</t>
        </is>
      </c>
      <c r="B10" s="8" t="n"/>
      <c r="C10" s="8" t="n">
        <v>29</v>
      </c>
      <c r="D10" s="41" t="n"/>
      <c r="E10" s="8" t="n">
        <v>71</v>
      </c>
      <c r="F10" s="8" t="n"/>
      <c r="G10" s="8" t="n"/>
      <c r="H10" s="24" t="n"/>
      <c r="I10" s="27" t="n"/>
      <c r="J10" s="28" t="n"/>
      <c r="K10" s="29" t="n"/>
    </row>
    <row customFormat="1" customHeight="1" ht="14.4" r="11" s="59">
      <c r="A11" s="8" t="inlineStr">
        <is>
          <t>万达区6313陈轩</t>
        </is>
      </c>
      <c r="B11" s="8" t="n"/>
      <c r="C11" s="8" t="n">
        <v>23</v>
      </c>
      <c r="D11" s="41" t="n"/>
      <c r="E11" s="8" t="n">
        <v>77</v>
      </c>
      <c r="F11" s="8" t="n"/>
      <c r="G11" s="8" t="n"/>
      <c r="H11" s="24" t="n"/>
      <c r="I11" s="27" t="n"/>
      <c r="J11" s="28" t="n"/>
      <c r="K11" s="29" t="n"/>
    </row>
    <row customFormat="1" customHeight="1" ht="14.4" r="12" s="59">
      <c r="A12" s="8" t="inlineStr">
        <is>
          <t>万达区6301盐南刘正华</t>
        </is>
      </c>
      <c r="B12" s="8" t="n"/>
      <c r="C12" s="8" t="n">
        <v>130</v>
      </c>
      <c r="D12" s="41" t="n"/>
      <c r="E12" s="8" t="n">
        <v>71</v>
      </c>
      <c r="F12" s="8" t="n"/>
      <c r="G12" s="8" t="n"/>
      <c r="H12" s="24" t="n"/>
      <c r="I12" s="27" t="n"/>
      <c r="J12" s="28" t="n"/>
      <c r="K12" s="29" t="n"/>
    </row>
    <row customFormat="1" customHeight="1" ht="14.4" r="13" s="59">
      <c r="A13" s="8" t="inlineStr">
        <is>
          <t>万达区6305周祝军</t>
        </is>
      </c>
      <c r="B13" s="8" t="n"/>
      <c r="C13" s="8" t="n">
        <v>28</v>
      </c>
      <c r="D13" s="41" t="n"/>
      <c r="E13" s="8" t="n">
        <v>2</v>
      </c>
      <c r="F13" s="8" t="n"/>
      <c r="G13" s="8" t="n"/>
      <c r="H13" s="24" t="n"/>
      <c r="I13" s="27" t="n"/>
      <c r="J13" s="28" t="n"/>
      <c r="K13" s="29" t="n"/>
    </row>
    <row customFormat="1" customHeight="1" ht="14.4" r="14" s="59">
      <c r="A14" s="8" t="inlineStr">
        <is>
          <t>万达区6315曹华</t>
        </is>
      </c>
      <c r="B14" s="8" t="n"/>
      <c r="C14" s="8" t="n">
        <v>77</v>
      </c>
      <c r="D14" s="41" t="n"/>
      <c r="E14" s="8" t="n">
        <v>195</v>
      </c>
      <c r="F14" s="8" t="n"/>
      <c r="G14" s="8" t="n"/>
      <c r="H14" s="24" t="n"/>
      <c r="I14" s="27" t="n"/>
      <c r="J14" s="28" t="n"/>
      <c r="K14" s="29" t="n"/>
    </row>
    <row customFormat="1" customHeight="1" ht="14.4" r="15" s="59">
      <c r="A15" s="8" t="inlineStr">
        <is>
          <t>万达区HB1黄利钢</t>
        </is>
      </c>
      <c r="B15" s="8" t="n"/>
      <c r="C15" s="8" t="n"/>
      <c r="D15" s="41" t="n"/>
      <c r="E15" s="8" t="n"/>
      <c r="F15" s="8" t="n"/>
      <c r="G15" s="8" t="n"/>
      <c r="H15" s="24" t="n"/>
      <c r="I15" s="27" t="n"/>
      <c r="J15" s="28" t="n"/>
      <c r="K15" s="29" t="n"/>
    </row>
    <row customFormat="1" customHeight="1" ht="14.4" r="16" s="59">
      <c r="A16" s="8" t="inlineStr">
        <is>
          <t>万达区6306徐其伟</t>
        </is>
      </c>
      <c r="B16" s="8" t="n"/>
      <c r="C16" s="8" t="n">
        <v>73</v>
      </c>
      <c r="D16" s="41" t="n"/>
      <c r="E16" s="8" t="n">
        <v>4</v>
      </c>
      <c r="F16" s="8" t="n"/>
      <c r="G16" s="8" t="n"/>
      <c r="H16" s="24" t="n"/>
      <c r="I16" s="27" t="n"/>
      <c r="J16" s="28" t="n"/>
      <c r="K16" s="29" t="n"/>
    </row>
    <row customFormat="1" customHeight="1" ht="14.4" r="17" s="59">
      <c r="A17" s="8" t="inlineStr">
        <is>
          <t>万达区驾驶员陈翔316</t>
        </is>
      </c>
      <c r="B17" s="8" t="n"/>
      <c r="C17" s="8" t="n"/>
      <c r="D17" s="41" t="n"/>
      <c r="E17" s="8" t="n"/>
      <c r="F17" s="8" t="n"/>
      <c r="G17" s="8" t="n"/>
      <c r="H17" s="24" t="n"/>
      <c r="I17" s="27" t="n"/>
      <c r="J17" s="28" t="n"/>
      <c r="K17" s="29" t="n"/>
    </row>
    <row customFormat="1" customHeight="1" ht="14.4" r="18" s="59">
      <c r="A18" s="8" t="inlineStr">
        <is>
          <t>万达区316彩票王红</t>
        </is>
      </c>
      <c r="B18" s="8" t="n"/>
      <c r="C18" s="8" t="n">
        <v>7</v>
      </c>
      <c r="D18" s="41" t="n"/>
      <c r="E18" s="8" t="n">
        <v>36</v>
      </c>
      <c r="F18" s="8" t="n"/>
      <c r="G18" s="8" t="n"/>
      <c r="H18" s="24" t="n"/>
      <c r="I18" s="27" t="n"/>
      <c r="J18" s="28" t="n"/>
      <c r="K18" s="29" t="n"/>
    </row>
    <row customFormat="1" customHeight="1" ht="14.4" r="19" s="59">
      <c r="A19" s="8" t="inlineStr">
        <is>
          <t>万达区316前进驿站</t>
        </is>
      </c>
      <c r="B19" s="8" t="n"/>
      <c r="C19" s="8" t="n">
        <v>21</v>
      </c>
      <c r="D19" s="41" t="n"/>
      <c r="E19" s="8" t="n">
        <v>0</v>
      </c>
      <c r="F19" s="8" t="n"/>
      <c r="G19" s="8" t="n"/>
      <c r="H19" s="24" t="n"/>
      <c r="I19" s="27" t="n"/>
      <c r="J19" s="28" t="n"/>
      <c r="K19" s="29" t="n"/>
    </row>
    <row customFormat="1" customHeight="1" ht="14.4" r="20" s="59">
      <c r="A20" s="8" t="inlineStr">
        <is>
          <t>万达区6310万达张艳</t>
        </is>
      </c>
      <c r="B20" s="8" t="n"/>
      <c r="C20" s="8" t="n">
        <v>7</v>
      </c>
      <c r="D20" s="41" t="n"/>
      <c r="E20" s="8" t="n">
        <v>47</v>
      </c>
      <c r="F20" s="8" t="n"/>
      <c r="G20" s="8" t="n"/>
      <c r="H20" s="24" t="n"/>
      <c r="I20" s="27" t="n"/>
      <c r="J20" s="28" t="n"/>
      <c r="K20" s="29" t="n"/>
    </row>
    <row customFormat="1" customHeight="1" ht="14.4" r="21" s="59">
      <c r="A21" s="8" t="inlineStr">
        <is>
          <t>万达区6312杨敬荣</t>
        </is>
      </c>
      <c r="B21" s="8" t="n"/>
      <c r="C21" s="8" t="n">
        <v>91</v>
      </c>
      <c r="D21" s="41" t="n"/>
      <c r="E21" s="8" t="n">
        <v>97</v>
      </c>
      <c r="F21" s="8" t="n"/>
      <c r="G21" s="8" t="n"/>
      <c r="H21" s="24" t="n"/>
      <c r="I21" s="27" t="n"/>
      <c r="J21" s="28" t="n"/>
      <c r="K21" s="29" t="n"/>
    </row>
    <row customFormat="1" customHeight="1" ht="14.4" r="22" s="59">
      <c r="A22" s="8" t="inlineStr">
        <is>
          <t>万达区303双元李建义</t>
        </is>
      </c>
      <c r="B22" s="8" t="n"/>
      <c r="C22" s="8" t="n">
        <v>5</v>
      </c>
      <c r="D22" s="41" t="n"/>
      <c r="E22" s="8" t="n">
        <v>16</v>
      </c>
      <c r="F22" s="8" t="n"/>
      <c r="G22" s="8" t="n"/>
      <c r="H22" s="24" t="n"/>
      <c r="I22" s="27" t="n"/>
      <c r="J22" s="28" t="n"/>
      <c r="K22" s="29" t="n"/>
    </row>
    <row customFormat="1" customHeight="1" ht="14.4" r="23" s="59">
      <c r="A23" s="8" t="inlineStr">
        <is>
          <t>万达区316长坝翟耀辉</t>
        </is>
      </c>
      <c r="B23" s="8" t="n"/>
      <c r="C23" s="8" t="n">
        <v>26</v>
      </c>
      <c r="D23" s="41" t="n"/>
      <c r="E23" s="8" t="n">
        <v>87</v>
      </c>
      <c r="F23" s="8" t="n"/>
      <c r="G23" s="8" t="n"/>
      <c r="H23" s="24" t="n"/>
      <c r="I23" s="27" t="n"/>
      <c r="J23" s="28" t="n"/>
      <c r="K23" s="29" t="n"/>
    </row>
    <row customFormat="1" customHeight="1" ht="14.4" r="24" s="59">
      <c r="A24" s="8" t="inlineStr">
        <is>
          <t>万达区7314大庆马贤祥</t>
        </is>
      </c>
      <c r="B24" s="8" t="n"/>
      <c r="C24" s="8" t="n">
        <v>11</v>
      </c>
      <c r="D24" s="41" t="n"/>
      <c r="E24" s="8" t="n">
        <v>58</v>
      </c>
      <c r="F24" s="8" t="n"/>
      <c r="G24" s="8" t="n"/>
      <c r="H24" s="24" t="n"/>
      <c r="I24" s="27" t="n"/>
      <c r="J24" s="28" t="n"/>
      <c r="K24" s="29" t="n"/>
    </row>
    <row customFormat="1" customHeight="1" ht="14.4" r="25" s="59">
      <c r="A25" s="8" t="inlineStr">
        <is>
          <t>万达区8314庆康陈国巧</t>
        </is>
      </c>
      <c r="B25" s="8" t="n"/>
      <c r="C25" s="8" t="n">
        <v>4</v>
      </c>
      <c r="D25" s="41" t="n"/>
      <c r="E25" s="8" t="n">
        <v>42</v>
      </c>
      <c r="F25" s="8" t="n"/>
      <c r="G25" s="8" t="n"/>
      <c r="H25" s="24" t="n"/>
      <c r="I25" s="27" t="n"/>
      <c r="J25" s="28" t="n"/>
      <c r="K25" s="29" t="n"/>
    </row>
    <row customFormat="1" customHeight="1" ht="14.4" r="26" s="59">
      <c r="A26" s="8" t="inlineStr">
        <is>
          <t>万达区副总吉晓祥</t>
        </is>
      </c>
      <c r="B26" s="8" t="n"/>
      <c r="C26" s="8" t="n">
        <v>5</v>
      </c>
      <c r="D26" s="41" t="n"/>
      <c r="E26" s="8" t="n">
        <v>0</v>
      </c>
      <c r="F26" s="8" t="n"/>
      <c r="G26" s="8" t="n"/>
      <c r="H26" s="24" t="n"/>
      <c r="I26" s="27" t="n"/>
      <c r="J26" s="28" t="n"/>
      <c r="K26" s="29" t="n"/>
    </row>
    <row customFormat="1" customHeight="1" ht="14.4" r="27" s="59">
      <c r="A27" s="8" t="inlineStr">
        <is>
          <t>万达区6311代</t>
        </is>
      </c>
      <c r="B27" s="8" t="n"/>
      <c r="C27" s="8" t="n"/>
      <c r="D27" s="41" t="n"/>
      <c r="E27" s="8" t="n"/>
      <c r="F27" s="8" t="n"/>
      <c r="G27" s="8" t="n"/>
      <c r="H27" s="24" t="n"/>
      <c r="I27" s="27" t="n"/>
      <c r="J27" s="28" t="n"/>
      <c r="K27" s="29" t="n"/>
    </row>
    <row customFormat="1" customHeight="1" ht="14.4" r="28" s="59">
      <c r="A28" s="8" t="inlineStr">
        <is>
          <t>万达区滞留</t>
        </is>
      </c>
      <c r="B28" s="8" t="n"/>
      <c r="C28" s="8" t="n"/>
      <c r="D28" s="41" t="n"/>
      <c r="E28" s="8" t="n"/>
      <c r="F28" s="8" t="n"/>
      <c r="G28" s="8" t="n"/>
      <c r="H28" s="24" t="n"/>
      <c r="I28" s="27" t="n"/>
      <c r="J28" s="28" t="n"/>
      <c r="K28" s="29" t="n"/>
    </row>
    <row customFormat="1" customHeight="1" ht="14.4" r="29" s="59">
      <c r="A29" s="8" t="inlineStr">
        <is>
          <t>万达区304清华园</t>
        </is>
      </c>
      <c r="B29" s="8" t="n"/>
      <c r="C29" s="8" t="n"/>
      <c r="D29" s="41" t="n"/>
      <c r="E29" s="8" t="n"/>
      <c r="F29" s="8" t="n"/>
      <c r="G29" s="8" t="n"/>
      <c r="H29" s="24" t="n"/>
      <c r="I29" s="27" t="n"/>
      <c r="J29" s="28" t="n"/>
      <c r="K29" s="29" t="n"/>
    </row>
    <row customFormat="1" customHeight="1" ht="14.4" r="30" s="59">
      <c r="A30" s="8" t="inlineStr">
        <is>
          <t>万达区304盛世祁辉</t>
        </is>
      </c>
      <c r="B30" s="8" t="n"/>
      <c r="C30" s="8" t="n"/>
      <c r="D30" s="41" t="n"/>
      <c r="E30" s="8" t="n"/>
      <c r="F30" s="8" t="n"/>
      <c r="G30" s="8" t="n"/>
      <c r="H30" s="24" t="n"/>
      <c r="I30" s="27" t="n"/>
      <c r="J30" s="28" t="n"/>
      <c r="K30" s="29" t="n"/>
    </row>
    <row customFormat="1" customHeight="1" ht="14.4" r="31" s="59">
      <c r="A31" s="8" t="inlineStr">
        <is>
          <t>万达区304紫荆吕立琴</t>
        </is>
      </c>
      <c r="B31" s="8" t="n"/>
      <c r="C31" s="8" t="n"/>
      <c r="D31" s="41" t="n"/>
      <c r="E31" s="8" t="n"/>
      <c r="F31" s="8" t="n"/>
      <c r="G31" s="8" t="n"/>
      <c r="H31" s="24" t="n"/>
      <c r="I31" s="27" t="n"/>
      <c r="J31" s="28" t="n"/>
      <c r="K31" s="29" t="n"/>
    </row>
    <row customFormat="1" customHeight="1" ht="14.4" r="32" s="59">
      <c r="A32" s="8" t="inlineStr">
        <is>
          <t>万达区5304瑞都李洪锋</t>
        </is>
      </c>
      <c r="B32" s="8" t="n"/>
      <c r="C32" s="8" t="n"/>
      <c r="D32" s="41" t="n"/>
      <c r="E32" s="8" t="n"/>
      <c r="F32" s="8" t="n"/>
      <c r="G32" s="8" t="n"/>
      <c r="H32" s="24" t="n"/>
      <c r="I32" s="27" t="n"/>
      <c r="J32" s="28" t="n"/>
      <c r="K32" s="29" t="n"/>
    </row>
    <row customFormat="1" customHeight="1" ht="14.4" r="33" s="59">
      <c r="A33" s="8" t="inlineStr">
        <is>
          <t>万达区驾驶员杨钟海</t>
        </is>
      </c>
      <c r="B33" s="8" t="n"/>
      <c r="C33" s="8" t="n"/>
      <c r="D33" s="41" t="n"/>
      <c r="E33" s="8" t="n"/>
      <c r="F33" s="8" t="n"/>
      <c r="G33" s="8" t="n"/>
      <c r="H33" s="24" t="n"/>
      <c r="I33" s="27" t="n"/>
      <c r="J33" s="28" t="n"/>
      <c r="K33" s="29" t="n"/>
    </row>
    <row customFormat="1" customHeight="1" ht="14.4" r="34" s="59">
      <c r="A34" s="8" t="inlineStr">
        <is>
          <t>万达区驾驶员陈翔</t>
        </is>
      </c>
      <c r="B34" s="8" t="n"/>
      <c r="C34" s="8" t="n"/>
      <c r="D34" s="41" t="n"/>
      <c r="E34" s="8" t="n"/>
      <c r="F34" s="8" t="n"/>
      <c r="G34" s="8" t="n"/>
      <c r="H34" s="24" t="n"/>
      <c r="I34" s="27" t="n"/>
      <c r="J34" s="28" t="n"/>
      <c r="K34" s="29" t="n"/>
    </row>
    <row customHeight="1" ht="17.6" r="35" s="85">
      <c r="A35" s="8" t="inlineStr">
        <is>
          <t>万达区发往无下文</t>
        </is>
      </c>
      <c r="B35" s="8" t="n"/>
      <c r="C35" s="8" t="n"/>
      <c r="D35" s="41" t="n"/>
      <c r="E35" s="8" t="n"/>
      <c r="F35" s="8" t="n"/>
      <c r="G35" s="8" t="n"/>
      <c r="H35" s="24" t="n"/>
      <c r="I35" s="27" t="n"/>
      <c r="J35" s="28" t="n"/>
      <c r="K35" s="29" t="n"/>
    </row>
    <row customFormat="1" customHeight="1" ht="13.2" r="36" s="59">
      <c r="A36" s="12" t="inlineStr">
        <is>
          <t>大区合计</t>
        </is>
      </c>
      <c r="B36" s="12" t="n"/>
      <c r="C36" s="12" t="n">
        <v>862</v>
      </c>
      <c r="D36" s="13" t="n"/>
      <c r="E36" s="12" t="n">
        <v>1147</v>
      </c>
      <c r="F36" s="12" t="n"/>
      <c r="G36" s="12" t="n"/>
      <c r="H36" s="12" t="n"/>
      <c r="I36" s="12" t="n"/>
      <c r="J36" s="30" t="n"/>
      <c r="K36" s="31" t="n"/>
    </row>
    <row r="37">
      <c r="A37" s="14" t="inlineStr">
        <is>
          <t>制表人：何红</t>
        </is>
      </c>
      <c r="B37" s="15" t="inlineStr">
        <is>
          <t>电话：18921880822</t>
        </is>
      </c>
      <c r="C37" s="15" t="n"/>
      <c r="D37" s="14" t="n"/>
      <c r="E37" s="14" t="n"/>
      <c r="F37" s="14" t="n"/>
      <c r="G37" s="14" t="n"/>
      <c r="H37" s="14" t="n"/>
      <c r="I37" s="38" t="n"/>
    </row>
  </sheetData>
  <mergeCells count="14">
    <mergeCell ref="A1:K1"/>
    <mergeCell ref="E2:K2"/>
    <mergeCell ref="C3:D3"/>
    <mergeCell ref="E3:K3"/>
    <mergeCell ref="G4:H4"/>
    <mergeCell ref="A3:A5"/>
    <mergeCell ref="B3:B5"/>
    <mergeCell ref="C4:C5"/>
    <mergeCell ref="D4:D5"/>
    <mergeCell ref="E4:E5"/>
    <mergeCell ref="F4:F5"/>
    <mergeCell ref="I4:I5"/>
    <mergeCell ref="J4:J5"/>
    <mergeCell ref="K4:K5"/>
  </mergeCells>
  <conditionalFormatting sqref="A6:A10">
    <cfRule dxfId="0" priority="1" type="duplicateValues"/>
  </conditionalFormatting>
  <conditionalFormatting sqref="A11:A34">
    <cfRule dxfId="0" priority="2" type="duplicateValues"/>
  </conditionalFormatting>
  <conditionalFormatting sqref="D6:D34">
    <cfRule dxfId="1" operator="lessThan" priority="3" type="cellIs">
      <formula>0.98</formula>
    </cfRule>
  </conditionalFormatting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37"/>
  <sheetViews>
    <sheetView workbookViewId="0">
      <selection activeCell="A1" sqref="A$1:A$1048576"/>
    </sheetView>
  </sheetViews>
  <sheetFormatPr baseColWidth="8" defaultColWidth="8.883928571428569" defaultRowHeight="14.8"/>
  <cols>
    <col customWidth="1" max="1" min="1" style="35" width="20.4375"/>
    <col customWidth="1" max="2" min="2" style="35" width="14"/>
    <col customWidth="1" max="3" min="3" style="35" width="13.4375"/>
    <col customWidth="1" max="4" min="4" style="35" width="11.2232142857143"/>
    <col customWidth="1" max="5" min="5" style="35" width="13.4375"/>
    <col customWidth="1" max="6" min="6" style="35" width="11.2232142857143"/>
    <col customWidth="1" max="7" min="7" style="85" width="15.5535714285714"/>
    <col customWidth="1" max="9" min="9" style="85" width="10.6607142857143"/>
  </cols>
  <sheetData>
    <row customFormat="1" customHeight="1" ht="18" r="1" s="32">
      <c r="A1" s="2" t="inlineStr">
        <is>
          <t>（招商区）</t>
        </is>
      </c>
    </row>
    <row customFormat="1" customHeight="1" ht="14.4" r="2" s="32">
      <c r="A2" s="36" t="n"/>
      <c r="B2" s="36" t="n"/>
      <c r="C2" s="36" t="n"/>
      <c r="D2" s="36" t="n"/>
      <c r="E2" s="55" t="n"/>
    </row>
    <row customFormat="1" customHeight="1" ht="19" r="3" s="33">
      <c r="A3" s="3" t="inlineStr">
        <is>
          <t>派件员</t>
        </is>
      </c>
      <c r="B3" s="3" t="inlineStr">
        <is>
          <t>应派送票数</t>
        </is>
      </c>
      <c r="C3" s="3" t="inlineStr">
        <is>
          <t>全天签收情况</t>
        </is>
      </c>
      <c r="D3" s="86" t="n"/>
      <c r="E3" s="3" t="inlineStr">
        <is>
          <t>未签收情况</t>
        </is>
      </c>
      <c r="F3" s="87" t="n"/>
      <c r="G3" s="87" t="n"/>
      <c r="H3" s="87" t="n"/>
      <c r="I3" s="87" t="n"/>
      <c r="J3" s="87" t="n"/>
      <c r="K3" s="86" t="n"/>
    </row>
    <row customFormat="1" customHeight="1" ht="13.2" r="4" s="33">
      <c r="A4" s="88" t="n"/>
      <c r="B4" s="88" t="n"/>
      <c r="C4" s="19" t="inlineStr">
        <is>
          <t>当天签收票数</t>
        </is>
      </c>
      <c r="D4" s="6" t="inlineStr">
        <is>
          <t>当天签收率</t>
        </is>
      </c>
      <c r="E4" s="19" t="inlineStr">
        <is>
          <t>有派无签票数</t>
        </is>
      </c>
      <c r="F4" s="19" t="inlineStr">
        <is>
          <t>未派件票数</t>
        </is>
      </c>
      <c r="G4" s="22" t="inlineStr">
        <is>
          <t>其中</t>
        </is>
      </c>
      <c r="H4" s="86" t="n"/>
      <c r="I4" s="26" t="inlineStr">
        <is>
          <t>发往无下文</t>
        </is>
      </c>
      <c r="J4" s="19" t="inlineStr">
        <is>
          <t>合计</t>
        </is>
      </c>
      <c r="K4" s="6" t="inlineStr">
        <is>
          <t>未签收率</t>
        </is>
      </c>
    </row>
    <row customFormat="1" customHeight="1" ht="13.2" r="5" s="33">
      <c r="A5" s="89" t="n"/>
      <c r="B5" s="89" t="n"/>
      <c r="C5" s="89" t="n"/>
      <c r="D5" s="89" t="n"/>
      <c r="E5" s="89" t="n"/>
      <c r="F5" s="89" t="n"/>
      <c r="G5" s="22" t="inlineStr">
        <is>
          <t>操作部二次到件</t>
        </is>
      </c>
      <c r="H5" s="23" t="inlineStr">
        <is>
          <t>漏扫描</t>
        </is>
      </c>
      <c r="I5" s="89" t="n"/>
      <c r="J5" s="89" t="n"/>
      <c r="K5" s="89" t="n"/>
    </row>
    <row r="6">
      <c r="A6" t="inlineStr">
        <is>
          <t>招商区6215潘龙涛</t>
        </is>
      </c>
      <c r="C6" t="n">
        <v>73</v>
      </c>
      <c r="E6" t="n">
        <v>0</v>
      </c>
    </row>
    <row r="7">
      <c r="A7" t="inlineStr">
        <is>
          <t>招商区6205华府景城</t>
        </is>
      </c>
      <c r="C7" t="n">
        <v>22</v>
      </c>
      <c r="E7" t="n">
        <v>3</v>
      </c>
    </row>
    <row r="8">
      <c r="A8" s="8" t="inlineStr">
        <is>
          <t>招商区滞留</t>
        </is>
      </c>
      <c r="B8" s="8" t="n"/>
      <c r="C8" s="8" t="n"/>
      <c r="D8" s="41" t="n"/>
      <c r="E8" s="8" t="n"/>
      <c r="F8" s="8" t="n"/>
      <c r="G8" s="8" t="n"/>
      <c r="H8" s="24" t="n"/>
      <c r="I8" s="27" t="n"/>
      <c r="J8" s="28" t="n"/>
      <c r="K8" s="29" t="n"/>
    </row>
    <row r="9">
      <c r="A9" s="8" t="inlineStr">
        <is>
          <t>招商区GP1潘龙涛</t>
        </is>
      </c>
      <c r="B9" s="8" t="n"/>
      <c r="C9" s="8" t="n"/>
      <c r="D9" s="41" t="n"/>
      <c r="E9" s="8" t="n"/>
      <c r="F9" s="8" t="n"/>
      <c r="G9" s="8" t="n"/>
      <c r="H9" s="24" t="n"/>
      <c r="I9" s="27" t="n"/>
      <c r="J9" s="28" t="n"/>
      <c r="K9" s="29" t="n"/>
    </row>
    <row r="10">
      <c r="A10" s="8" t="inlineStr">
        <is>
          <t>招商区6109王俊</t>
        </is>
      </c>
      <c r="B10" s="8" t="n"/>
      <c r="C10" s="8" t="n">
        <v>32</v>
      </c>
      <c r="D10" s="41" t="n"/>
      <c r="E10" s="8" t="n">
        <v>138</v>
      </c>
      <c r="F10" s="8" t="n"/>
      <c r="G10" s="8" t="n"/>
      <c r="H10" s="24" t="n"/>
      <c r="I10" s="27" t="n"/>
      <c r="J10" s="28" t="n"/>
      <c r="K10" s="29" t="n"/>
      <c r="L10" s="64" t="n"/>
    </row>
    <row r="11">
      <c r="A11" s="8" t="inlineStr">
        <is>
          <t>招商区6201陈勇</t>
        </is>
      </c>
      <c r="B11" s="8" t="n"/>
      <c r="C11" s="8" t="n">
        <v>76</v>
      </c>
      <c r="D11" s="41" t="n"/>
      <c r="E11" s="8" t="n">
        <v>3</v>
      </c>
      <c r="F11" s="8" t="n"/>
      <c r="G11" s="8" t="n"/>
      <c r="H11" s="24" t="n"/>
      <c r="I11" s="27" t="n"/>
      <c r="J11" s="28" t="n"/>
      <c r="K11" s="29" t="n"/>
      <c r="L11" s="64" t="n"/>
    </row>
    <row r="12">
      <c r="A12" s="8" t="inlineStr">
        <is>
          <t>招商区6216巫再彭</t>
        </is>
      </c>
      <c r="B12" s="8" t="n"/>
      <c r="C12" s="8" t="n">
        <v>47</v>
      </c>
      <c r="D12" s="41" t="n"/>
      <c r="E12" s="8" t="n">
        <v>12</v>
      </c>
      <c r="F12" s="8" t="n"/>
      <c r="G12" s="8" t="n"/>
      <c r="H12" s="24" t="n"/>
      <c r="I12" s="27" t="n"/>
      <c r="J12" s="28" t="n"/>
      <c r="K12" s="29" t="n"/>
      <c r="L12" s="64" t="n"/>
    </row>
    <row r="13">
      <c r="A13" s="8" t="inlineStr">
        <is>
          <t>招商区6104杨正伟</t>
        </is>
      </c>
      <c r="B13" s="8" t="n"/>
      <c r="C13" s="8" t="n">
        <v>288</v>
      </c>
      <c r="D13" s="41" t="n"/>
      <c r="E13" s="8" t="n">
        <v>7</v>
      </c>
      <c r="F13" s="8" t="n"/>
      <c r="G13" s="8" t="n"/>
      <c r="H13" s="24" t="n"/>
      <c r="I13" s="27" t="n"/>
      <c r="J13" s="28" t="n"/>
      <c r="K13" s="29" t="n"/>
      <c r="L13" s="64" t="n"/>
    </row>
    <row r="14">
      <c r="A14" s="8" t="inlineStr">
        <is>
          <t>招商区6209孙海军</t>
        </is>
      </c>
      <c r="B14" s="8" t="n"/>
      <c r="C14" s="8" t="n">
        <v>124</v>
      </c>
      <c r="D14" s="41" t="n"/>
      <c r="E14" s="8" t="n">
        <v>30</v>
      </c>
      <c r="F14" s="8" t="n"/>
      <c r="G14" s="8" t="n"/>
      <c r="H14" s="24" t="n"/>
      <c r="I14" s="27" t="n"/>
      <c r="J14" s="28" t="n"/>
      <c r="K14" s="29" t="n"/>
      <c r="L14" s="64" t="n"/>
    </row>
    <row r="15">
      <c r="A15" s="8" t="inlineStr">
        <is>
          <t>招商区7206谢健国</t>
        </is>
      </c>
      <c r="B15" s="8" t="n"/>
      <c r="C15" s="8" t="n">
        <v>190</v>
      </c>
      <c r="D15" s="41" t="n"/>
      <c r="E15" s="8" t="n">
        <v>31</v>
      </c>
      <c r="F15" s="8" t="n"/>
      <c r="G15" s="8" t="n"/>
      <c r="H15" s="24" t="n"/>
      <c r="I15" s="27" t="n"/>
      <c r="J15" s="28" t="n"/>
      <c r="K15" s="29" t="n"/>
      <c r="L15" s="64" t="n"/>
    </row>
    <row r="16">
      <c r="A16" s="8" t="inlineStr">
        <is>
          <t>招商区7219高银祥</t>
        </is>
      </c>
      <c r="B16" s="8" t="n"/>
      <c r="C16" s="8" t="n">
        <v>62</v>
      </c>
      <c r="D16" s="41" t="n"/>
      <c r="E16" s="8" t="n">
        <v>55</v>
      </c>
      <c r="F16" s="8" t="n"/>
      <c r="G16" s="8" t="n"/>
      <c r="H16" s="24" t="n"/>
      <c r="I16" s="27" t="n"/>
      <c r="J16" s="28" t="n"/>
      <c r="K16" s="29" t="n"/>
      <c r="L16" s="64" t="n"/>
    </row>
    <row r="17">
      <c r="A17" s="8" t="inlineStr">
        <is>
          <t>招商区6213周根荣</t>
        </is>
      </c>
      <c r="B17" s="8" t="n"/>
      <c r="C17" s="8" t="n">
        <v>64</v>
      </c>
      <c r="D17" s="41" t="n"/>
      <c r="E17" s="8" t="n">
        <v>0</v>
      </c>
      <c r="F17" s="8" t="n"/>
      <c r="G17" s="8" t="n"/>
      <c r="H17" s="24" t="n"/>
      <c r="I17" s="27" t="n"/>
      <c r="J17" s="28" t="n"/>
      <c r="K17" s="29" t="n"/>
      <c r="L17" s="64" t="n"/>
    </row>
    <row r="18">
      <c r="A18" s="8" t="inlineStr">
        <is>
          <t>招商区6202夏金万</t>
        </is>
      </c>
      <c r="B18" s="8" t="n"/>
      <c r="C18" s="8" t="n">
        <v>85</v>
      </c>
      <c r="D18" s="41" t="n"/>
      <c r="E18" s="8" t="n">
        <v>2</v>
      </c>
      <c r="F18" s="8" t="n"/>
      <c r="G18" s="8" t="n"/>
      <c r="H18" s="24" t="n"/>
      <c r="I18" s="27" t="n"/>
      <c r="J18" s="28" t="n"/>
      <c r="K18" s="29" t="n"/>
      <c r="L18" s="64" t="n"/>
    </row>
    <row r="19">
      <c r="A19" s="8" t="inlineStr">
        <is>
          <t>招商区6106刘古祥</t>
        </is>
      </c>
      <c r="B19" s="8" t="n"/>
      <c r="C19" s="8" t="n">
        <v>128</v>
      </c>
      <c r="D19" s="41" t="n"/>
      <c r="E19" s="8" t="n">
        <v>3</v>
      </c>
      <c r="F19" s="8" t="n"/>
      <c r="G19" s="8" t="n"/>
      <c r="H19" s="24" t="n"/>
      <c r="I19" s="27" t="n"/>
      <c r="J19" s="28" t="n"/>
      <c r="K19" s="29" t="n"/>
      <c r="L19" s="64" t="n"/>
    </row>
    <row r="20">
      <c r="A20" s="8" t="inlineStr">
        <is>
          <t>招商区6212袁建</t>
        </is>
      </c>
      <c r="B20" s="8" t="n"/>
      <c r="C20" s="8" t="n">
        <v>23</v>
      </c>
      <c r="D20" s="41" t="n"/>
      <c r="E20" s="8" t="n">
        <v>102</v>
      </c>
      <c r="F20" s="8" t="n"/>
      <c r="G20" s="8" t="n"/>
      <c r="H20" s="24" t="n"/>
      <c r="I20" s="27" t="n"/>
      <c r="J20" s="28" t="n"/>
      <c r="K20" s="29" t="n"/>
      <c r="L20" s="64" t="n"/>
    </row>
    <row r="21">
      <c r="A21" s="8" t="inlineStr">
        <is>
          <t>招商区6205鑫祥陈爱霞</t>
        </is>
      </c>
      <c r="B21" s="8" t="n"/>
      <c r="C21" s="8" t="n"/>
      <c r="D21" s="41" t="n"/>
      <c r="E21" s="8" t="n"/>
      <c r="F21" s="8" t="n"/>
      <c r="G21" s="8" t="n"/>
      <c r="H21" s="24" t="n"/>
      <c r="I21" s="27" t="n"/>
      <c r="J21" s="28" t="n"/>
      <c r="K21" s="29" t="n"/>
      <c r="L21" s="64" t="n"/>
    </row>
    <row r="22">
      <c r="A22" s="8" t="inlineStr">
        <is>
          <t>招商区6114王开军</t>
        </is>
      </c>
      <c r="B22" s="8" t="n"/>
      <c r="C22" s="8" t="n">
        <v>187</v>
      </c>
      <c r="D22" s="41" t="n"/>
      <c r="E22" s="8" t="n">
        <v>70</v>
      </c>
      <c r="F22" s="8" t="n"/>
      <c r="G22" s="8" t="n"/>
      <c r="H22" s="24" t="n"/>
      <c r="I22" s="27" t="n"/>
      <c r="J22" s="28" t="n"/>
      <c r="K22" s="29" t="n"/>
      <c r="L22" s="64" t="n"/>
    </row>
    <row r="23">
      <c r="A23" s="8" t="inlineStr">
        <is>
          <t>招商区6110崔建洋</t>
        </is>
      </c>
      <c r="B23" s="8" t="n"/>
      <c r="C23" s="8" t="n">
        <v>141</v>
      </c>
      <c r="D23" s="41" t="n"/>
      <c r="E23" s="8" t="n">
        <v>1</v>
      </c>
      <c r="F23" s="8" t="n"/>
      <c r="G23" s="8" t="n"/>
      <c r="H23" s="24" t="n"/>
      <c r="I23" s="27" t="n"/>
      <c r="J23" s="28" t="n"/>
      <c r="K23" s="29" t="n"/>
      <c r="L23" s="64" t="n"/>
    </row>
    <row r="24">
      <c r="A24" s="8" t="inlineStr">
        <is>
          <t>招商区6217代</t>
        </is>
      </c>
      <c r="B24" s="8" t="n"/>
      <c r="C24" s="8" t="n"/>
      <c r="D24" s="41" t="n"/>
      <c r="E24" s="8" t="n"/>
      <c r="F24" s="8" t="n"/>
      <c r="G24" s="8" t="n"/>
      <c r="H24" s="24" t="n"/>
      <c r="I24" s="27" t="n"/>
      <c r="J24" s="28" t="n"/>
      <c r="K24" s="29" t="n"/>
      <c r="L24" s="64" t="n"/>
    </row>
    <row r="25">
      <c r="A25" s="8" t="inlineStr">
        <is>
          <t>招商区副总赵兵</t>
        </is>
      </c>
      <c r="B25" s="8" t="n"/>
      <c r="C25" s="8" t="n"/>
      <c r="D25" s="41" t="n"/>
      <c r="E25" s="8" t="n"/>
      <c r="F25" s="8" t="n"/>
      <c r="G25" s="8" t="n"/>
      <c r="H25" s="24" t="n"/>
      <c r="I25" s="27" t="n"/>
      <c r="J25" s="28" t="n"/>
      <c r="K25" s="29" t="n"/>
      <c r="L25" s="64" t="n"/>
    </row>
    <row r="26">
      <c r="A26" s="8" t="inlineStr">
        <is>
          <t>招商区机动赵军201</t>
        </is>
      </c>
      <c r="B26" s="8" t="n"/>
      <c r="C26" s="8" t="n"/>
      <c r="D26" s="41" t="n"/>
      <c r="E26" s="8" t="n"/>
      <c r="F26" s="8" t="n"/>
      <c r="G26" s="8" t="n"/>
      <c r="H26" s="24" t="n"/>
      <c r="I26" s="27" t="n"/>
      <c r="J26" s="28" t="n"/>
      <c r="K26" s="29" t="n"/>
      <c r="L26" s="64" t="n"/>
    </row>
    <row r="27">
      <c r="A27" s="8" t="inlineStr">
        <is>
          <t>招商区201锦绣苑苏宁</t>
        </is>
      </c>
      <c r="B27" s="8" t="n"/>
      <c r="C27" s="8" t="n"/>
      <c r="D27" s="41" t="n"/>
      <c r="E27" s="8" t="n"/>
      <c r="F27" s="8" t="n"/>
      <c r="G27" s="8" t="n"/>
      <c r="H27" s="24" t="n"/>
      <c r="I27" s="27" t="n"/>
      <c r="J27" s="28" t="n"/>
      <c r="K27" s="29" t="n"/>
      <c r="L27" s="64" t="n"/>
    </row>
    <row r="28">
      <c r="A28" s="8" t="inlineStr">
        <is>
          <t>招商区219江动宿舍</t>
        </is>
      </c>
      <c r="B28" s="8" t="n"/>
      <c r="C28" s="8" t="n"/>
      <c r="D28" s="41" t="n"/>
      <c r="E28" s="8" t="n"/>
      <c r="F28" s="8" t="n"/>
      <c r="G28" s="8" t="n"/>
      <c r="H28" s="24" t="n"/>
      <c r="I28" s="27" t="n"/>
      <c r="J28" s="28" t="n"/>
      <c r="K28" s="29" t="n"/>
      <c r="L28" s="64" t="n"/>
    </row>
    <row r="29">
      <c r="A29" s="8" t="inlineStr">
        <is>
          <t>招商区219杨连浩</t>
        </is>
      </c>
      <c r="B29" s="8" t="n"/>
      <c r="C29" s="8" t="n"/>
      <c r="D29" s="41" t="n"/>
      <c r="E29" s="8" t="n"/>
      <c r="F29" s="8" t="n"/>
      <c r="G29" s="8" t="n"/>
      <c r="H29" s="24" t="n"/>
      <c r="I29" s="27" t="n"/>
      <c r="J29" s="28" t="n"/>
      <c r="K29" s="29" t="n"/>
      <c r="L29" s="64" t="n"/>
    </row>
    <row r="30">
      <c r="A30" s="8" t="inlineStr">
        <is>
          <t>招商区5216高银祥代派</t>
        </is>
      </c>
      <c r="B30" s="8" t="n"/>
      <c r="C30" s="8" t="n"/>
      <c r="D30" s="41" t="n"/>
      <c r="E30" s="8" t="n"/>
      <c r="F30" s="8" t="n"/>
      <c r="G30" s="8" t="n"/>
      <c r="H30" s="24" t="n"/>
      <c r="I30" s="27" t="n"/>
      <c r="J30" s="28" t="n"/>
      <c r="K30" s="29" t="n"/>
      <c r="L30" s="64" t="n"/>
    </row>
    <row r="31">
      <c r="A31" s="8" t="inlineStr">
        <is>
          <t>招商区5219陈育根</t>
        </is>
      </c>
      <c r="B31" s="8" t="n"/>
      <c r="C31" s="8" t="n"/>
      <c r="D31" s="41" t="n"/>
      <c r="E31" s="8" t="n"/>
      <c r="F31" s="8" t="n"/>
      <c r="G31" s="8" t="n"/>
      <c r="H31" s="24" t="n"/>
      <c r="I31" s="27" t="n"/>
      <c r="J31" s="28" t="n"/>
      <c r="K31" s="29" t="n"/>
      <c r="L31" s="64" t="n"/>
    </row>
    <row r="32">
      <c r="A32" s="8" t="inlineStr">
        <is>
          <t>招商区6208夏金万</t>
        </is>
      </c>
      <c r="B32" s="8" t="n"/>
      <c r="C32" s="8" t="n"/>
      <c r="D32" s="41" t="n"/>
      <c r="E32" s="8" t="n"/>
      <c r="F32" s="8" t="n"/>
      <c r="G32" s="8" t="n"/>
      <c r="H32" s="24" t="n"/>
      <c r="I32" s="27" t="n"/>
      <c r="J32" s="28" t="n"/>
      <c r="K32" s="29" t="n"/>
      <c r="L32" s="64" t="n"/>
    </row>
    <row r="33">
      <c r="A33" s="8" t="inlineStr">
        <is>
          <t>招商区6207张凯</t>
        </is>
      </c>
      <c r="B33" s="8" t="n"/>
      <c r="C33" s="8" t="n"/>
      <c r="D33" s="41" t="n"/>
      <c r="E33" s="8" t="n"/>
      <c r="F33" s="8" t="n"/>
      <c r="G33" s="8" t="n"/>
      <c r="H33" s="24" t="n"/>
      <c r="I33" s="27" t="n"/>
      <c r="J33" s="28" t="n"/>
      <c r="K33" s="29" t="n"/>
      <c r="L33" s="64" t="n"/>
    </row>
    <row customHeight="1" ht="17.6" r="34" s="85">
      <c r="A34" s="8" t="inlineStr">
        <is>
          <t>招商区8219江动崔其清</t>
        </is>
      </c>
      <c r="B34" s="8" t="n"/>
      <c r="C34" s="8" t="n"/>
      <c r="D34" s="41" t="n"/>
      <c r="E34" s="8" t="n"/>
      <c r="F34" s="8" t="n"/>
      <c r="G34" s="8" t="n"/>
      <c r="H34" s="24" t="n"/>
      <c r="I34" s="27" t="n"/>
      <c r="J34" s="28" t="n"/>
      <c r="K34" s="29" t="n"/>
    </row>
    <row customFormat="1" customHeight="1" ht="13.2" r="35" s="59">
      <c r="A35" s="8" t="inlineStr">
        <is>
          <t>招商区发往无下文</t>
        </is>
      </c>
      <c r="B35" s="8" t="n"/>
      <c r="C35" s="8" t="n"/>
      <c r="D35" s="41" t="n"/>
      <c r="E35" s="8" t="n"/>
      <c r="F35" s="8" t="n"/>
      <c r="G35" s="8" t="n"/>
      <c r="H35" s="24" t="n"/>
      <c r="I35" s="27" t="n"/>
      <c r="J35" s="28" t="n"/>
      <c r="K35" s="29" t="n"/>
    </row>
    <row r="36">
      <c r="A36" s="12" t="inlineStr">
        <is>
          <t>大区合计</t>
        </is>
      </c>
      <c r="B36" s="12" t="n"/>
      <c r="C36" s="12" t="n">
        <v>1542</v>
      </c>
      <c r="D36" s="13" t="n"/>
      <c r="E36" s="12" t="n">
        <v>457</v>
      </c>
      <c r="F36" s="12" t="n"/>
      <c r="G36" s="12" t="n"/>
      <c r="H36" s="12" t="n"/>
      <c r="I36" s="12" t="n"/>
      <c r="J36" s="30" t="n"/>
      <c r="K36" s="31" t="n"/>
    </row>
    <row r="37">
      <c r="A37" s="14" t="inlineStr">
        <is>
          <t>制表人：何红</t>
        </is>
      </c>
      <c r="B37" s="15" t="inlineStr">
        <is>
          <t>电话：18921880822</t>
        </is>
      </c>
      <c r="C37" s="15" t="n"/>
      <c r="D37" s="14" t="n"/>
      <c r="E37" s="14" t="n"/>
      <c r="F37" s="14" t="n"/>
      <c r="G37" s="14" t="n"/>
      <c r="H37" s="14" t="n"/>
      <c r="I37" s="38" t="n"/>
    </row>
  </sheetData>
  <mergeCells count="14">
    <mergeCell ref="A1:K1"/>
    <mergeCell ref="E2:K2"/>
    <mergeCell ref="C3:D3"/>
    <mergeCell ref="E3:K3"/>
    <mergeCell ref="G4:H4"/>
    <mergeCell ref="A3:A5"/>
    <mergeCell ref="B3:B5"/>
    <mergeCell ref="C4:C5"/>
    <mergeCell ref="D4:D5"/>
    <mergeCell ref="E4:E5"/>
    <mergeCell ref="F4:F5"/>
    <mergeCell ref="I4:I5"/>
    <mergeCell ref="J4:J5"/>
    <mergeCell ref="K4:K5"/>
  </mergeCells>
  <conditionalFormatting sqref="A6:A33">
    <cfRule dxfId="0" priority="1" type="duplicateValues"/>
  </conditionalFormatting>
  <conditionalFormatting sqref="D6:D33">
    <cfRule dxfId="1" operator="lessThan" priority="2" type="cellIs">
      <formula>0.98</formula>
    </cfRule>
  </conditionalFormatting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32"/>
  <sheetViews>
    <sheetView workbookViewId="0">
      <selection activeCell="F41" sqref="F41"/>
    </sheetView>
  </sheetViews>
  <sheetFormatPr baseColWidth="8" defaultColWidth="9.142857142857141" defaultRowHeight="14.8"/>
  <cols>
    <col customWidth="1" max="1" min="1" style="85" width="24.5535714285714"/>
    <col customWidth="1" max="2" min="2" style="85" width="14.1339285714286"/>
    <col customWidth="1" max="3" min="3" style="85" width="16.8125"/>
    <col customWidth="1" max="4" min="4" style="85" width="11.3035714285714"/>
    <col customWidth="1" max="5" min="5" style="85" width="10.2678571428571"/>
  </cols>
  <sheetData>
    <row customHeight="1" ht="18" r="1" s="85">
      <c r="A1" s="2" t="inlineStr">
        <is>
          <t>（其他）</t>
        </is>
      </c>
    </row>
    <row customHeight="1" ht="18" r="2" s="85">
      <c r="A2" s="2" t="n"/>
      <c r="B2" s="2" t="n"/>
      <c r="C2" s="2" t="n"/>
      <c r="D2" s="2" t="n"/>
      <c r="E2" s="55" t="n"/>
    </row>
    <row r="3">
      <c r="A3" s="3" t="inlineStr">
        <is>
          <t>派件员</t>
        </is>
      </c>
      <c r="B3" s="3" t="inlineStr">
        <is>
          <t>应派送票数</t>
        </is>
      </c>
      <c r="C3" s="3" t="inlineStr">
        <is>
          <t>全天签收情况</t>
        </is>
      </c>
      <c r="D3" s="86" t="n"/>
      <c r="E3" s="3" t="inlineStr">
        <is>
          <t>未签收情况</t>
        </is>
      </c>
      <c r="F3" s="87" t="n"/>
      <c r="G3" s="87" t="n"/>
      <c r="H3" s="87" t="n"/>
      <c r="I3" s="87" t="n"/>
      <c r="J3" s="87" t="n"/>
      <c r="K3" s="86" t="n"/>
    </row>
    <row r="4">
      <c r="A4" s="88" t="n"/>
      <c r="B4" s="88" t="n"/>
      <c r="C4" s="19" t="inlineStr">
        <is>
          <t>当天签收票数</t>
        </is>
      </c>
      <c r="D4" s="6" t="inlineStr">
        <is>
          <t>当天签收率</t>
        </is>
      </c>
      <c r="E4" s="19" t="inlineStr">
        <is>
          <t>有派无签票数</t>
        </is>
      </c>
      <c r="F4" s="19" t="inlineStr">
        <is>
          <t>未派件票数</t>
        </is>
      </c>
      <c r="G4" s="22" t="inlineStr">
        <is>
          <t>其中</t>
        </is>
      </c>
      <c r="H4" s="86" t="n"/>
      <c r="I4" s="26" t="inlineStr">
        <is>
          <t>发往无下文</t>
        </is>
      </c>
      <c r="J4" s="19" t="inlineStr">
        <is>
          <t>合计</t>
        </is>
      </c>
      <c r="K4" s="6" t="inlineStr">
        <is>
          <t>未签收率</t>
        </is>
      </c>
    </row>
    <row r="5">
      <c r="A5" s="89" t="n"/>
      <c r="B5" s="89" t="n"/>
      <c r="C5" s="89" t="n"/>
      <c r="D5" s="89" t="n"/>
      <c r="E5" s="89" t="n"/>
      <c r="F5" s="89" t="n"/>
      <c r="G5" s="22" t="inlineStr">
        <is>
          <t>操作部二次到件</t>
        </is>
      </c>
      <c r="H5" s="23" t="inlineStr">
        <is>
          <t>漏扫描</t>
        </is>
      </c>
      <c r="I5" s="89" t="n"/>
      <c r="J5" s="89" t="n"/>
      <c r="K5" s="89" t="n"/>
    </row>
    <row r="6">
      <c r="A6" t="inlineStr">
        <is>
          <t>市场部驾驶员蔡进</t>
        </is>
      </c>
      <c r="C6" t="n">
        <v>1</v>
      </c>
      <c r="E6" t="n">
        <v>0</v>
      </c>
    </row>
    <row r="7">
      <c r="A7" t="inlineStr">
        <is>
          <t>西大区朱玉祥</t>
        </is>
      </c>
      <c r="C7" t="n">
        <v>0</v>
      </c>
      <c r="E7" t="n">
        <v>4</v>
      </c>
    </row>
    <row r="8">
      <c r="A8" t="inlineStr">
        <is>
          <t>陈峰</t>
        </is>
      </c>
      <c r="C8" t="n">
        <v>1</v>
      </c>
      <c r="E8" t="n">
        <v>0</v>
      </c>
    </row>
    <row r="9">
      <c r="A9" t="inlineStr">
        <is>
          <t>陈秀梅</t>
        </is>
      </c>
      <c r="C9" t="n">
        <v>12</v>
      </c>
      <c r="E9" t="n">
        <v>3</v>
      </c>
    </row>
    <row r="10">
      <c r="A10" s="8" t="inlineStr">
        <is>
          <t>退回件</t>
        </is>
      </c>
      <c r="B10" s="8" t="n"/>
      <c r="C10" s="8" t="n"/>
      <c r="D10" s="41" t="n"/>
      <c r="E10" s="8" t="n"/>
      <c r="F10" s="8" t="n"/>
      <c r="G10" s="8" t="n"/>
      <c r="H10" s="24" t="n"/>
      <c r="I10" s="27" t="n"/>
      <c r="J10" s="28" t="n"/>
      <c r="K10" s="29" t="n"/>
    </row>
    <row r="11">
      <c r="A11" s="8" t="inlineStr">
        <is>
          <t>操作部处理组杨凯</t>
        </is>
      </c>
      <c r="B11" s="8" t="n"/>
      <c r="C11" s="8" t="n"/>
      <c r="D11" s="41" t="n"/>
      <c r="E11" s="8" t="n"/>
      <c r="F11" s="8" t="n"/>
      <c r="G11" s="8" t="n"/>
      <c r="H11" s="24" t="n"/>
      <c r="I11" s="27" t="n"/>
      <c r="J11" s="28" t="n"/>
      <c r="K11" s="29" t="n"/>
    </row>
    <row r="12">
      <c r="A12" s="8" t="inlineStr">
        <is>
          <t>处理组丁华丽</t>
        </is>
      </c>
      <c r="B12" s="8" t="n"/>
      <c r="C12" s="8" t="n"/>
      <c r="D12" s="41" t="n"/>
      <c r="E12" s="8" t="n"/>
      <c r="F12" s="8" t="n"/>
      <c r="G12" s="8" t="n"/>
      <c r="H12" s="24" t="n"/>
      <c r="I12" s="27" t="n"/>
      <c r="J12" s="28" t="n"/>
      <c r="K12" s="29" t="n"/>
    </row>
    <row r="13">
      <c r="A13" s="8" t="inlineStr">
        <is>
          <t>韩金凤</t>
        </is>
      </c>
      <c r="B13" s="8" t="n"/>
      <c r="C13" s="8" t="n"/>
      <c r="D13" s="41" t="n"/>
      <c r="E13" s="8" t="n"/>
      <c r="F13" s="8" t="n"/>
      <c r="G13" s="8" t="n"/>
      <c r="H13" s="24" t="n"/>
      <c r="I13" s="27" t="n"/>
      <c r="J13" s="28" t="n"/>
      <c r="K13" s="29" t="n"/>
    </row>
    <row r="14">
      <c r="A14" s="8" t="inlineStr">
        <is>
          <t>自动化扫描/错发</t>
        </is>
      </c>
      <c r="B14" s="8" t="n"/>
      <c r="C14" s="8" t="n"/>
      <c r="D14" s="41" t="n"/>
      <c r="E14" s="8" t="n"/>
      <c r="F14" s="8" t="n"/>
      <c r="G14" s="8" t="n"/>
      <c r="H14" s="24" t="n"/>
      <c r="I14" s="27" t="n"/>
      <c r="J14" s="28" t="n"/>
      <c r="K14" s="29" t="n"/>
    </row>
    <row r="15">
      <c r="A15" s="8" t="inlineStr">
        <is>
          <t>自动化扫描</t>
        </is>
      </c>
      <c r="B15" s="8" t="n"/>
      <c r="C15" s="8" t="n"/>
      <c r="D15" s="41" t="n"/>
      <c r="E15" s="8" t="n"/>
      <c r="F15" s="8" t="n"/>
      <c r="G15" s="8" t="n"/>
      <c r="H15" s="24" t="n"/>
      <c r="I15" s="27" t="n"/>
      <c r="J15" s="28" t="n"/>
      <c r="K15" s="29" t="n"/>
    </row>
    <row r="16">
      <c r="A16" s="8" t="inlineStr">
        <is>
          <t>操作工金元</t>
        </is>
      </c>
      <c r="B16" s="8" t="n"/>
      <c r="C16" s="8" t="n"/>
      <c r="D16" s="41" t="n"/>
      <c r="E16" s="8" t="n"/>
      <c r="F16" s="8" t="n"/>
      <c r="G16" s="8" t="n"/>
      <c r="H16" s="24" t="n"/>
      <c r="I16" s="27" t="n"/>
      <c r="J16" s="28" t="n"/>
      <c r="K16" s="29" t="n"/>
    </row>
    <row r="17">
      <c r="A17" s="8" t="inlineStr">
        <is>
          <t>韩金凤/错发</t>
        </is>
      </c>
      <c r="B17" s="8" t="n"/>
      <c r="C17" s="8" t="n"/>
      <c r="D17" s="41" t="n"/>
      <c r="E17" s="8" t="n"/>
      <c r="F17" s="8" t="n"/>
      <c r="G17" s="8" t="n"/>
      <c r="H17" s="24" t="n"/>
      <c r="I17" s="27" t="n"/>
      <c r="J17" s="28" t="n"/>
      <c r="K17" s="29" t="n"/>
    </row>
    <row r="18">
      <c r="A18" s="8" t="inlineStr">
        <is>
          <t>陈金群</t>
        </is>
      </c>
      <c r="B18" s="8" t="n"/>
      <c r="C18" s="8" t="n"/>
      <c r="D18" s="41" t="n"/>
      <c r="E18" s="8" t="n"/>
      <c r="F18" s="8" t="n"/>
      <c r="G18" s="8" t="n"/>
      <c r="H18" s="24" t="n"/>
      <c r="I18" s="27" t="n"/>
      <c r="J18" s="28" t="n"/>
      <c r="K18" s="29" t="n"/>
    </row>
    <row r="19">
      <c r="A19" s="8" t="inlineStr">
        <is>
          <t>时效测试</t>
        </is>
      </c>
      <c r="B19" s="8" t="n"/>
      <c r="C19" s="8" t="n">
        <v>246</v>
      </c>
      <c r="D19" s="41" t="n"/>
      <c r="E19" s="8" t="n">
        <v>0</v>
      </c>
      <c r="F19" s="8" t="n"/>
      <c r="G19" s="8" t="n"/>
      <c r="H19" s="24" t="n"/>
      <c r="I19" s="27" t="n"/>
      <c r="J19" s="28" t="n"/>
      <c r="K19" s="29" t="n"/>
    </row>
    <row r="20">
      <c r="A20" s="8" t="inlineStr">
        <is>
          <t>市场部驾驶员孙军</t>
        </is>
      </c>
      <c r="B20" s="8" t="n"/>
      <c r="C20" s="8" t="n">
        <v>1</v>
      </c>
      <c r="D20" s="41" t="n"/>
      <c r="E20" s="8" t="n">
        <v>0</v>
      </c>
      <c r="F20" s="8" t="n"/>
      <c r="G20" s="8" t="n"/>
      <c r="H20" s="24" t="n"/>
      <c r="I20" s="27" t="n"/>
      <c r="J20" s="28" t="n"/>
      <c r="K20" s="29" t="n"/>
    </row>
    <row r="21">
      <c r="A21" s="8" t="inlineStr">
        <is>
          <t>发往无下文</t>
        </is>
      </c>
      <c r="B21" s="8" t="n"/>
      <c r="C21" s="8" t="n"/>
      <c r="D21" s="41" t="n"/>
      <c r="E21" s="8" t="n"/>
      <c r="F21" s="8" t="n"/>
      <c r="G21" s="8" t="n"/>
      <c r="H21" s="24" t="n"/>
      <c r="I21" s="27" t="n"/>
      <c r="J21" s="28" t="n"/>
      <c r="K21" s="29" t="n"/>
    </row>
    <row r="22">
      <c r="A22" s="8" t="inlineStr">
        <is>
          <t>中大区顾启友/错发</t>
        </is>
      </c>
      <c r="B22" s="8" t="n"/>
      <c r="C22" s="8" t="n"/>
      <c r="D22" s="41" t="n"/>
      <c r="E22" s="8" t="n"/>
      <c r="F22" s="8" t="n"/>
      <c r="G22" s="8" t="n"/>
      <c r="H22" s="24" t="n"/>
      <c r="I22" s="27" t="n"/>
      <c r="J22" s="28" t="n"/>
      <c r="K22" s="29" t="n"/>
    </row>
    <row r="23">
      <c r="A23" s="8" t="inlineStr">
        <is>
          <t>东大区到件/错发</t>
        </is>
      </c>
      <c r="B23" s="8" t="n"/>
      <c r="C23" s="8" t="n"/>
      <c r="D23" s="41" t="n"/>
      <c r="E23" s="8" t="n"/>
      <c r="F23" s="8" t="n"/>
      <c r="G23" s="8" t="n"/>
      <c r="H23" s="24" t="n"/>
      <c r="I23" s="27" t="n"/>
      <c r="J23" s="28" t="n"/>
      <c r="K23" s="29" t="n"/>
    </row>
    <row r="24">
      <c r="A24" s="10" t="inlineStr">
        <is>
          <t>市场部驾驶员徐荣荣</t>
        </is>
      </c>
      <c r="B24" s="8" t="n"/>
      <c r="C24" s="8" t="n">
        <v>34</v>
      </c>
      <c r="D24" s="41" t="n"/>
      <c r="E24" s="8" t="n">
        <v>0</v>
      </c>
      <c r="F24" s="8" t="n"/>
      <c r="G24" s="8" t="n"/>
      <c r="H24" s="24" t="n"/>
      <c r="I24" s="27" t="n"/>
      <c r="J24" s="28" t="n"/>
      <c r="K24" s="29" t="n"/>
    </row>
    <row r="25">
      <c r="A25" s="8" t="inlineStr">
        <is>
          <t>操作部惠玉粉</t>
        </is>
      </c>
      <c r="B25" s="8" t="n"/>
      <c r="C25" s="8" t="n"/>
      <c r="D25" s="41" t="n"/>
      <c r="E25" s="8" t="n"/>
      <c r="F25" s="8" t="n"/>
      <c r="G25" s="8" t="n"/>
      <c r="H25" s="24" t="n"/>
      <c r="I25" s="27" t="n"/>
      <c r="J25" s="28" t="n"/>
      <c r="K25" s="29" t="n"/>
    </row>
    <row r="26">
      <c r="A26" s="42" t="inlineStr">
        <is>
          <t>操作部阚树东</t>
        </is>
      </c>
      <c r="B26" s="8" t="n"/>
      <c r="C26" s="8" t="n"/>
      <c r="D26" s="41" t="n"/>
      <c r="E26" s="8" t="n"/>
      <c r="F26" s="8" t="n"/>
      <c r="G26" s="8" t="n"/>
      <c r="H26" s="24" t="n"/>
      <c r="I26" s="27" t="n"/>
      <c r="J26" s="28" t="n"/>
      <c r="K26" s="29" t="n"/>
    </row>
    <row customHeight="1" ht="17.6" r="27" s="85">
      <c r="A27" s="8" t="inlineStr">
        <is>
          <t>发往无下文/退回</t>
        </is>
      </c>
      <c r="B27" s="8" t="n"/>
      <c r="C27" s="8" t="n"/>
      <c r="D27" s="41" t="n"/>
      <c r="E27" s="8" t="n"/>
      <c r="F27" s="8" t="n"/>
      <c r="G27" s="8" t="n"/>
      <c r="H27" s="24" t="n"/>
      <c r="I27" s="27" t="n"/>
      <c r="J27" s="28" t="n"/>
      <c r="K27" s="29" t="n"/>
    </row>
    <row r="28">
      <c r="A28" s="8" t="inlineStr">
        <is>
          <t>南大区滞留/</t>
        </is>
      </c>
      <c r="B28" s="8" t="n"/>
      <c r="C28" s="8" t="n"/>
      <c r="D28" s="41" t="n"/>
      <c r="E28" s="8" t="n"/>
      <c r="F28" s="8" t="n"/>
      <c r="G28" s="8" t="n"/>
      <c r="H28" s="24" t="n"/>
      <c r="I28" s="27" t="n"/>
      <c r="J28" s="28" t="n"/>
      <c r="K28" s="29" t="n"/>
    </row>
    <row r="29">
      <c r="A29" s="8" t="inlineStr">
        <is>
          <t>东大区滞留/</t>
        </is>
      </c>
      <c r="B29" s="8" t="n"/>
      <c r="C29" s="8" t="n"/>
      <c r="D29" s="41" t="n"/>
      <c r="E29" s="8" t="n"/>
      <c r="F29" s="8" t="n"/>
      <c r="G29" s="8" t="n"/>
      <c r="H29" s="24" t="n"/>
      <c r="I29" s="27" t="n"/>
      <c r="J29" s="28" t="n"/>
      <c r="K29" s="29" t="n"/>
    </row>
    <row r="30">
      <c r="A30" s="8" t="inlineStr">
        <is>
          <t>西大区朱玉祥/错发</t>
        </is>
      </c>
      <c r="B30" s="8" t="n"/>
      <c r="C30" s="8" t="n"/>
      <c r="D30" s="41" t="n"/>
      <c r="E30" s="8" t="n"/>
      <c r="F30" s="8" t="n"/>
      <c r="G30" s="8" t="n"/>
      <c r="H30" s="24" t="n"/>
      <c r="I30" s="27" t="n"/>
      <c r="J30" s="28" t="n"/>
      <c r="K30" s="29" t="n"/>
    </row>
    <row r="31">
      <c r="A31" s="12" t="inlineStr">
        <is>
          <t>大区合计</t>
        </is>
      </c>
      <c r="B31" s="12" t="n"/>
      <c r="C31" s="12" t="n">
        <v>295</v>
      </c>
      <c r="D31" s="13" t="n"/>
      <c r="E31" s="12" t="n">
        <v>7</v>
      </c>
      <c r="F31" s="12" t="n"/>
      <c r="G31" s="12" t="n"/>
      <c r="H31" s="12" t="n"/>
      <c r="I31" s="12" t="n"/>
      <c r="J31" s="30" t="n"/>
      <c r="K31" s="31" t="n"/>
    </row>
    <row r="32">
      <c r="A32" s="14" t="inlineStr">
        <is>
          <t>制表人：何红</t>
        </is>
      </c>
      <c r="B32" s="15" t="inlineStr">
        <is>
          <t>电话：18921880822</t>
        </is>
      </c>
      <c r="C32" s="15" t="n"/>
    </row>
  </sheetData>
  <mergeCells count="14">
    <mergeCell ref="A1:K1"/>
    <mergeCell ref="E2:K2"/>
    <mergeCell ref="C3:D3"/>
    <mergeCell ref="E3:K3"/>
    <mergeCell ref="G4:H4"/>
    <mergeCell ref="A3:A5"/>
    <mergeCell ref="B3:B5"/>
    <mergeCell ref="C4:C5"/>
    <mergeCell ref="D4:D5"/>
    <mergeCell ref="E4:E5"/>
    <mergeCell ref="F4:F5"/>
    <mergeCell ref="I4:I5"/>
    <mergeCell ref="J4:J5"/>
    <mergeCell ref="K4:K5"/>
  </mergeCells>
  <conditionalFormatting sqref="A6:A21">
    <cfRule dxfId="0" priority="1" type="duplicateValues"/>
  </conditionalFormatting>
  <conditionalFormatting sqref="A23:A26">
    <cfRule dxfId="0" priority="2" type="duplicateValues"/>
  </conditionalFormatting>
  <conditionalFormatting sqref="D6:D26">
    <cfRule dxfId="1" operator="lessThan" priority="3" type="cellIs">
      <formula>0.98</formula>
    </cfRule>
  </conditionalFormatting>
  <pageMargins bottom="1" footer="0.511805555555556" header="0.511805555555556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37"/>
  <sheetViews>
    <sheetView workbookViewId="0">
      <selection activeCell="A1" sqref="$A1:$XFD1"/>
    </sheetView>
  </sheetViews>
  <sheetFormatPr baseColWidth="8" defaultColWidth="8.875" defaultRowHeight="13.2"/>
  <cols>
    <col customWidth="1" max="1" min="1" style="33" width="24.7767857142857"/>
    <col customWidth="1" max="2" min="2" style="33" width="11.2232142857143"/>
    <col customWidth="1" max="3" min="3" style="33" width="13.4375"/>
    <col customWidth="1" max="4" min="4" style="33" width="11.2232142857143"/>
    <col customWidth="1" max="5" min="5" style="33" width="13.4375"/>
    <col customWidth="1" max="6" min="6" style="33" width="11.2232142857143"/>
    <col customWidth="1" max="7" min="7" style="33" width="15.5535714285714"/>
    <col customWidth="1" max="8" min="8" style="33" width="11.2232142857143"/>
    <col customWidth="1" max="10" min="9" style="33" width="10"/>
    <col customWidth="1" max="11" min="11" style="33" width="10.6607142857143"/>
    <col customWidth="1" max="252" min="12" style="33" width="9"/>
    <col customWidth="1" max="253" min="253" style="33" width="9"/>
    <col customWidth="1" max="16384" min="254" style="33" width="8.875"/>
  </cols>
  <sheetData>
    <row customHeight="1" ht="18" r="1" s="85">
      <c r="A1" s="2" t="inlineStr">
        <is>
          <t>（宝龙区）</t>
        </is>
      </c>
    </row>
    <row customFormat="1" customHeight="1" ht="18" r="2" s="32">
      <c r="A2" s="2" t="n"/>
      <c r="B2" s="2" t="n"/>
      <c r="C2" s="2" t="n"/>
      <c r="D2" s="2" t="n"/>
      <c r="E2" s="55" t="n"/>
    </row>
    <row customHeight="1" ht="19" r="3" s="85">
      <c r="A3" s="3" t="inlineStr">
        <is>
          <t>派件员</t>
        </is>
      </c>
      <c r="B3" s="3" t="inlineStr">
        <is>
          <t>应派送票数</t>
        </is>
      </c>
      <c r="C3" s="3" t="inlineStr">
        <is>
          <t>全天签收情况</t>
        </is>
      </c>
      <c r="D3" s="86" t="n"/>
      <c r="E3" s="3" t="inlineStr">
        <is>
          <t>未签收情况</t>
        </is>
      </c>
      <c r="F3" s="87" t="n"/>
      <c r="G3" s="87" t="n"/>
      <c r="H3" s="87" t="n"/>
      <c r="I3" s="87" t="n"/>
      <c r="J3" s="87" t="n"/>
      <c r="K3" s="86" t="n"/>
    </row>
    <row r="4">
      <c r="A4" s="88" t="n"/>
      <c r="B4" s="88" t="n"/>
      <c r="C4" s="19" t="inlineStr">
        <is>
          <t>当天签收票数</t>
        </is>
      </c>
      <c r="D4" s="6" t="inlineStr">
        <is>
          <t>当天签收率</t>
        </is>
      </c>
      <c r="E4" s="19" t="inlineStr">
        <is>
          <t>有派无签票数</t>
        </is>
      </c>
      <c r="F4" s="19" t="inlineStr">
        <is>
          <t>未派件票数</t>
        </is>
      </c>
      <c r="G4" s="22" t="inlineStr">
        <is>
          <t>其中</t>
        </is>
      </c>
      <c r="H4" s="86" t="n"/>
      <c r="I4" s="26" t="inlineStr">
        <is>
          <t>发往无下文</t>
        </is>
      </c>
      <c r="J4" s="19" t="inlineStr">
        <is>
          <t>合计</t>
        </is>
      </c>
      <c r="K4" s="6" t="inlineStr">
        <is>
          <t>未签收率</t>
        </is>
      </c>
    </row>
    <row r="5">
      <c r="A5" s="89" t="n"/>
      <c r="B5" s="89" t="n"/>
      <c r="C5" s="89" t="n"/>
      <c r="D5" s="89" t="n"/>
      <c r="E5" s="89" t="n"/>
      <c r="F5" s="89" t="n"/>
      <c r="G5" s="22" t="inlineStr">
        <is>
          <t>操作部二次到件</t>
        </is>
      </c>
      <c r="H5" s="23" t="inlineStr">
        <is>
          <t>漏扫描</t>
        </is>
      </c>
      <c r="I5" s="89" t="n"/>
      <c r="J5" s="89" t="n"/>
      <c r="K5" s="89" t="n"/>
    </row>
    <row customHeight="1" ht="14.4" r="6" s="85">
      <c r="A6" t="inlineStr">
        <is>
          <t>宝龙区812高力陈书云</t>
        </is>
      </c>
      <c r="C6" t="n">
        <v>5</v>
      </c>
      <c r="E6" t="n">
        <v>40</v>
      </c>
    </row>
    <row customHeight="1" ht="14.4" r="7" s="85">
      <c r="A7" t="inlineStr">
        <is>
          <t>宝龙区805还振海经理</t>
        </is>
      </c>
      <c r="C7" t="n">
        <v>30</v>
      </c>
      <c r="E7" t="n">
        <v>208</v>
      </c>
    </row>
    <row customHeight="1" ht="14.4" r="8" s="85">
      <c r="A8" s="8" t="inlineStr">
        <is>
          <t>宝龙805南苑小区孙丽</t>
        </is>
      </c>
      <c r="B8" s="8" t="n"/>
      <c r="C8" s="8" t="n">
        <v>5</v>
      </c>
      <c r="D8" s="41" t="n"/>
      <c r="E8" s="8" t="n">
        <v>1</v>
      </c>
      <c r="F8" s="8" t="n"/>
      <c r="G8" s="8" t="n"/>
      <c r="H8" s="24" t="n"/>
      <c r="I8" s="27" t="n"/>
      <c r="J8" s="28" t="n"/>
      <c r="K8" s="29" t="n"/>
    </row>
    <row customHeight="1" ht="14.4" r="9" s="85">
      <c r="A9" s="8" t="inlineStr">
        <is>
          <t>宝龙区812张志华</t>
        </is>
      </c>
      <c r="B9" s="8" t="n"/>
      <c r="C9" s="8" t="n">
        <v>0</v>
      </c>
      <c r="D9" s="41" t="n"/>
      <c r="E9" s="8" t="n">
        <v>4</v>
      </c>
      <c r="F9" s="8" t="n"/>
      <c r="G9" s="8" t="n"/>
      <c r="H9" s="24" t="n"/>
      <c r="I9" s="27" t="n"/>
      <c r="J9" s="28" t="n"/>
      <c r="K9" s="29" t="n"/>
    </row>
    <row customHeight="1" ht="14.4" r="10" s="85">
      <c r="A10" s="8" t="inlineStr">
        <is>
          <t>宝龙区6813金满</t>
        </is>
      </c>
      <c r="B10" s="8" t="n"/>
      <c r="C10" s="8" t="n">
        <v>33</v>
      </c>
      <c r="D10" s="41" t="n"/>
      <c r="E10" s="8" t="n">
        <v>281</v>
      </c>
      <c r="F10" s="8" t="n"/>
      <c r="G10" s="8" t="n"/>
      <c r="H10" s="24" t="n"/>
      <c r="I10" s="27" t="n"/>
      <c r="J10" s="28" t="n"/>
      <c r="K10" s="29" t="n"/>
    </row>
    <row customHeight="1" ht="14.4" r="11" s="85">
      <c r="A11" s="8" t="inlineStr">
        <is>
          <t>宝龙区还振海经理RF1</t>
        </is>
      </c>
      <c r="B11" s="8" t="n"/>
      <c r="C11" s="8" t="n"/>
      <c r="D11" s="41" t="n"/>
      <c r="E11" s="8" t="n"/>
      <c r="F11" s="8" t="n"/>
      <c r="G11" s="8" t="n"/>
      <c r="H11" s="24" t="n"/>
      <c r="I11" s="27" t="n"/>
      <c r="J11" s="28" t="n"/>
      <c r="K11" s="29" t="n"/>
    </row>
    <row customHeight="1" ht="14.4" r="12" s="85">
      <c r="A12" s="8" t="inlineStr">
        <is>
          <t>宝龙区811大宇益林酱</t>
        </is>
      </c>
      <c r="B12" s="8" t="n"/>
      <c r="C12" s="8" t="n">
        <v>8</v>
      </c>
      <c r="D12" s="41" t="n"/>
      <c r="E12" s="8" t="n">
        <v>0</v>
      </c>
      <c r="F12" s="8" t="n"/>
      <c r="G12" s="8" t="n"/>
      <c r="H12" s="24" t="n"/>
      <c r="I12" s="27" t="n"/>
      <c r="J12" s="28" t="n"/>
      <c r="K12" s="29" t="n"/>
    </row>
    <row customHeight="1" ht="14.4" r="13" s="85">
      <c r="A13" s="8" t="inlineStr">
        <is>
          <t>宝龙区监察王仰洲6801</t>
        </is>
      </c>
      <c r="B13" s="8" t="n"/>
      <c r="C13" s="8" t="n">
        <v>71</v>
      </c>
      <c r="D13" s="41" t="n"/>
      <c r="E13" s="8" t="n">
        <v>9</v>
      </c>
      <c r="F13" s="8" t="n"/>
      <c r="G13" s="8" t="n"/>
      <c r="H13" s="24" t="n"/>
      <c r="I13" s="27" t="n"/>
      <c r="J13" s="28" t="n"/>
      <c r="K13" s="29" t="n"/>
    </row>
    <row customHeight="1" ht="14.4" r="14" s="85">
      <c r="A14" s="8" t="inlineStr">
        <is>
          <t>宝龙区6803温馨陆文辉</t>
        </is>
      </c>
      <c r="B14" s="8" t="n"/>
      <c r="C14" s="8" t="n">
        <v>35</v>
      </c>
      <c r="D14" s="41" t="n"/>
      <c r="E14" s="8" t="n">
        <v>3</v>
      </c>
      <c r="F14" s="8" t="n"/>
      <c r="G14" s="8" t="n"/>
      <c r="H14" s="24" t="n"/>
      <c r="I14" s="27" t="n"/>
      <c r="J14" s="28" t="n"/>
      <c r="K14" s="29" t="n"/>
    </row>
    <row customHeight="1" ht="14.4" r="15" s="85">
      <c r="A15" s="8" t="inlineStr">
        <is>
          <t>宝龙区6802黄林</t>
        </is>
      </c>
      <c r="B15" s="8" t="n"/>
      <c r="C15" s="8" t="n">
        <v>0</v>
      </c>
      <c r="D15" s="41" t="n"/>
      <c r="E15" s="8" t="n">
        <v>14</v>
      </c>
      <c r="F15" s="8" t="n"/>
      <c r="G15" s="8" t="n"/>
      <c r="H15" s="24" t="n"/>
      <c r="I15" s="27" t="n"/>
      <c r="J15" s="28" t="n"/>
      <c r="K15" s="29" t="n"/>
    </row>
    <row customHeight="1" ht="14.4" r="16" s="85">
      <c r="A16" s="8" t="inlineStr">
        <is>
          <t>宝龙区6808洪玉祥</t>
        </is>
      </c>
      <c r="B16" s="8" t="n"/>
      <c r="C16" s="8" t="n">
        <v>42</v>
      </c>
      <c r="D16" s="41" t="n"/>
      <c r="E16" s="8" t="n">
        <v>287</v>
      </c>
      <c r="F16" s="8" t="n"/>
      <c r="G16" s="8" t="n"/>
      <c r="H16" s="24" t="n"/>
      <c r="I16" s="27" t="n"/>
      <c r="J16" s="28" t="n"/>
      <c r="K16" s="29" t="n"/>
    </row>
    <row customHeight="1" ht="14.4" r="17" s="85">
      <c r="A17" s="8" t="inlineStr">
        <is>
          <t>宝龙区7801宝龙陆雯倩</t>
        </is>
      </c>
      <c r="B17" s="8" t="n"/>
      <c r="C17" s="8" t="n">
        <v>61</v>
      </c>
      <c r="D17" s="41" t="n"/>
      <c r="E17" s="8" t="n">
        <v>6</v>
      </c>
      <c r="F17" s="8" t="n"/>
      <c r="G17" s="8" t="n"/>
      <c r="H17" s="24" t="n"/>
      <c r="I17" s="27" t="n"/>
      <c r="J17" s="28" t="n"/>
      <c r="K17" s="29" t="n"/>
    </row>
    <row customHeight="1" ht="14.4" r="18" s="85">
      <c r="A18" s="8" t="inlineStr">
        <is>
          <t>宝龙区7802汇景陆文亚</t>
        </is>
      </c>
      <c r="B18" s="8" t="n"/>
      <c r="C18" s="8" t="n">
        <v>8</v>
      </c>
      <c r="D18" s="41" t="n"/>
      <c r="E18" s="8" t="n">
        <v>0</v>
      </c>
      <c r="F18" s="8" t="n"/>
      <c r="G18" s="8" t="n"/>
      <c r="H18" s="24" t="n"/>
      <c r="I18" s="27" t="n"/>
      <c r="J18" s="28" t="n"/>
      <c r="K18" s="29" t="n"/>
    </row>
    <row customHeight="1" ht="14.4" r="19" s="85">
      <c r="A19" s="8" t="inlineStr">
        <is>
          <t>宝龙区6806晏成</t>
        </is>
      </c>
      <c r="B19" s="8" t="n"/>
      <c r="C19" s="8" t="n">
        <v>45</v>
      </c>
      <c r="D19" s="41" t="n"/>
      <c r="E19" s="8" t="n">
        <v>177</v>
      </c>
      <c r="F19" s="8" t="n"/>
      <c r="G19" s="8" t="n"/>
      <c r="H19" s="24" t="n"/>
      <c r="I19" s="27" t="n"/>
      <c r="J19" s="28" t="n"/>
      <c r="K19" s="29" t="n"/>
    </row>
    <row customHeight="1" ht="14.4" r="20" s="85">
      <c r="A20" s="8" t="inlineStr">
        <is>
          <t>宝龙区6811唐华</t>
        </is>
      </c>
      <c r="B20" s="8" t="n"/>
      <c r="C20" s="8" t="n">
        <v>30</v>
      </c>
      <c r="D20" s="41" t="n"/>
      <c r="E20" s="8" t="n">
        <v>18</v>
      </c>
      <c r="F20" s="8" t="n"/>
      <c r="G20" s="8" t="n"/>
      <c r="H20" s="24" t="n"/>
      <c r="I20" s="27" t="n"/>
      <c r="J20" s="28" t="n"/>
      <c r="K20" s="29" t="n"/>
    </row>
    <row customHeight="1" ht="14.4" r="21" s="85">
      <c r="A21" s="8" t="inlineStr">
        <is>
          <t>宝龙区6807月湖杨树楼</t>
        </is>
      </c>
      <c r="B21" s="8" t="n"/>
      <c r="C21" s="8" t="n">
        <v>12</v>
      </c>
      <c r="D21" s="41" t="n"/>
      <c r="E21" s="8" t="n">
        <v>93</v>
      </c>
      <c r="F21" s="8" t="n"/>
      <c r="G21" s="8" t="n"/>
      <c r="H21" s="24" t="n"/>
      <c r="I21" s="27" t="n"/>
      <c r="J21" s="28" t="n"/>
      <c r="K21" s="29" t="n"/>
    </row>
    <row customHeight="1" ht="14.4" r="22" s="85">
      <c r="A22" s="8" t="inlineStr">
        <is>
          <t>宝龙区6810公园钱静</t>
        </is>
      </c>
      <c r="B22" s="8" t="n"/>
      <c r="C22" s="8" t="n">
        <v>125</v>
      </c>
      <c r="D22" s="41" t="n"/>
      <c r="E22" s="8" t="n">
        <v>6</v>
      </c>
      <c r="F22" s="8" t="n"/>
      <c r="G22" s="8" t="n"/>
      <c r="H22" s="24" t="n"/>
      <c r="I22" s="27" t="n"/>
      <c r="J22" s="28" t="n"/>
      <c r="K22" s="29" t="n"/>
    </row>
    <row customHeight="1" ht="14.4" r="23" s="85">
      <c r="A23" s="8" t="inlineStr">
        <is>
          <t>宝龙区5802娱乐张美娟</t>
        </is>
      </c>
      <c r="B23" s="8" t="n"/>
      <c r="C23" s="8" t="n">
        <v>5</v>
      </c>
      <c r="D23" s="41" t="n"/>
      <c r="E23" s="8" t="n">
        <v>0</v>
      </c>
      <c r="F23" s="8" t="n"/>
      <c r="G23" s="8" t="n"/>
      <c r="H23" s="24" t="n"/>
      <c r="I23" s="27" t="n"/>
      <c r="J23" s="28" t="n"/>
      <c r="K23" s="29" t="n"/>
    </row>
    <row customHeight="1" ht="14.4" r="24" s="85">
      <c r="A24" s="8" t="inlineStr">
        <is>
          <t>宝龙区7812北港陈飞</t>
        </is>
      </c>
      <c r="B24" s="8" t="n"/>
      <c r="C24" s="8" t="n">
        <v>5</v>
      </c>
      <c r="D24" s="41" t="n"/>
      <c r="E24" s="8" t="n">
        <v>63</v>
      </c>
      <c r="F24" s="8" t="n"/>
      <c r="G24" s="8" t="n"/>
      <c r="H24" s="24" t="n"/>
      <c r="I24" s="27" t="n"/>
      <c r="J24" s="28" t="n"/>
      <c r="K24" s="29" t="n"/>
    </row>
    <row customHeight="1" ht="14.4" r="25" s="85">
      <c r="A25" s="8" t="inlineStr">
        <is>
          <t>宝龙区8802八菱陈慧娟</t>
        </is>
      </c>
      <c r="B25" s="8" t="n"/>
      <c r="C25" s="8" t="n">
        <v>37</v>
      </c>
      <c r="D25" s="41" t="n"/>
      <c r="E25" s="8" t="n">
        <v>0</v>
      </c>
      <c r="F25" s="8" t="n"/>
      <c r="G25" s="8" t="n"/>
      <c r="H25" s="24" t="n"/>
      <c r="I25" s="27" t="n"/>
      <c r="J25" s="28" t="n"/>
      <c r="K25" s="29" t="n"/>
    </row>
    <row customHeight="1" ht="14.4" r="26" s="85">
      <c r="A26" s="8" t="inlineStr">
        <is>
          <t>宝龙区9811文化名城</t>
        </is>
      </c>
      <c r="B26" s="8" t="n"/>
      <c r="C26" s="8" t="n"/>
      <c r="D26" s="41" t="n"/>
      <c r="E26" s="8" t="n"/>
      <c r="F26" s="8" t="n"/>
      <c r="G26" s="8" t="n"/>
      <c r="H26" s="24" t="n"/>
      <c r="I26" s="27" t="n"/>
      <c r="J26" s="28" t="n"/>
      <c r="K26" s="29" t="n"/>
      <c r="L26" s="58" t="n"/>
      <c r="M26" s="58" t="n"/>
      <c r="N26" s="58" t="n"/>
      <c r="O26" s="58" t="n"/>
    </row>
    <row customHeight="1" ht="14.4" r="27" s="85">
      <c r="A27" s="8" t="inlineStr">
        <is>
          <t>宝龙区滞留</t>
        </is>
      </c>
      <c r="B27" s="8" t="n"/>
      <c r="C27" s="8" t="n"/>
      <c r="D27" s="41" t="n"/>
      <c r="E27" s="8" t="n"/>
      <c r="F27" s="8" t="n"/>
      <c r="G27" s="8" t="n"/>
      <c r="H27" s="24" t="n"/>
      <c r="I27" s="27" t="n"/>
      <c r="J27" s="28" t="n"/>
      <c r="K27" s="29" t="n"/>
      <c r="L27" s="58" t="n"/>
      <c r="M27" s="58" t="n"/>
      <c r="N27" s="58" t="n"/>
      <c r="O27" s="58" t="n"/>
    </row>
    <row customHeight="1" ht="14.4" r="28" s="85">
      <c r="A28" s="8" t="inlineStr">
        <is>
          <t>宝龙公司姜月东</t>
        </is>
      </c>
      <c r="B28" s="8" t="n"/>
      <c r="C28" s="8" t="n">
        <v>27</v>
      </c>
      <c r="D28" s="41" t="n"/>
      <c r="E28" s="8" t="n">
        <v>0</v>
      </c>
      <c r="F28" s="8" t="n"/>
      <c r="G28" s="8" t="n"/>
      <c r="H28" s="24" t="n"/>
      <c r="I28" s="27" t="n"/>
      <c r="J28" s="28" t="n"/>
      <c r="K28" s="29" t="n"/>
      <c r="L28" s="58" t="n"/>
      <c r="M28" s="58" t="n"/>
      <c r="N28" s="58" t="n"/>
      <c r="O28" s="58" t="n"/>
    </row>
    <row customHeight="1" ht="14.4" r="29" s="85">
      <c r="A29" s="8" t="inlineStr">
        <is>
          <t>宝龙区805紫金屠竹云</t>
        </is>
      </c>
      <c r="B29" s="8" t="n"/>
      <c r="C29" s="8" t="n"/>
      <c r="D29" s="41" t="n"/>
      <c r="E29" s="8" t="n"/>
      <c r="F29" s="8" t="n"/>
      <c r="G29" s="8" t="n"/>
      <c r="H29" s="24" t="n"/>
      <c r="I29" s="27" t="n"/>
      <c r="J29" s="28" t="n"/>
      <c r="K29" s="29" t="n"/>
      <c r="L29" s="58" t="n"/>
      <c r="M29" s="58" t="n"/>
      <c r="N29" s="58" t="n"/>
      <c r="O29" s="58" t="n"/>
    </row>
    <row customHeight="1" ht="14.4" r="30" s="85">
      <c r="A30" s="8" t="inlineStr">
        <is>
          <t>宝龙区6809宏图耿长贵</t>
        </is>
      </c>
      <c r="B30" s="8" t="n"/>
      <c r="C30" s="8" t="n"/>
      <c r="D30" s="41" t="n"/>
      <c r="E30" s="8" t="n"/>
      <c r="F30" s="8" t="n"/>
      <c r="G30" s="8" t="n"/>
      <c r="H30" s="24" t="n"/>
      <c r="I30" s="27" t="n"/>
      <c r="J30" s="28" t="n"/>
      <c r="K30" s="29" t="n"/>
      <c r="L30" s="58" t="n"/>
      <c r="M30" s="58" t="n"/>
      <c r="N30" s="58" t="n"/>
      <c r="O30" s="58" t="n"/>
    </row>
    <row customHeight="1" ht="14.4" r="31" s="85">
      <c r="A31" s="8" t="inlineStr">
        <is>
          <t>宝龙区7808订单</t>
        </is>
      </c>
      <c r="B31" s="8" t="n"/>
      <c r="C31" s="8" t="n"/>
      <c r="D31" s="41" t="n"/>
      <c r="E31" s="8" t="n"/>
      <c r="F31" s="8" t="n"/>
      <c r="G31" s="8" t="n"/>
      <c r="H31" s="24" t="n"/>
      <c r="I31" s="27" t="n"/>
      <c r="J31" s="28" t="n"/>
      <c r="K31" s="29" t="n"/>
      <c r="L31" s="58" t="n"/>
      <c r="M31" s="58" t="n"/>
      <c r="N31" s="58" t="n"/>
      <c r="O31" s="58" t="n"/>
    </row>
    <row customFormat="1" customHeight="1" ht="14.4" r="32" s="33">
      <c r="A32" s="8" t="inlineStr">
        <is>
          <t>宝龙区805文景花园</t>
        </is>
      </c>
      <c r="B32" s="8" t="n"/>
      <c r="C32" s="8" t="n"/>
      <c r="D32" s="41" t="n"/>
      <c r="E32" s="8" t="n"/>
      <c r="F32" s="8" t="n"/>
      <c r="G32" s="8" t="n"/>
      <c r="H32" s="24" t="n"/>
      <c r="I32" s="27" t="n"/>
      <c r="J32" s="28" t="n"/>
      <c r="K32" s="29" t="n"/>
      <c r="L32" s="58" t="n"/>
      <c r="M32" s="58" t="n"/>
      <c r="N32" s="58" t="n"/>
      <c r="O32" s="58" t="n"/>
    </row>
    <row customFormat="1" customHeight="1" ht="14.4" r="33" s="33">
      <c r="A33" s="8" t="inlineStr">
        <is>
          <t>宝龙区驾驶员顾爱亚</t>
        </is>
      </c>
      <c r="B33" s="8" t="n"/>
      <c r="C33" s="8" t="n"/>
      <c r="D33" s="41" t="n"/>
      <c r="E33" s="8" t="n"/>
      <c r="F33" s="8" t="n"/>
      <c r="G33" s="8" t="n"/>
      <c r="H33" s="24" t="n"/>
      <c r="I33" s="27" t="n"/>
      <c r="J33" s="28" t="n"/>
      <c r="K33" s="29" t="n"/>
      <c r="L33" s="58" t="n"/>
      <c r="M33" s="58" t="n"/>
      <c r="N33" s="58" t="n"/>
      <c r="O33" s="58" t="n"/>
    </row>
    <row customHeight="1" ht="17.6" r="34" s="85">
      <c r="A34" s="8" t="inlineStr">
        <is>
          <t>宝龙区驾驶员王小艺</t>
        </is>
      </c>
      <c r="B34" s="8" t="n"/>
      <c r="C34" s="8" t="n"/>
      <c r="D34" s="41" t="n"/>
      <c r="E34" s="8" t="n"/>
      <c r="F34" s="8" t="n"/>
      <c r="G34" s="8" t="n"/>
      <c r="H34" s="24" t="n"/>
      <c r="I34" s="27" t="n"/>
      <c r="J34" s="28" t="n"/>
      <c r="K34" s="29" t="n"/>
    </row>
    <row customHeight="1" ht="14.8" r="35" s="85">
      <c r="A35" s="8" t="inlineStr">
        <is>
          <t>宝龙区发往无下文</t>
        </is>
      </c>
      <c r="B35" s="8" t="n"/>
      <c r="C35" s="8" t="n"/>
      <c r="D35" s="41" t="n"/>
      <c r="E35" s="8" t="n"/>
      <c r="F35" s="8" t="n"/>
      <c r="G35" s="8" t="n"/>
      <c r="H35" s="24" t="n"/>
      <c r="I35" s="27" t="n"/>
      <c r="J35" s="28" t="n"/>
      <c r="K35" s="29" t="n"/>
    </row>
    <row r="36">
      <c r="A36" s="12" t="inlineStr">
        <is>
          <t>大区合计</t>
        </is>
      </c>
      <c r="B36" s="12" t="n"/>
      <c r="C36" s="12" t="n">
        <v>584</v>
      </c>
      <c r="D36" s="13" t="n"/>
      <c r="E36" s="12" t="n">
        <v>1210</v>
      </c>
      <c r="F36" s="12" t="n"/>
      <c r="G36" s="12" t="n"/>
      <c r="H36" s="12" t="n"/>
      <c r="I36" s="12" t="n"/>
      <c r="J36" s="12" t="n"/>
      <c r="K36" s="13" t="n"/>
    </row>
    <row r="37">
      <c r="A37" s="14" t="inlineStr">
        <is>
          <t>制表人：何红</t>
        </is>
      </c>
      <c r="B37" s="15" t="inlineStr">
        <is>
          <t>电话：18921880822</t>
        </is>
      </c>
      <c r="C37" s="15" t="n"/>
      <c r="D37" s="15" t="n"/>
      <c r="E37" s="15" t="n"/>
      <c r="F37" s="15" t="n"/>
      <c r="G37" s="15" t="n"/>
      <c r="H37" s="15" t="n"/>
      <c r="I37" s="15" t="n"/>
      <c r="J37" s="15" t="n"/>
      <c r="K37" s="15" t="n"/>
    </row>
  </sheetData>
  <mergeCells count="14">
    <mergeCell ref="A1:K1"/>
    <mergeCell ref="E2:K2"/>
    <mergeCell ref="C3:D3"/>
    <mergeCell ref="E3:K3"/>
    <mergeCell ref="G4:H4"/>
    <mergeCell ref="A3:A5"/>
    <mergeCell ref="B3:B5"/>
    <mergeCell ref="C4:C5"/>
    <mergeCell ref="D4:D5"/>
    <mergeCell ref="E4:E5"/>
    <mergeCell ref="F4:F5"/>
    <mergeCell ref="I4:I5"/>
    <mergeCell ref="J4:J5"/>
    <mergeCell ref="K4:K5"/>
  </mergeCells>
  <conditionalFormatting sqref="A6:A33">
    <cfRule dxfId="0" priority="1" type="duplicateValues"/>
  </conditionalFormatting>
  <conditionalFormatting sqref="D6:D33">
    <cfRule dxfId="1" operator="lessThan" priority="2" type="cellIs">
      <formula>0.98</formula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A1" sqref="$A1:$XFD1"/>
    </sheetView>
  </sheetViews>
  <sheetFormatPr baseColWidth="8" defaultColWidth="8.875" defaultRowHeight="14.8"/>
  <cols>
    <col customWidth="1" max="1" min="1" style="85" width="20.5535714285714"/>
    <col customWidth="1" max="2" min="2" style="85" width="11.2232142857143"/>
    <col customWidth="1" max="3" min="3" style="85" width="13.4375"/>
    <col customWidth="1" max="4" min="4" style="85" width="11.2232142857143"/>
    <col customWidth="1" max="5" min="5" style="85" width="13.4375"/>
    <col customWidth="1" max="6" min="6" style="85" width="11.2232142857143"/>
    <col customWidth="1" max="7" min="7" style="33" width="15.5535714285714"/>
    <col customWidth="1" max="8" min="8" style="33" width="11.4375"/>
    <col customWidth="1" max="9" min="9" style="85" width="10.6607142857143"/>
    <col customWidth="1" max="11" min="11" style="85" width="9.107142857142859"/>
  </cols>
  <sheetData>
    <row customHeight="1" ht="18" r="1" s="85">
      <c r="A1" s="2" t="inlineStr">
        <is>
          <t>（新都区）</t>
        </is>
      </c>
    </row>
    <row customFormat="1" customHeight="1" ht="18" r="2" s="32">
      <c r="A2" s="2" t="n"/>
      <c r="B2" s="2" t="n"/>
      <c r="C2" s="2" t="n"/>
      <c r="D2" s="2" t="n"/>
      <c r="E2" s="55" t="n"/>
    </row>
    <row customFormat="1" customHeight="1" ht="19" r="3" s="33">
      <c r="A3" s="3" t="inlineStr">
        <is>
          <t>派件员</t>
        </is>
      </c>
      <c r="B3" s="3" t="inlineStr">
        <is>
          <t>应派送票数</t>
        </is>
      </c>
      <c r="C3" s="3" t="inlineStr">
        <is>
          <t>全天签收情况</t>
        </is>
      </c>
      <c r="D3" s="86" t="n"/>
      <c r="E3" s="3" t="inlineStr">
        <is>
          <t>未签收情况</t>
        </is>
      </c>
      <c r="F3" s="87" t="n"/>
      <c r="G3" s="87" t="n"/>
      <c r="H3" s="87" t="n"/>
      <c r="I3" s="87" t="n"/>
      <c r="J3" s="87" t="n"/>
      <c r="K3" s="86" t="n"/>
    </row>
    <row customFormat="1" customHeight="1" ht="13.2" r="4" s="33">
      <c r="A4" s="88" t="n"/>
      <c r="B4" s="88" t="n"/>
      <c r="C4" s="19" t="inlineStr">
        <is>
          <t>当天签收票数</t>
        </is>
      </c>
      <c r="D4" s="6" t="inlineStr">
        <is>
          <t>当天签收率</t>
        </is>
      </c>
      <c r="E4" s="19" t="inlineStr">
        <is>
          <t>有派无签票数</t>
        </is>
      </c>
      <c r="F4" s="19" t="inlineStr">
        <is>
          <t>未派件票数</t>
        </is>
      </c>
      <c r="G4" s="22" t="inlineStr">
        <is>
          <t>其中</t>
        </is>
      </c>
      <c r="H4" s="86" t="n"/>
      <c r="I4" s="26" t="inlineStr">
        <is>
          <t>发往无下文</t>
        </is>
      </c>
      <c r="J4" s="19" t="inlineStr">
        <is>
          <t>合计</t>
        </is>
      </c>
      <c r="K4" s="6" t="inlineStr">
        <is>
          <t>未签收率</t>
        </is>
      </c>
    </row>
    <row customFormat="1" customHeight="1" ht="13.2" r="5" s="33">
      <c r="A5" s="89" t="n"/>
      <c r="B5" s="89" t="n"/>
      <c r="C5" s="89" t="n"/>
      <c r="D5" s="89" t="n"/>
      <c r="E5" s="89" t="n"/>
      <c r="F5" s="89" t="n"/>
      <c r="G5" s="22" t="inlineStr">
        <is>
          <t>操作部二次到件</t>
        </is>
      </c>
      <c r="H5" s="23" t="inlineStr">
        <is>
          <t>漏扫描</t>
        </is>
      </c>
      <c r="I5" s="89" t="n"/>
      <c r="J5" s="89" t="n"/>
      <c r="K5" s="89" t="n"/>
    </row>
    <row r="6">
      <c r="A6" t="inlineStr">
        <is>
          <t>新都区6415唐守平</t>
        </is>
      </c>
      <c r="C6" t="n">
        <v>191</v>
      </c>
      <c r="E6" t="n">
        <v>48</v>
      </c>
    </row>
    <row r="7">
      <c r="A7" s="8" t="inlineStr">
        <is>
          <t>新都区滞留</t>
        </is>
      </c>
      <c r="B7" s="8" t="n"/>
      <c r="C7" s="8" t="n"/>
      <c r="D7" s="41" t="n"/>
      <c r="E7" s="8" t="n"/>
      <c r="F7" s="8" t="n"/>
      <c r="G7" s="8" t="n"/>
      <c r="H7" s="24" t="n"/>
      <c r="I7" s="27" t="n"/>
      <c r="J7" s="28" t="n"/>
      <c r="K7" s="29" t="n"/>
    </row>
    <row r="8">
      <c r="A8" s="8" t="inlineStr">
        <is>
          <t>新都区6418杨朗峰</t>
        </is>
      </c>
      <c r="B8" s="8" t="n"/>
      <c r="C8" s="8" t="n">
        <v>150</v>
      </c>
      <c r="D8" s="41" t="n"/>
      <c r="E8" s="8" t="n">
        <v>16</v>
      </c>
      <c r="F8" s="8" t="n"/>
      <c r="G8" s="8" t="n"/>
      <c r="H8" s="24" t="n"/>
      <c r="I8" s="27" t="n"/>
      <c r="J8" s="28" t="n"/>
      <c r="K8" s="29" t="n"/>
    </row>
    <row r="9">
      <c r="A9" s="8" t="inlineStr">
        <is>
          <t>新都区6406王浩</t>
        </is>
      </c>
      <c r="B9" s="8" t="n"/>
      <c r="C9" s="8" t="n">
        <v>36</v>
      </c>
      <c r="D9" s="41" t="n"/>
      <c r="E9" s="8" t="n">
        <v>68</v>
      </c>
      <c r="F9" s="8" t="n"/>
      <c r="G9" s="8" t="n"/>
      <c r="H9" s="24" t="n"/>
      <c r="I9" s="27" t="n"/>
      <c r="J9" s="28" t="n"/>
      <c r="K9" s="29" t="n"/>
    </row>
    <row r="10">
      <c r="A10" s="8" t="inlineStr">
        <is>
          <t>新都区6416朱迎龙</t>
        </is>
      </c>
      <c r="B10" s="8" t="n"/>
      <c r="C10" s="8" t="n">
        <v>186</v>
      </c>
      <c r="D10" s="41" t="n"/>
      <c r="E10" s="8" t="n">
        <v>23</v>
      </c>
      <c r="F10" s="8" t="n"/>
      <c r="G10" s="8" t="n"/>
      <c r="H10" s="24" t="n"/>
      <c r="I10" s="27" t="n"/>
      <c r="J10" s="28" t="n"/>
      <c r="K10" s="29" t="n"/>
      <c r="L10" s="64" t="n"/>
      <c r="M10" s="64" t="n"/>
      <c r="N10" s="64" t="n"/>
      <c r="O10" s="64" t="n"/>
      <c r="P10" s="64" t="n"/>
    </row>
    <row r="11">
      <c r="A11" s="8" t="inlineStr">
        <is>
          <t>新都区6420陈宏才</t>
        </is>
      </c>
      <c r="B11" s="8" t="n"/>
      <c r="C11" s="8" t="n">
        <v>33</v>
      </c>
      <c r="D11" s="41" t="n"/>
      <c r="E11" s="8" t="n">
        <v>235</v>
      </c>
      <c r="F11" s="8" t="n"/>
      <c r="G11" s="8" t="n"/>
      <c r="H11" s="24" t="n"/>
      <c r="I11" s="27" t="n"/>
      <c r="J11" s="28" t="n"/>
      <c r="K11" s="29" t="n"/>
      <c r="L11" s="64" t="n"/>
      <c r="M11" s="64" t="n"/>
      <c r="N11" s="64" t="n"/>
      <c r="O11" s="64" t="n"/>
      <c r="P11" s="64" t="n"/>
    </row>
    <row r="12">
      <c r="A12" s="8" t="inlineStr">
        <is>
          <t>新都423中海陆登琴</t>
        </is>
      </c>
      <c r="B12" s="8" t="n"/>
      <c r="C12" s="8" t="n">
        <v>23</v>
      </c>
      <c r="D12" s="41" t="n"/>
      <c r="E12" s="8" t="n">
        <v>11</v>
      </c>
      <c r="F12" s="8" t="n"/>
      <c r="G12" s="8" t="n"/>
      <c r="H12" s="24" t="n"/>
      <c r="I12" s="27" t="n"/>
      <c r="J12" s="28" t="n"/>
      <c r="K12" s="29" t="n"/>
      <c r="L12" s="64" t="n"/>
      <c r="M12" s="64" t="n"/>
      <c r="N12" s="64" t="n"/>
      <c r="O12" s="64" t="n"/>
      <c r="P12" s="64" t="n"/>
    </row>
    <row r="13">
      <c r="A13" s="8" t="inlineStr">
        <is>
          <t>新都区KA1唐守平</t>
        </is>
      </c>
      <c r="B13" s="8" t="n"/>
      <c r="C13" s="8" t="n"/>
      <c r="D13" s="41" t="n"/>
      <c r="E13" s="8" t="n"/>
      <c r="F13" s="8" t="n"/>
      <c r="G13" s="8" t="n"/>
      <c r="H13" s="24" t="n"/>
      <c r="I13" s="27" t="n"/>
      <c r="J13" s="28" t="n"/>
      <c r="K13" s="29" t="n"/>
      <c r="L13" s="64" t="n"/>
      <c r="M13" s="64" t="n"/>
      <c r="N13" s="64" t="n"/>
      <c r="O13" s="64" t="n"/>
      <c r="P13" s="64" t="n"/>
    </row>
    <row r="14">
      <c r="A14" s="8" t="inlineStr">
        <is>
          <t>新都区416福裕小区</t>
        </is>
      </c>
      <c r="B14" s="8" t="n"/>
      <c r="C14" s="8" t="n">
        <v>14</v>
      </c>
      <c r="D14" s="41" t="n"/>
      <c r="E14" s="8" t="n">
        <v>0</v>
      </c>
      <c r="F14" s="8" t="n"/>
      <c r="G14" s="8" t="n"/>
      <c r="H14" s="24" t="n"/>
      <c r="I14" s="27" t="n"/>
      <c r="J14" s="28" t="n"/>
      <c r="K14" s="29" t="n"/>
      <c r="L14" s="64" t="n"/>
      <c r="M14" s="64" t="n"/>
      <c r="N14" s="64" t="n"/>
      <c r="O14" s="64" t="n"/>
      <c r="P14" s="64" t="n"/>
    </row>
    <row r="15">
      <c r="A15" s="8" t="inlineStr">
        <is>
          <t>新都机电6911王浩</t>
        </is>
      </c>
      <c r="B15" s="8" t="n"/>
      <c r="C15" s="8" t="n">
        <v>162</v>
      </c>
      <c r="D15" s="41" t="n"/>
      <c r="E15" s="8" t="n">
        <v>533</v>
      </c>
      <c r="F15" s="8" t="n"/>
      <c r="G15" s="8" t="n"/>
      <c r="H15" s="24" t="n"/>
      <c r="I15" s="27" t="n"/>
      <c r="J15" s="28" t="n"/>
      <c r="K15" s="29" t="n"/>
      <c r="L15" s="64" t="n"/>
      <c r="M15" s="64" t="n"/>
      <c r="N15" s="64" t="n"/>
      <c r="O15" s="64" t="n"/>
      <c r="P15" s="64" t="n"/>
    </row>
    <row r="16">
      <c r="A16" s="8" t="inlineStr">
        <is>
          <t>新都阜师6910王浩</t>
        </is>
      </c>
      <c r="B16" s="8" t="n"/>
      <c r="C16" s="8" t="n">
        <v>147</v>
      </c>
      <c r="D16" s="41" t="n"/>
      <c r="E16" s="8" t="n">
        <v>86</v>
      </c>
      <c r="F16" s="8" t="n"/>
      <c r="G16" s="8" t="n"/>
      <c r="H16" s="24" t="n"/>
      <c r="I16" s="27" t="n"/>
      <c r="J16" s="28" t="n"/>
      <c r="K16" s="29" t="n"/>
      <c r="L16" s="64" t="n"/>
      <c r="M16" s="64" t="n"/>
      <c r="N16" s="64" t="n"/>
      <c r="O16" s="64" t="n"/>
      <c r="P16" s="64" t="n"/>
    </row>
    <row r="17">
      <c r="A17" s="8" t="inlineStr">
        <is>
          <t>新都卫校6909王浩</t>
        </is>
      </c>
      <c r="B17" s="8" t="n"/>
      <c r="C17" s="8" t="n">
        <v>364</v>
      </c>
      <c r="D17" s="41" t="n"/>
      <c r="E17" s="8" t="n">
        <v>206</v>
      </c>
      <c r="F17" s="8" t="n"/>
      <c r="G17" s="8" t="n"/>
      <c r="H17" s="24" t="n"/>
      <c r="I17" s="27" t="n"/>
      <c r="J17" s="28" t="n"/>
      <c r="K17" s="29" t="n"/>
      <c r="L17" s="64" t="n"/>
      <c r="M17" s="64" t="n"/>
      <c r="N17" s="64" t="n"/>
      <c r="O17" s="64" t="n"/>
      <c r="P17" s="64" t="n"/>
    </row>
    <row r="18">
      <c r="A18" s="8" t="inlineStr">
        <is>
          <t>新都区8416小兵崔雷</t>
        </is>
      </c>
      <c r="B18" s="8" t="n"/>
      <c r="C18" s="8" t="n">
        <v>11</v>
      </c>
      <c r="D18" s="41" t="n"/>
      <c r="E18" s="8" t="n">
        <v>0</v>
      </c>
      <c r="F18" s="8" t="n"/>
      <c r="G18" s="8" t="n"/>
      <c r="H18" s="24" t="n"/>
      <c r="I18" s="27" t="n"/>
      <c r="J18" s="28" t="n"/>
      <c r="K18" s="29" t="n"/>
      <c r="L18" s="64" t="n"/>
      <c r="M18" s="64" t="n"/>
      <c r="N18" s="64" t="n"/>
      <c r="O18" s="64" t="n"/>
      <c r="P18" s="64" t="n"/>
    </row>
    <row r="19">
      <c r="A19" s="8" t="inlineStr">
        <is>
          <t>新都纺校6914王浩</t>
        </is>
      </c>
      <c r="B19" s="8" t="n"/>
      <c r="C19" s="8" t="n">
        <v>253</v>
      </c>
      <c r="D19" s="41" t="n"/>
      <c r="E19" s="8" t="n">
        <v>181</v>
      </c>
      <c r="F19" s="8" t="n"/>
      <c r="G19" s="8" t="n"/>
      <c r="H19" s="24" t="n"/>
      <c r="I19" s="27" t="n"/>
      <c r="J19" s="28" t="n"/>
      <c r="K19" s="29" t="n"/>
      <c r="L19" s="64" t="n"/>
      <c r="M19" s="64" t="n"/>
      <c r="N19" s="64" t="n"/>
      <c r="O19" s="64" t="n"/>
      <c r="P19" s="64" t="n"/>
    </row>
    <row r="20">
      <c r="A20" s="8" t="inlineStr">
        <is>
          <t>新都区422金色蓝庭</t>
        </is>
      </c>
      <c r="B20" s="8" t="n"/>
      <c r="C20" s="8" t="n">
        <v>10</v>
      </c>
      <c r="D20" s="41" t="n"/>
      <c r="E20" s="8" t="n">
        <v>3</v>
      </c>
      <c r="F20" s="8" t="n"/>
      <c r="G20" s="8" t="n"/>
      <c r="H20" s="24" t="n"/>
      <c r="I20" s="27" t="n"/>
      <c r="J20" s="28" t="n"/>
      <c r="K20" s="29" t="n"/>
      <c r="L20" s="64" t="n"/>
      <c r="M20" s="64" t="n"/>
      <c r="N20" s="64" t="n"/>
      <c r="O20" s="64" t="n"/>
      <c r="P20" s="64" t="n"/>
    </row>
    <row r="21">
      <c r="A21" s="8" t="inlineStr">
        <is>
          <t>新都区416锦城丽景</t>
        </is>
      </c>
      <c r="B21" s="8" t="n"/>
      <c r="C21" s="8" t="n">
        <v>6</v>
      </c>
      <c r="D21" s="41" t="n"/>
      <c r="E21" s="8" t="n">
        <v>0</v>
      </c>
      <c r="F21" s="8" t="n"/>
      <c r="G21" s="8" t="n"/>
      <c r="H21" s="24" t="n"/>
      <c r="I21" s="27" t="n"/>
      <c r="J21" s="28" t="n"/>
      <c r="K21" s="29" t="n"/>
      <c r="L21" s="64" t="n"/>
      <c r="M21" s="64" t="n"/>
      <c r="N21" s="64" t="n"/>
      <c r="O21" s="64" t="n"/>
      <c r="P21" s="64" t="n"/>
    </row>
    <row r="22">
      <c r="A22" s="8" t="inlineStr">
        <is>
          <t>新都区416日月名苑</t>
        </is>
      </c>
      <c r="B22" s="8" t="n"/>
      <c r="C22" s="8" t="n">
        <v>3</v>
      </c>
      <c r="D22" s="41" t="n"/>
      <c r="E22" s="8" t="n">
        <v>0</v>
      </c>
      <c r="F22" s="8" t="n"/>
      <c r="G22" s="8" t="n"/>
      <c r="H22" s="24" t="n"/>
      <c r="I22" s="27" t="n"/>
      <c r="J22" s="28" t="n"/>
      <c r="K22" s="29" t="n"/>
      <c r="L22" s="64" t="n"/>
      <c r="M22" s="64" t="n"/>
      <c r="N22" s="64" t="n"/>
      <c r="O22" s="64" t="n"/>
      <c r="P22" s="64" t="n"/>
    </row>
    <row r="23">
      <c r="A23" s="8" t="inlineStr">
        <is>
          <t>新都区416孙匡安明商</t>
        </is>
      </c>
      <c r="B23" s="8" t="n"/>
      <c r="C23" s="8" t="n"/>
      <c r="D23" s="41" t="n"/>
      <c r="E23" s="8" t="n"/>
      <c r="F23" s="8" t="n"/>
      <c r="G23" s="8" t="n"/>
      <c r="H23" s="24" t="n"/>
      <c r="I23" s="27" t="n"/>
      <c r="J23" s="28" t="n"/>
      <c r="K23" s="29" t="n"/>
      <c r="L23" s="64" t="n"/>
      <c r="M23" s="64" t="n"/>
      <c r="N23" s="64" t="n"/>
      <c r="O23" s="64" t="n"/>
      <c r="P23" s="64" t="n"/>
    </row>
    <row r="24">
      <c r="A24" s="8" t="inlineStr">
        <is>
          <t>新都区发往无下文</t>
        </is>
      </c>
      <c r="B24" s="8" t="n"/>
      <c r="C24" s="8" t="n"/>
      <c r="D24" s="41" t="n"/>
      <c r="E24" s="8" t="n"/>
      <c r="F24" s="8" t="n"/>
      <c r="G24" s="8" t="n"/>
      <c r="H24" s="24" t="n"/>
      <c r="I24" s="27" t="n"/>
      <c r="J24" s="28" t="n"/>
      <c r="K24" s="29" t="n"/>
      <c r="L24" s="64" t="n"/>
      <c r="M24" s="64" t="n"/>
      <c r="N24" s="64" t="n"/>
      <c r="O24" s="64" t="n"/>
      <c r="P24" s="64" t="n"/>
    </row>
    <row r="25">
      <c r="A25" s="8" t="inlineStr">
        <is>
          <t>新都446丽都王丽君</t>
        </is>
      </c>
      <c r="B25" s="8" t="n"/>
      <c r="C25" s="8" t="n"/>
      <c r="D25" s="41" t="n"/>
      <c r="E25" s="8" t="n"/>
      <c r="F25" s="8" t="n"/>
      <c r="G25" s="8" t="n"/>
      <c r="H25" s="24" t="n"/>
      <c r="I25" s="27" t="n"/>
      <c r="J25" s="28" t="n"/>
      <c r="K25" s="29" t="n"/>
      <c r="L25" s="64" t="n"/>
      <c r="M25" s="64" t="n"/>
      <c r="N25" s="64" t="n"/>
      <c r="O25" s="64" t="n"/>
      <c r="P25" s="64" t="n"/>
    </row>
    <row r="26">
      <c r="A26" s="8" t="inlineStr">
        <is>
          <t>新都447新都花园房燕</t>
        </is>
      </c>
      <c r="B26" s="8" t="n"/>
      <c r="C26" s="8" t="n"/>
      <c r="D26" s="41" t="n"/>
      <c r="E26" s="8" t="n"/>
      <c r="F26" s="8" t="n"/>
      <c r="G26" s="8" t="n"/>
      <c r="H26" s="24" t="n"/>
      <c r="I26" s="27" t="n"/>
      <c r="J26" s="28" t="n"/>
      <c r="K26" s="29" t="n"/>
    </row>
    <row r="27">
      <c r="A27" s="8" t="inlineStr">
        <is>
          <t>新都区裹裹代理王浩</t>
        </is>
      </c>
      <c r="B27" s="8" t="n"/>
      <c r="C27" s="8" t="n"/>
      <c r="D27" s="41" t="n"/>
      <c r="E27" s="8" t="n"/>
      <c r="F27" s="8" t="n"/>
      <c r="G27" s="8" t="n"/>
      <c r="H27" s="24" t="n"/>
      <c r="I27" s="27" t="n"/>
      <c r="J27" s="28" t="n"/>
      <c r="K27" s="29" t="n"/>
    </row>
    <row customFormat="1" customHeight="1" ht="17.6" r="28" s="33">
      <c r="A28" s="8" t="inlineStr">
        <is>
          <t>新都区机动王峰</t>
        </is>
      </c>
      <c r="B28" s="8" t="n"/>
      <c r="C28" s="8" t="n"/>
      <c r="D28" s="41" t="n"/>
      <c r="E28" s="8" t="n"/>
      <c r="F28" s="8" t="n"/>
      <c r="G28" s="8" t="n"/>
      <c r="H28" s="24" t="n"/>
      <c r="I28" s="27" t="n"/>
      <c r="J28" s="28" t="n"/>
      <c r="K28" s="29" t="n"/>
    </row>
    <row r="29">
      <c r="A29" s="12" t="inlineStr">
        <is>
          <t>大区合计</t>
        </is>
      </c>
      <c r="B29" s="12" t="n"/>
      <c r="C29" s="12" t="n">
        <v>1589</v>
      </c>
      <c r="D29" s="13" t="n"/>
      <c r="E29" s="12" t="n">
        <v>1410</v>
      </c>
      <c r="F29" s="12" t="n"/>
      <c r="G29" s="12" t="n"/>
      <c r="H29" s="12" t="n"/>
      <c r="I29" s="12" t="n"/>
      <c r="J29" s="30" t="n"/>
      <c r="K29" s="31" t="n"/>
    </row>
    <row r="30">
      <c r="A30" s="14" t="inlineStr">
        <is>
          <t>制表人：何红</t>
        </is>
      </c>
      <c r="B30" s="15" t="inlineStr">
        <is>
          <t>电话：18921880822</t>
        </is>
      </c>
      <c r="C30" s="15" t="n"/>
      <c r="D30" s="15" t="n"/>
      <c r="E30" s="15" t="n"/>
      <c r="F30" s="15" t="n"/>
      <c r="G30" s="15" t="n"/>
      <c r="H30" s="15" t="n"/>
      <c r="I30" s="15" t="n"/>
    </row>
  </sheetData>
  <mergeCells count="14">
    <mergeCell ref="A1:K1"/>
    <mergeCell ref="E2:K2"/>
    <mergeCell ref="C3:D3"/>
    <mergeCell ref="E3:K3"/>
    <mergeCell ref="G4:H4"/>
    <mergeCell ref="A3:A5"/>
    <mergeCell ref="B3:B5"/>
    <mergeCell ref="C4:C5"/>
    <mergeCell ref="D4:D5"/>
    <mergeCell ref="E4:E5"/>
    <mergeCell ref="F4:F5"/>
    <mergeCell ref="I4:I5"/>
    <mergeCell ref="J4:J5"/>
    <mergeCell ref="K4:K5"/>
  </mergeCells>
  <conditionalFormatting sqref="A6">
    <cfRule dxfId="0" priority="2" type="duplicateValues"/>
  </conditionalFormatting>
  <conditionalFormatting sqref="A15">
    <cfRule dxfId="0" priority="1" type="duplicateValues"/>
  </conditionalFormatting>
  <conditionalFormatting sqref="D6:D27">
    <cfRule dxfId="1" operator="lessThan" priority="4" type="cellIs">
      <formula>0.98</formula>
    </cfRule>
  </conditionalFormatting>
  <conditionalFormatting sqref="A16:A27 A7:A14">
    <cfRule dxfId="0" priority="3" type="duplicateValues"/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57"/>
  <sheetViews>
    <sheetView workbookViewId="0">
      <selection activeCell="A1" sqref="$A1:$XFD1"/>
    </sheetView>
  </sheetViews>
  <sheetFormatPr baseColWidth="8" defaultColWidth="8.875" defaultRowHeight="14.8"/>
  <cols>
    <col customWidth="1" max="1" min="1" style="85" width="20.5535714285714"/>
    <col customWidth="1" max="2" min="2" style="85" width="11.2232142857143"/>
    <col customWidth="1" max="3" min="3" style="85" width="13.4375"/>
    <col customWidth="1" max="4" min="4" style="85" width="11.2232142857143"/>
    <col customWidth="1" max="5" min="5" style="85" width="13.4375"/>
    <col customWidth="1" max="6" min="6" style="85" width="11.2232142857143"/>
    <col customWidth="1" max="7" min="7" style="33" width="15.5535714285714"/>
    <col customWidth="1" max="8" min="8" style="33" width="11.4375"/>
    <col customWidth="1" max="9" min="9" style="85" width="10.6607142857143"/>
    <col customWidth="1" max="11" min="11" style="85" width="9.107142857142859"/>
  </cols>
  <sheetData>
    <row customHeight="1" ht="18" r="1" s="85">
      <c r="A1" s="2" t="inlineStr">
        <is>
          <t>（城南区）</t>
        </is>
      </c>
    </row>
    <row customFormat="1" customHeight="1" ht="18" r="2" s="32">
      <c r="A2" s="2" t="n"/>
      <c r="B2" s="2" t="n"/>
      <c r="C2" s="2" t="n"/>
      <c r="D2" s="2" t="n"/>
      <c r="E2" s="55" t="n"/>
    </row>
    <row customFormat="1" customHeight="1" ht="19" r="3" s="33">
      <c r="A3" s="3" t="inlineStr">
        <is>
          <t>派件员</t>
        </is>
      </c>
      <c r="B3" s="3" t="inlineStr">
        <is>
          <t>应派送票数</t>
        </is>
      </c>
      <c r="C3" s="3" t="inlineStr">
        <is>
          <t>全天签收情况</t>
        </is>
      </c>
      <c r="D3" s="86" t="n"/>
      <c r="E3" s="3" t="inlineStr">
        <is>
          <t>未签收情况</t>
        </is>
      </c>
      <c r="F3" s="87" t="n"/>
      <c r="G3" s="87" t="n"/>
      <c r="H3" s="87" t="n"/>
      <c r="I3" s="87" t="n"/>
      <c r="J3" s="87" t="n"/>
      <c r="K3" s="86" t="n"/>
    </row>
    <row customFormat="1" customHeight="1" ht="13.2" r="4" s="33">
      <c r="A4" s="88" t="n"/>
      <c r="B4" s="88" t="n"/>
      <c r="C4" s="19" t="inlineStr">
        <is>
          <t>当天签收票数</t>
        </is>
      </c>
      <c r="D4" s="6" t="inlineStr">
        <is>
          <t>当天签收率</t>
        </is>
      </c>
      <c r="E4" s="19" t="inlineStr">
        <is>
          <t>有派无签票数</t>
        </is>
      </c>
      <c r="F4" s="19" t="inlineStr">
        <is>
          <t>未派件票数</t>
        </is>
      </c>
      <c r="G4" s="22" t="inlineStr">
        <is>
          <t>其中</t>
        </is>
      </c>
      <c r="H4" s="86" t="n"/>
      <c r="I4" s="26" t="inlineStr">
        <is>
          <t>发往无下文</t>
        </is>
      </c>
      <c r="J4" s="19" t="inlineStr">
        <is>
          <t>合计</t>
        </is>
      </c>
      <c r="K4" s="6" t="inlineStr">
        <is>
          <t>未签收率</t>
        </is>
      </c>
    </row>
    <row customFormat="1" customHeight="1" ht="13.2" r="5" s="33">
      <c r="A5" s="89" t="n"/>
      <c r="B5" s="89" t="n"/>
      <c r="C5" s="89" t="n"/>
      <c r="D5" s="89" t="n"/>
      <c r="E5" s="89" t="n"/>
      <c r="F5" s="89" t="n"/>
      <c r="G5" s="22" t="inlineStr">
        <is>
          <t>操作部二次到件</t>
        </is>
      </c>
      <c r="H5" s="23" t="inlineStr">
        <is>
          <t>漏扫描</t>
        </is>
      </c>
      <c r="I5" s="89" t="n"/>
      <c r="J5" s="89" t="n"/>
      <c r="K5" s="89" t="n"/>
    </row>
    <row r="6">
      <c r="A6" t="inlineStr">
        <is>
          <t>城南驾驶员陈志勇</t>
        </is>
      </c>
      <c r="C6" t="n">
        <v>10</v>
      </c>
      <c r="E6" t="n">
        <v>1</v>
      </c>
    </row>
    <row r="7">
      <c r="A7" t="inlineStr">
        <is>
          <t>城南区413柏权</t>
        </is>
      </c>
      <c r="C7" t="n">
        <v>60</v>
      </c>
      <c r="E7" t="n">
        <v>46</v>
      </c>
    </row>
    <row r="8">
      <c r="A8" t="inlineStr">
        <is>
          <t>城南区6422橡树张金萍</t>
        </is>
      </c>
      <c r="C8" t="n">
        <v>0</v>
      </c>
      <c r="E8" t="n">
        <v>1</v>
      </c>
    </row>
    <row r="9">
      <c r="A9" s="8" t="inlineStr">
        <is>
          <t>城南434新弄里翟志标</t>
        </is>
      </c>
      <c r="B9" s="8" t="n"/>
      <c r="C9" s="8" t="n">
        <v>0</v>
      </c>
      <c r="D9" s="41" t="n"/>
      <c r="E9" s="8" t="n">
        <v>1</v>
      </c>
      <c r="F9" s="8" t="n"/>
      <c r="G9" s="8" t="n"/>
      <c r="H9" s="24" t="n"/>
      <c r="I9" s="27" t="n"/>
      <c r="J9" s="28" t="n"/>
      <c r="K9" s="29" t="n"/>
    </row>
    <row r="10">
      <c r="A10" s="8" t="inlineStr">
        <is>
          <t>城南443兴邦中央</t>
        </is>
      </c>
      <c r="B10" s="8" t="n"/>
      <c r="C10" s="8" t="n"/>
      <c r="D10" s="41" t="n"/>
      <c r="E10" s="8" t="n"/>
      <c r="F10" s="8" t="n"/>
      <c r="G10" s="8" t="n"/>
      <c r="H10" s="24" t="n"/>
      <c r="I10" s="27" t="n"/>
      <c r="J10" s="28" t="n"/>
      <c r="K10" s="29" t="n"/>
    </row>
    <row r="11">
      <c r="A11" s="8" t="inlineStr">
        <is>
          <t>城南区滞留</t>
        </is>
      </c>
      <c r="B11" s="8" t="n"/>
      <c r="C11" s="8" t="n"/>
      <c r="D11" s="41" t="n"/>
      <c r="E11" s="8" t="n"/>
      <c r="F11" s="8" t="n"/>
      <c r="G11" s="8" t="n"/>
      <c r="H11" s="24" t="n"/>
      <c r="I11" s="27" t="n"/>
      <c r="J11" s="28" t="n"/>
      <c r="K11" s="29" t="n"/>
    </row>
    <row r="12">
      <c r="A12" s="8" t="inlineStr">
        <is>
          <t>城南445城南医丁翠娟</t>
        </is>
      </c>
      <c r="B12" s="8" t="n"/>
      <c r="C12" s="8" t="n">
        <v>1</v>
      </c>
      <c r="D12" s="41" t="n"/>
      <c r="E12" s="8" t="n">
        <v>1</v>
      </c>
      <c r="F12" s="8" t="n"/>
      <c r="G12" s="8" t="n"/>
      <c r="H12" s="24" t="n"/>
      <c r="I12" s="27" t="n"/>
      <c r="J12" s="28" t="n"/>
      <c r="K12" s="29" t="n"/>
    </row>
    <row r="13">
      <c r="A13" s="8" t="inlineStr">
        <is>
          <t>城南驾驶员卞锦军</t>
        </is>
      </c>
      <c r="B13" s="8" t="n"/>
      <c r="C13" s="8" t="n">
        <v>44</v>
      </c>
      <c r="D13" s="41" t="n"/>
      <c r="E13" s="8" t="n">
        <v>0</v>
      </c>
      <c r="F13" s="8" t="n"/>
      <c r="G13" s="8" t="n"/>
      <c r="H13" s="24" t="n"/>
      <c r="I13" s="27" t="n"/>
      <c r="J13" s="28" t="n"/>
      <c r="K13" s="29" t="n"/>
    </row>
    <row r="14">
      <c r="A14" s="8" t="inlineStr">
        <is>
          <t>城南428中南6期8101</t>
        </is>
      </c>
      <c r="B14" s="8" t="n"/>
      <c r="C14" s="8" t="n">
        <v>6</v>
      </c>
      <c r="D14" s="41" t="n"/>
      <c r="E14" s="8" t="n">
        <v>1</v>
      </c>
      <c r="F14" s="8" t="n"/>
      <c r="G14" s="8" t="n"/>
      <c r="H14" s="24" t="n"/>
      <c r="I14" s="27" t="n"/>
      <c r="J14" s="28" t="n"/>
      <c r="K14" s="29" t="n"/>
    </row>
    <row r="15">
      <c r="A15" s="8" t="inlineStr">
        <is>
          <t>城南区6403王超</t>
        </is>
      </c>
      <c r="B15" s="8" t="n"/>
      <c r="C15" s="8" t="n">
        <v>13</v>
      </c>
      <c r="D15" s="41" t="n"/>
      <c r="E15" s="8" t="n">
        <v>16</v>
      </c>
      <c r="F15" s="8" t="n"/>
      <c r="G15" s="8" t="n"/>
      <c r="H15" s="24" t="n"/>
      <c r="I15" s="27" t="n"/>
      <c r="J15" s="28" t="n"/>
      <c r="K15" s="29" t="n"/>
    </row>
    <row r="16">
      <c r="A16" s="8" t="inlineStr">
        <is>
          <t>城南区421中环紫郡</t>
        </is>
      </c>
      <c r="B16" s="8" t="n"/>
      <c r="C16" s="8" t="n">
        <v>62</v>
      </c>
      <c r="D16" s="41" t="n"/>
      <c r="E16" s="8" t="n">
        <v>2</v>
      </c>
      <c r="F16" s="8" t="n"/>
      <c r="G16" s="8" t="n"/>
      <c r="H16" s="24" t="n"/>
      <c r="I16" s="27" t="n"/>
      <c r="J16" s="28" t="n"/>
      <c r="K16" s="29" t="n"/>
    </row>
    <row r="17">
      <c r="A17" s="8" t="inlineStr">
        <is>
          <t>城南441四季金辉王超</t>
        </is>
      </c>
      <c r="B17" s="8" t="n"/>
      <c r="C17" s="8" t="n">
        <v>6</v>
      </c>
      <c r="D17" s="41" t="n"/>
      <c r="E17" s="8" t="n">
        <v>1</v>
      </c>
      <c r="F17" s="8" t="n"/>
      <c r="G17" s="8" t="n"/>
      <c r="H17" s="24" t="n"/>
      <c r="I17" s="27" t="n"/>
      <c r="J17" s="28" t="n"/>
      <c r="K17" s="29" t="n"/>
    </row>
    <row r="18">
      <c r="A18" s="8" t="inlineStr">
        <is>
          <t>城南429阳光御戈建春</t>
        </is>
      </c>
      <c r="B18" s="8" t="n"/>
      <c r="C18" s="8" t="n">
        <v>4</v>
      </c>
      <c r="D18" s="41" t="n"/>
      <c r="E18" s="8" t="n">
        <v>3</v>
      </c>
      <c r="F18" s="8" t="n"/>
      <c r="G18" s="8" t="n"/>
      <c r="H18" s="24" t="n"/>
      <c r="I18" s="27" t="n"/>
      <c r="J18" s="28" t="n"/>
      <c r="K18" s="29" t="n"/>
    </row>
    <row r="19">
      <c r="A19" s="8" t="inlineStr">
        <is>
          <t>城南区6405李勇</t>
        </is>
      </c>
      <c r="B19" s="8" t="n"/>
      <c r="C19" s="8" t="n">
        <v>125</v>
      </c>
      <c r="D19" s="41" t="n"/>
      <c r="E19" s="8" t="n">
        <v>56</v>
      </c>
      <c r="F19" s="8" t="n"/>
      <c r="G19" s="8" t="n"/>
      <c r="H19" s="24" t="n"/>
      <c r="I19" s="27" t="n"/>
      <c r="J19" s="28" t="n"/>
      <c r="K19" s="29" t="n"/>
    </row>
    <row r="20">
      <c r="A20" s="8" t="inlineStr">
        <is>
          <t>城南424橡树湾陶开文</t>
        </is>
      </c>
      <c r="B20" s="8" t="n"/>
      <c r="C20" s="8" t="n">
        <v>17</v>
      </c>
      <c r="D20" s="41" t="n"/>
      <c r="E20" s="8" t="n">
        <v>186</v>
      </c>
      <c r="F20" s="8" t="n"/>
      <c r="G20" s="8" t="n"/>
      <c r="H20" s="24" t="n"/>
      <c r="I20" s="27" t="n"/>
      <c r="J20" s="28" t="n"/>
      <c r="K20" s="29" t="n"/>
    </row>
    <row r="21">
      <c r="A21" s="8" t="inlineStr">
        <is>
          <t>城南444金辉城葛学如</t>
        </is>
      </c>
      <c r="B21" s="8" t="n"/>
      <c r="C21" s="8" t="n">
        <v>11</v>
      </c>
      <c r="D21" s="41" t="n"/>
      <c r="E21" s="8" t="n">
        <v>6</v>
      </c>
      <c r="F21" s="8" t="n"/>
      <c r="G21" s="8" t="n"/>
      <c r="H21" s="24" t="n"/>
      <c r="I21" s="27" t="n"/>
      <c r="J21" s="28" t="n"/>
      <c r="K21" s="29" t="n"/>
      <c r="L21" s="64" t="n"/>
      <c r="M21" s="64" t="n"/>
      <c r="N21" s="64" t="n"/>
      <c r="O21" s="64" t="n"/>
      <c r="P21" s="64" t="n"/>
      <c r="Q21" s="64" t="n"/>
    </row>
    <row r="22">
      <c r="A22" s="8" t="inlineStr">
        <is>
          <t>城南413朱建军</t>
        </is>
      </c>
      <c r="B22" s="8" t="n"/>
      <c r="C22" s="8" t="n">
        <v>44</v>
      </c>
      <c r="D22" s="41" t="n"/>
      <c r="E22" s="8" t="n">
        <v>2</v>
      </c>
      <c r="F22" s="8" t="n"/>
      <c r="G22" s="8" t="n"/>
      <c r="H22" s="24" t="n"/>
      <c r="I22" s="27" t="n"/>
      <c r="J22" s="28" t="n"/>
      <c r="K22" s="29" t="n"/>
      <c r="L22" s="64" t="n"/>
      <c r="M22" s="64" t="n"/>
      <c r="N22" s="64" t="n"/>
      <c r="O22" s="64" t="n"/>
      <c r="P22" s="64" t="n"/>
      <c r="Q22" s="64" t="n"/>
    </row>
    <row r="23">
      <c r="A23" s="8" t="inlineStr">
        <is>
          <t>城南426领秀吴士海</t>
        </is>
      </c>
      <c r="B23" s="8" t="n"/>
      <c r="C23" s="8" t="n">
        <v>9</v>
      </c>
      <c r="D23" s="41" t="n"/>
      <c r="E23" s="8" t="n">
        <v>7</v>
      </c>
      <c r="F23" s="8" t="n"/>
      <c r="G23" s="8" t="n"/>
      <c r="H23" s="24" t="n"/>
      <c r="I23" s="27" t="n"/>
      <c r="J23" s="28" t="n"/>
      <c r="K23" s="29" t="n"/>
      <c r="L23" s="64" t="n"/>
      <c r="M23" s="64" t="n"/>
      <c r="N23" s="64" t="n"/>
      <c r="O23" s="64" t="n"/>
      <c r="P23" s="64" t="n"/>
      <c r="Q23" s="64" t="n"/>
    </row>
    <row r="24">
      <c r="A24" s="8" t="inlineStr">
        <is>
          <t>城南427香苑东顾春燕</t>
        </is>
      </c>
      <c r="B24" s="8" t="n"/>
      <c r="C24" s="8" t="n">
        <v>6</v>
      </c>
      <c r="D24" s="41" t="n"/>
      <c r="E24" s="8" t="n">
        <v>8</v>
      </c>
      <c r="F24" s="8" t="n"/>
      <c r="G24" s="8" t="n"/>
      <c r="H24" s="24" t="n"/>
      <c r="I24" s="27" t="n"/>
      <c r="J24" s="28" t="n"/>
      <c r="K24" s="29" t="n"/>
      <c r="L24" s="64" t="n"/>
      <c r="M24" s="64" t="n"/>
      <c r="N24" s="64" t="n"/>
      <c r="O24" s="64" t="n"/>
      <c r="P24" s="64" t="n"/>
      <c r="Q24" s="64" t="n"/>
    </row>
    <row r="25">
      <c r="A25" s="8" t="inlineStr">
        <is>
          <t>城南437光明花园乔乔</t>
        </is>
      </c>
      <c r="B25" s="8" t="n"/>
      <c r="C25" s="8" t="n">
        <v>25</v>
      </c>
      <c r="D25" s="41" t="n"/>
      <c r="E25" s="8" t="n">
        <v>8</v>
      </c>
      <c r="F25" s="8" t="n"/>
      <c r="G25" s="8" t="n"/>
      <c r="H25" s="24" t="n"/>
      <c r="I25" s="27" t="n"/>
      <c r="J25" s="28" t="n"/>
      <c r="K25" s="29" t="n"/>
      <c r="L25" s="64" t="n"/>
      <c r="M25" s="64" t="n"/>
      <c r="N25" s="64" t="n"/>
      <c r="O25" s="64" t="n"/>
      <c r="P25" s="64" t="n"/>
      <c r="Q25" s="64" t="n"/>
    </row>
    <row r="26">
      <c r="A26" s="8" t="inlineStr">
        <is>
          <t>城南815魔力孙祝明</t>
        </is>
      </c>
      <c r="B26" s="8" t="n"/>
      <c r="C26" s="8" t="n">
        <v>37</v>
      </c>
      <c r="D26" s="41" t="n"/>
      <c r="E26" s="8" t="n">
        <v>85</v>
      </c>
      <c r="F26" s="8" t="n"/>
      <c r="G26" s="8" t="n"/>
      <c r="H26" s="24" t="n"/>
      <c r="I26" s="27" t="n"/>
      <c r="J26" s="28" t="n"/>
      <c r="K26" s="29" t="n"/>
      <c r="L26" s="64" t="n"/>
      <c r="M26" s="64" t="n"/>
      <c r="N26" s="64" t="n"/>
      <c r="O26" s="64" t="n"/>
      <c r="P26" s="64" t="n"/>
      <c r="Q26" s="64" t="n"/>
    </row>
    <row r="27">
      <c r="A27" s="8" t="inlineStr">
        <is>
          <t>城南区6401程悦涵</t>
        </is>
      </c>
      <c r="B27" s="8" t="n"/>
      <c r="C27" s="8" t="n">
        <v>32</v>
      </c>
      <c r="D27" s="41" t="n"/>
      <c r="E27" s="8" t="n">
        <v>262</v>
      </c>
      <c r="F27" s="8" t="n"/>
      <c r="G27" s="8" t="n"/>
      <c r="H27" s="24" t="n"/>
      <c r="I27" s="27" t="n"/>
      <c r="J27" s="28" t="n"/>
      <c r="K27" s="29" t="n"/>
      <c r="L27" s="64" t="n"/>
      <c r="M27" s="64" t="n"/>
      <c r="N27" s="64" t="n"/>
      <c r="O27" s="64" t="n"/>
      <c r="P27" s="64" t="n"/>
      <c r="Q27" s="64" t="n"/>
    </row>
    <row r="28">
      <c r="A28" s="8" t="inlineStr">
        <is>
          <t>城南区6408凤鸣翁梅芳</t>
        </is>
      </c>
      <c r="B28" s="8" t="n"/>
      <c r="C28" s="8" t="n">
        <v>14</v>
      </c>
      <c r="D28" s="41" t="n"/>
      <c r="E28" s="8" t="n">
        <v>6</v>
      </c>
      <c r="F28" s="8" t="n"/>
      <c r="G28" s="8" t="n"/>
      <c r="H28" s="24" t="n"/>
      <c r="I28" s="27" t="n"/>
      <c r="J28" s="28" t="n"/>
      <c r="K28" s="29" t="n"/>
      <c r="L28" s="64" t="n"/>
      <c r="M28" s="64" t="n"/>
      <c r="N28" s="64" t="n"/>
      <c r="O28" s="64" t="n"/>
      <c r="P28" s="64" t="n"/>
      <c r="Q28" s="64" t="n"/>
    </row>
    <row r="29">
      <c r="A29" s="8" t="inlineStr">
        <is>
          <t>城南区6419韦浩</t>
        </is>
      </c>
      <c r="B29" s="8" t="n"/>
      <c r="C29" s="8" t="n">
        <v>483</v>
      </c>
      <c r="D29" s="41" t="n"/>
      <c r="E29" s="8" t="n">
        <v>163</v>
      </c>
      <c r="F29" s="8" t="n"/>
      <c r="G29" s="8" t="n"/>
      <c r="H29" s="24" t="n"/>
      <c r="I29" s="27" t="n"/>
      <c r="J29" s="28" t="n"/>
      <c r="K29" s="29" t="n"/>
      <c r="L29" s="64" t="n"/>
      <c r="M29" s="64" t="n"/>
      <c r="N29" s="64" t="n"/>
      <c r="O29" s="64" t="n"/>
      <c r="P29" s="64" t="n"/>
      <c r="Q29" s="64" t="n"/>
    </row>
    <row r="30">
      <c r="A30" s="8" t="inlineStr">
        <is>
          <t>城南440碧桂珑悦朱涛</t>
        </is>
      </c>
      <c r="B30" s="8" t="n"/>
      <c r="C30" s="8" t="n"/>
      <c r="D30" s="41" t="n"/>
      <c r="E30" s="8" t="n"/>
      <c r="F30" s="8" t="n"/>
      <c r="G30" s="8" t="n"/>
      <c r="H30" s="24" t="n"/>
      <c r="I30" s="27" t="n"/>
      <c r="J30" s="28" t="n"/>
      <c r="K30" s="29" t="n"/>
      <c r="L30" s="64" t="n"/>
      <c r="M30" s="64" t="n"/>
      <c r="N30" s="64" t="n"/>
      <c r="O30" s="64" t="n"/>
      <c r="P30" s="64" t="n"/>
      <c r="Q30" s="64" t="n"/>
    </row>
    <row r="31">
      <c r="A31" s="8" t="inlineStr">
        <is>
          <t>城南区聚龙中心411黄</t>
        </is>
      </c>
      <c r="B31" s="8" t="n"/>
      <c r="C31" s="8" t="n">
        <v>3</v>
      </c>
      <c r="D31" s="41" t="n"/>
      <c r="E31" s="8" t="n">
        <v>0</v>
      </c>
      <c r="F31" s="8" t="n"/>
      <c r="G31" s="8" t="n"/>
      <c r="H31" s="24" t="n"/>
      <c r="I31" s="27" t="n"/>
      <c r="J31" s="28" t="n"/>
      <c r="K31" s="29" t="n"/>
      <c r="L31" s="64" t="n"/>
      <c r="M31" s="64" t="n"/>
      <c r="N31" s="64" t="n"/>
      <c r="O31" s="64" t="n"/>
      <c r="P31" s="64" t="n"/>
      <c r="Q31" s="64" t="n"/>
    </row>
    <row r="32">
      <c r="A32" s="8" t="inlineStr">
        <is>
          <t>运营部朱华荣</t>
        </is>
      </c>
      <c r="B32" s="8" t="n"/>
      <c r="C32" s="8" t="n"/>
      <c r="D32" s="41" t="n"/>
      <c r="E32" s="8" t="n"/>
      <c r="F32" s="8" t="n"/>
      <c r="G32" s="8" t="n"/>
      <c r="H32" s="24" t="n"/>
      <c r="I32" s="27" t="n"/>
      <c r="J32" s="28" t="n"/>
      <c r="K32" s="29" t="n"/>
      <c r="L32" s="64" t="n"/>
      <c r="M32" s="64" t="n"/>
      <c r="N32" s="64" t="n"/>
      <c r="O32" s="64" t="n"/>
      <c r="P32" s="64" t="n"/>
      <c r="Q32" s="64" t="n"/>
    </row>
    <row r="33">
      <c r="A33" s="8" t="inlineStr">
        <is>
          <t>城南432锦盛南浦冬梅</t>
        </is>
      </c>
      <c r="B33" s="8" t="n"/>
      <c r="C33" s="8" t="n">
        <v>4</v>
      </c>
      <c r="D33" s="41" t="n"/>
      <c r="E33" s="8" t="n">
        <v>1</v>
      </c>
      <c r="F33" s="8" t="n"/>
      <c r="G33" s="8" t="n"/>
      <c r="H33" s="24" t="n"/>
      <c r="I33" s="27" t="n"/>
      <c r="J33" s="28" t="n"/>
      <c r="K33" s="29" t="n"/>
      <c r="L33" s="64" t="n"/>
      <c r="M33" s="64" t="n"/>
      <c r="N33" s="64" t="n"/>
      <c r="O33" s="64" t="n"/>
      <c r="P33" s="64" t="n"/>
      <c r="Q33" s="64" t="n"/>
    </row>
    <row r="34">
      <c r="A34" s="8" t="inlineStr">
        <is>
          <t>城南435中南城9期吴名</t>
        </is>
      </c>
      <c r="B34" s="8" t="n"/>
      <c r="C34" s="8" t="n">
        <v>2</v>
      </c>
      <c r="D34" s="41" t="n"/>
      <c r="E34" s="8" t="n">
        <v>1</v>
      </c>
      <c r="F34" s="8" t="n"/>
      <c r="G34" s="8" t="n"/>
      <c r="H34" s="24" t="n"/>
      <c r="I34" s="27" t="n"/>
      <c r="J34" s="28" t="n"/>
      <c r="K34" s="29" t="n"/>
    </row>
    <row r="35">
      <c r="A35" s="8" t="inlineStr">
        <is>
          <t>城南区6907康乐王荣</t>
        </is>
      </c>
      <c r="B35" s="8" t="n"/>
      <c r="C35" s="8" t="n">
        <v>11</v>
      </c>
      <c r="D35" s="41" t="n"/>
      <c r="E35" s="8" t="n">
        <v>11</v>
      </c>
      <c r="F35" s="8" t="n"/>
      <c r="G35" s="8" t="n"/>
      <c r="H35" s="24" t="n"/>
      <c r="I35" s="27" t="n"/>
      <c r="J35" s="28" t="n"/>
      <c r="K35" s="29" t="n"/>
    </row>
    <row r="36">
      <c r="A36" s="8" t="inlineStr">
        <is>
          <t>城南425锦盛北小徐</t>
        </is>
      </c>
      <c r="B36" s="8" t="n"/>
      <c r="C36" s="8" t="n">
        <v>9</v>
      </c>
      <c r="D36" s="41" t="n"/>
      <c r="E36" s="8" t="n">
        <v>13</v>
      </c>
      <c r="F36" s="8" t="n"/>
      <c r="G36" s="8" t="n"/>
      <c r="H36" s="24" t="n"/>
      <c r="I36" s="27" t="n"/>
      <c r="J36" s="28" t="n"/>
      <c r="K36" s="29" t="n"/>
    </row>
    <row r="37">
      <c r="A37" s="8" t="inlineStr">
        <is>
          <t>城南区6407海德王荣</t>
        </is>
      </c>
      <c r="B37" s="8" t="n"/>
      <c r="C37" s="8" t="n">
        <v>35</v>
      </c>
      <c r="D37" s="41" t="n"/>
      <c r="E37" s="8" t="n">
        <v>54</v>
      </c>
      <c r="F37" s="8" t="n"/>
      <c r="G37" s="8" t="n"/>
      <c r="H37" s="24" t="n"/>
      <c r="I37" s="27" t="n"/>
      <c r="J37" s="28" t="n"/>
      <c r="K37" s="29" t="n"/>
    </row>
    <row r="38">
      <c r="A38" s="8" t="inlineStr">
        <is>
          <t>城南438中海郭成岗</t>
        </is>
      </c>
      <c r="B38" s="8" t="n"/>
      <c r="C38" s="8" t="n">
        <v>2</v>
      </c>
      <c r="D38" s="41" t="n"/>
      <c r="E38" s="8" t="n">
        <v>0</v>
      </c>
      <c r="F38" s="8" t="n"/>
      <c r="G38" s="8" t="n"/>
      <c r="H38" s="24" t="n"/>
      <c r="I38" s="27" t="n"/>
      <c r="J38" s="28" t="n"/>
      <c r="K38" s="29" t="n"/>
    </row>
    <row r="39">
      <c r="A39" s="8" t="inlineStr">
        <is>
          <t>城南439通银张睿智</t>
        </is>
      </c>
      <c r="B39" s="8" t="n"/>
      <c r="C39" s="8" t="n"/>
      <c r="D39" s="41" t="n"/>
      <c r="E39" s="8" t="n"/>
      <c r="F39" s="8" t="n"/>
      <c r="G39" s="8" t="n"/>
      <c r="H39" s="24" t="n"/>
      <c r="I39" s="27" t="n"/>
      <c r="J39" s="28" t="n"/>
      <c r="K39" s="29" t="n"/>
    </row>
    <row r="40">
      <c r="A40" s="8" t="inlineStr">
        <is>
          <t>城南433优步潘为玮</t>
        </is>
      </c>
      <c r="B40" s="8" t="n"/>
      <c r="C40" s="8" t="n">
        <v>3</v>
      </c>
      <c r="D40" s="41" t="n"/>
      <c r="E40" s="8" t="n">
        <v>0</v>
      </c>
      <c r="F40" s="8" t="n"/>
      <c r="G40" s="8" t="n"/>
      <c r="H40" s="24" t="n"/>
      <c r="I40" s="27" t="n"/>
      <c r="J40" s="28" t="n"/>
      <c r="K40" s="29" t="n"/>
    </row>
    <row r="41">
      <c r="A41" s="8" t="inlineStr">
        <is>
          <t>城南区804严靖凯</t>
        </is>
      </c>
      <c r="B41" s="8" t="n"/>
      <c r="C41" s="8" t="n">
        <v>29</v>
      </c>
      <c r="D41" s="41" t="n"/>
      <c r="E41" s="8" t="n">
        <v>21</v>
      </c>
      <c r="F41" s="8" t="n"/>
      <c r="G41" s="8" t="n"/>
      <c r="H41" s="24" t="n"/>
      <c r="I41" s="27" t="n"/>
      <c r="J41" s="28" t="n"/>
      <c r="K41" s="29" t="n"/>
    </row>
    <row r="42">
      <c r="A42" s="10" t="inlineStr">
        <is>
          <t>城南442望府景王园园</t>
        </is>
      </c>
      <c r="B42" s="8" t="n"/>
      <c r="C42" s="8" t="n">
        <v>1</v>
      </c>
      <c r="D42" s="41" t="n"/>
      <c r="E42" s="8" t="n">
        <v>0</v>
      </c>
      <c r="F42" s="8" t="n"/>
      <c r="G42" s="8" t="n"/>
      <c r="H42" s="24" t="n"/>
      <c r="I42" s="27" t="n"/>
      <c r="J42" s="28" t="n"/>
      <c r="K42" s="29" t="n"/>
    </row>
    <row r="43">
      <c r="A43" s="8" t="inlineStr">
        <is>
          <t>城南430晶都悦府高胜</t>
        </is>
      </c>
      <c r="B43" s="8" t="n"/>
      <c r="C43" s="8" t="n">
        <v>2</v>
      </c>
      <c r="D43" s="41" t="n"/>
      <c r="E43" s="8" t="n">
        <v>0</v>
      </c>
      <c r="F43" s="8" t="n"/>
      <c r="G43" s="8" t="n"/>
      <c r="H43" s="24" t="n"/>
      <c r="I43" s="27" t="n"/>
      <c r="J43" s="28" t="n"/>
      <c r="K43" s="29" t="n"/>
    </row>
    <row r="44">
      <c r="A44" s="8" t="inlineStr">
        <is>
          <t>城南436荣悦韦海祥</t>
        </is>
      </c>
      <c r="B44" s="8" t="n"/>
      <c r="C44" s="8" t="n">
        <v>4</v>
      </c>
      <c r="D44" s="41" t="n"/>
      <c r="E44" s="8" t="n">
        <v>2</v>
      </c>
      <c r="F44" s="8" t="n"/>
      <c r="G44" s="8" t="n"/>
      <c r="H44" s="24" t="n"/>
      <c r="I44" s="27" t="n"/>
      <c r="J44" s="28" t="n"/>
      <c r="K44" s="29" t="n"/>
    </row>
    <row r="45">
      <c r="A45" s="8" t="inlineStr">
        <is>
          <t>城南区副总顾勇</t>
        </is>
      </c>
      <c r="B45" s="8" t="n"/>
      <c r="C45" s="8" t="n">
        <v>4</v>
      </c>
      <c r="D45" s="41" t="n"/>
      <c r="E45" s="8" t="n">
        <v>0</v>
      </c>
      <c r="F45" s="8" t="n"/>
      <c r="G45" s="8" t="n"/>
      <c r="H45" s="24" t="n"/>
      <c r="I45" s="27" t="n"/>
      <c r="J45" s="28" t="n"/>
      <c r="K45" s="29" t="n"/>
    </row>
    <row r="46">
      <c r="A46" s="8" t="inlineStr">
        <is>
          <t>城南经理周强</t>
        </is>
      </c>
      <c r="B46" s="8" t="n"/>
      <c r="C46" s="8" t="n"/>
      <c r="D46" s="41" t="n"/>
      <c r="E46" s="8" t="n"/>
      <c r="F46" s="8" t="n"/>
      <c r="G46" s="8" t="n"/>
      <c r="H46" s="24" t="n"/>
      <c r="I46" s="27" t="n"/>
      <c r="J46" s="28" t="n"/>
      <c r="K46" s="29" t="n"/>
    </row>
    <row r="47">
      <c r="A47" s="8" t="inlineStr">
        <is>
          <t>城南华厦绿城405陈龙</t>
        </is>
      </c>
      <c r="B47" s="8" t="n"/>
      <c r="C47" s="8" t="n">
        <v>78</v>
      </c>
      <c r="D47" s="41" t="n"/>
      <c r="E47" s="8" t="n">
        <v>9</v>
      </c>
      <c r="F47" s="8" t="n"/>
      <c r="G47" s="8" t="n"/>
      <c r="H47" s="24" t="n"/>
      <c r="I47" s="27" t="n"/>
      <c r="J47" s="28" t="n"/>
      <c r="K47" s="29" t="n"/>
    </row>
    <row r="48">
      <c r="A48" s="8" t="inlineStr">
        <is>
          <t>城南金色水405陈卫兰</t>
        </is>
      </c>
      <c r="B48" s="8" t="n"/>
      <c r="C48" s="8" t="n">
        <v>35</v>
      </c>
      <c r="D48" s="41" t="n"/>
      <c r="E48" s="8" t="n">
        <v>0</v>
      </c>
      <c r="F48" s="8" t="n"/>
      <c r="G48" s="8" t="n"/>
      <c r="H48" s="24" t="n"/>
      <c r="I48" s="27" t="n"/>
      <c r="J48" s="28" t="n"/>
      <c r="K48" s="29" t="n"/>
    </row>
    <row r="49">
      <c r="A49" s="8" t="inlineStr">
        <is>
          <t>城南区观湖405王立霞</t>
        </is>
      </c>
      <c r="B49" s="8" t="n"/>
      <c r="C49" s="8" t="n">
        <v>50</v>
      </c>
      <c r="D49" s="41" t="n"/>
      <c r="E49" s="8" t="n">
        <v>5</v>
      </c>
      <c r="F49" s="8" t="n"/>
      <c r="G49" s="8" t="n"/>
      <c r="H49" s="24" t="n"/>
      <c r="I49" s="27" t="n"/>
      <c r="J49" s="28" t="n"/>
      <c r="K49" s="29" t="n"/>
    </row>
    <row r="50">
      <c r="A50" s="8" t="inlineStr">
        <is>
          <t>城南区6413代</t>
        </is>
      </c>
      <c r="B50" s="8" t="n"/>
      <c r="C50" s="8" t="n"/>
      <c r="D50" s="41" t="n"/>
      <c r="E50" s="8" t="n"/>
      <c r="F50" s="8" t="n"/>
      <c r="G50" s="8" t="n"/>
      <c r="H50" s="24" t="n"/>
      <c r="I50" s="27" t="n"/>
      <c r="J50" s="28" t="n"/>
      <c r="K50" s="29" t="n"/>
    </row>
    <row r="51">
      <c r="A51" s="8" t="inlineStr">
        <is>
          <t>城南区417宏都花园</t>
        </is>
      </c>
      <c r="B51" s="8" t="n"/>
      <c r="C51" s="8" t="n">
        <v>0</v>
      </c>
      <c r="D51" s="41" t="n"/>
      <c r="E51" s="8" t="n">
        <v>5</v>
      </c>
      <c r="F51" s="8" t="n"/>
      <c r="G51" s="8" t="n"/>
      <c r="H51" s="24" t="n"/>
      <c r="I51" s="27" t="n"/>
      <c r="J51" s="28" t="n"/>
      <c r="K51" s="29" t="n"/>
    </row>
    <row r="52">
      <c r="A52" s="8" t="inlineStr">
        <is>
          <t>城南区6411代</t>
        </is>
      </c>
      <c r="B52" s="8" t="n"/>
      <c r="C52" s="8" t="n"/>
      <c r="D52" s="41" t="n"/>
      <c r="E52" s="8" t="n"/>
      <c r="F52" s="8" t="n"/>
      <c r="G52" s="8" t="n"/>
      <c r="H52" s="24" t="n"/>
      <c r="I52" s="27" t="n"/>
      <c r="J52" s="28" t="n"/>
      <c r="K52" s="29" t="n"/>
    </row>
    <row customFormat="1" customHeight="1" ht="17.6" r="53" s="33">
      <c r="A53" s="8" t="inlineStr">
        <is>
          <t>城南区6409代</t>
        </is>
      </c>
      <c r="B53" s="8" t="n"/>
      <c r="C53" s="8" t="n"/>
      <c r="D53" s="41" t="n"/>
      <c r="E53" s="8" t="n"/>
      <c r="F53" s="8" t="n"/>
      <c r="G53" s="8" t="n"/>
      <c r="H53" s="24" t="n"/>
      <c r="I53" s="27" t="n"/>
      <c r="J53" s="28" t="n"/>
      <c r="K53" s="29" t="n"/>
    </row>
    <row r="54">
      <c r="A54" s="8" t="inlineStr">
        <is>
          <t>城南431香苑黄加中</t>
        </is>
      </c>
      <c r="B54" s="8" t="n"/>
      <c r="C54" s="8" t="n">
        <v>2</v>
      </c>
      <c r="D54" s="41" t="n"/>
      <c r="E54" s="8" t="n">
        <v>0</v>
      </c>
      <c r="F54" s="8" t="n"/>
      <c r="G54" s="8" t="n"/>
      <c r="H54" s="24" t="n"/>
      <c r="I54" s="27" t="n"/>
      <c r="J54" s="28" t="n"/>
      <c r="K54" s="29" t="n"/>
    </row>
    <row r="55">
      <c r="A55" s="8" t="inlineStr">
        <is>
          <t>城南区发往无下文</t>
        </is>
      </c>
      <c r="B55" s="8" t="n"/>
      <c r="C55" s="8" t="n"/>
      <c r="D55" s="41" t="n"/>
      <c r="E55" s="8" t="n"/>
      <c r="F55" s="8" t="n"/>
      <c r="G55" s="8" t="n"/>
      <c r="H55" s="24" t="n"/>
      <c r="I55" s="27" t="n"/>
      <c r="J55" s="28" t="n"/>
      <c r="K55" s="29" t="n"/>
    </row>
    <row r="56">
      <c r="A56" s="12" t="inlineStr">
        <is>
          <t>大区合计</t>
        </is>
      </c>
      <c r="B56" s="12" t="n"/>
      <c r="C56" s="12" t="n">
        <v>1283</v>
      </c>
      <c r="D56" s="13" t="n"/>
      <c r="E56" s="12" t="n">
        <v>984</v>
      </c>
      <c r="F56" s="12" t="n"/>
      <c r="G56" s="12" t="n"/>
      <c r="H56" s="12" t="n"/>
      <c r="I56" s="12" t="n"/>
      <c r="J56" s="30" t="n"/>
      <c r="K56" s="31" t="n"/>
    </row>
    <row r="57">
      <c r="A57" s="14" t="inlineStr">
        <is>
          <t>制表人：何红</t>
        </is>
      </c>
      <c r="B57" s="15" t="inlineStr">
        <is>
          <t>电话：18921880822</t>
        </is>
      </c>
      <c r="C57" s="15" t="n"/>
      <c r="D57" s="15" t="n"/>
      <c r="E57" s="15" t="n"/>
      <c r="F57" s="15" t="n"/>
      <c r="G57" s="15" t="n"/>
      <c r="H57" s="15" t="n"/>
      <c r="I57" s="15" t="n"/>
    </row>
  </sheetData>
  <mergeCells count="14">
    <mergeCell ref="A1:K1"/>
    <mergeCell ref="E2:K2"/>
    <mergeCell ref="C3:D3"/>
    <mergeCell ref="E3:K3"/>
    <mergeCell ref="G4:H4"/>
    <mergeCell ref="A3:A5"/>
    <mergeCell ref="B3:B5"/>
    <mergeCell ref="C4:C5"/>
    <mergeCell ref="D4:D5"/>
    <mergeCell ref="E4:E5"/>
    <mergeCell ref="F4:F5"/>
    <mergeCell ref="I4:I5"/>
    <mergeCell ref="J4:J5"/>
    <mergeCell ref="K4:K5"/>
  </mergeCells>
  <conditionalFormatting sqref="A6:A52">
    <cfRule dxfId="0" priority="1" type="duplicateValues"/>
  </conditionalFormatting>
  <conditionalFormatting sqref="D6:D52">
    <cfRule dxfId="1" operator="lessThan" priority="2" type="cellIs">
      <formula>0.98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22"/>
  <sheetViews>
    <sheetView workbookViewId="0">
      <selection activeCell="A1" sqref="$A1:$XFD1"/>
    </sheetView>
  </sheetViews>
  <sheetFormatPr baseColWidth="8" defaultColWidth="8.875" defaultRowHeight="14.8"/>
  <cols>
    <col customWidth="1" max="1" min="1" style="33" width="20.6607142857143"/>
    <col customWidth="1" max="2" min="2" style="33" width="11.2232142857143"/>
    <col customWidth="1" max="3" min="3" style="33" width="13.4375"/>
    <col customWidth="1" max="4" min="4" style="33" width="11.2232142857143"/>
    <col customWidth="1" max="5" min="5" style="33" width="13.4375"/>
    <col customWidth="1" max="6" min="6" style="33" width="11.2232142857143"/>
    <col customWidth="1" max="7" min="7" style="33" width="15.5535714285714"/>
    <col customWidth="1" max="8" min="8" style="33" width="9.5"/>
    <col customWidth="1" max="9" min="9" style="51" width="10.6607142857143"/>
    <col customWidth="1" max="255" min="10" style="33" width="8.875"/>
  </cols>
  <sheetData>
    <row customHeight="1" ht="18" r="1" s="85">
      <c r="A1" s="2" t="inlineStr">
        <is>
          <t>（开发区）</t>
        </is>
      </c>
    </row>
    <row customFormat="1" customHeight="1" ht="18" r="2" s="32">
      <c r="A2" s="2" t="n"/>
      <c r="B2" s="2" t="n"/>
      <c r="C2" s="2" t="n"/>
      <c r="D2" s="2" t="n"/>
      <c r="E2" s="55" t="n"/>
    </row>
    <row customFormat="1" customHeight="1" ht="19" r="3" s="33">
      <c r="A3" s="3" t="inlineStr">
        <is>
          <t>派件员</t>
        </is>
      </c>
      <c r="B3" s="3" t="inlineStr">
        <is>
          <t>应派送票数</t>
        </is>
      </c>
      <c r="C3" s="3" t="inlineStr">
        <is>
          <t>全天签收情况</t>
        </is>
      </c>
      <c r="D3" s="86" t="n"/>
      <c r="E3" s="3" t="inlineStr">
        <is>
          <t>未签收情况</t>
        </is>
      </c>
      <c r="F3" s="87" t="n"/>
      <c r="G3" s="87" t="n"/>
      <c r="H3" s="87" t="n"/>
      <c r="I3" s="87" t="n"/>
      <c r="J3" s="87" t="n"/>
      <c r="K3" s="86" t="n"/>
    </row>
    <row customFormat="1" customHeight="1" ht="13.2" r="4" s="33">
      <c r="A4" s="88" t="n"/>
      <c r="B4" s="88" t="n"/>
      <c r="C4" s="19" t="inlineStr">
        <is>
          <t>当天签收票数</t>
        </is>
      </c>
      <c r="D4" s="6" t="inlineStr">
        <is>
          <t>当天签收率</t>
        </is>
      </c>
      <c r="E4" s="19" t="inlineStr">
        <is>
          <t>有派无签票数</t>
        </is>
      </c>
      <c r="F4" s="19" t="inlineStr">
        <is>
          <t>未派件票数</t>
        </is>
      </c>
      <c r="G4" s="22" t="inlineStr">
        <is>
          <t>其中</t>
        </is>
      </c>
      <c r="H4" s="86" t="n"/>
      <c r="I4" s="26" t="inlineStr">
        <is>
          <t>发往无下文</t>
        </is>
      </c>
      <c r="J4" s="19" t="inlineStr">
        <is>
          <t>合计</t>
        </is>
      </c>
      <c r="K4" s="6" t="inlineStr">
        <is>
          <t>未签收率</t>
        </is>
      </c>
    </row>
    <row customFormat="1" customHeight="1" ht="13.2" r="5" s="33">
      <c r="A5" s="89" t="n"/>
      <c r="B5" s="89" t="n"/>
      <c r="C5" s="89" t="n"/>
      <c r="D5" s="89" t="n"/>
      <c r="E5" s="89" t="n"/>
      <c r="F5" s="89" t="n"/>
      <c r="G5" s="22" t="inlineStr">
        <is>
          <t>操作部二次到件</t>
        </is>
      </c>
      <c r="H5" s="23" t="inlineStr">
        <is>
          <t>漏扫描</t>
        </is>
      </c>
      <c r="I5" s="89" t="n"/>
      <c r="J5" s="89" t="n"/>
      <c r="K5" s="89" t="n"/>
    </row>
    <row r="6">
      <c r="A6" t="inlineStr">
        <is>
          <t>机动人员施凯迪</t>
        </is>
      </c>
      <c r="C6" t="n">
        <v>13</v>
      </c>
      <c r="E6" t="n">
        <v>9</v>
      </c>
    </row>
    <row r="7">
      <c r="A7" t="inlineStr">
        <is>
          <t>开发区7614陈汉浩</t>
        </is>
      </c>
      <c r="C7" t="n">
        <v>150</v>
      </c>
      <c r="E7" t="n">
        <v>398</v>
      </c>
    </row>
    <row r="8">
      <c r="A8" s="8" t="inlineStr">
        <is>
          <t>开发区滞留</t>
        </is>
      </c>
      <c r="B8" s="8" t="n"/>
      <c r="C8" s="8" t="n"/>
      <c r="D8" s="41" t="n"/>
      <c r="E8" s="8" t="n"/>
      <c r="F8" s="8" t="n"/>
      <c r="G8" s="8" t="n"/>
      <c r="H8" s="24" t="n"/>
      <c r="I8" s="27" t="n"/>
      <c r="J8" s="28" t="n"/>
      <c r="K8" s="29" t="n"/>
    </row>
    <row r="9">
      <c r="A9" s="8" t="inlineStr">
        <is>
          <t>开发区6625柏业峰</t>
        </is>
      </c>
      <c r="B9" s="8" t="n"/>
      <c r="C9" s="8" t="n">
        <v>56</v>
      </c>
      <c r="D9" s="41" t="n"/>
      <c r="E9" s="8" t="n">
        <v>156</v>
      </c>
      <c r="F9" s="8" t="n"/>
      <c r="G9" s="8" t="n"/>
      <c r="H9" s="24" t="n"/>
      <c r="I9" s="27" t="n"/>
      <c r="J9" s="28" t="n"/>
      <c r="K9" s="29" t="n"/>
    </row>
    <row r="10">
      <c r="A10" s="8" t="inlineStr">
        <is>
          <t>开发区6621王成</t>
        </is>
      </c>
      <c r="B10" s="8" t="n"/>
      <c r="C10" s="8" t="n"/>
      <c r="D10" s="41" t="n"/>
      <c r="E10" s="8" t="n"/>
      <c r="F10" s="8" t="n"/>
      <c r="G10" s="8" t="n"/>
      <c r="H10" s="24" t="n"/>
      <c r="I10" s="27" t="n"/>
      <c r="J10" s="28" t="n"/>
      <c r="K10" s="29" t="n"/>
    </row>
    <row r="11">
      <c r="A11" s="8" t="inlineStr">
        <is>
          <t>开发区6619蔡玉宏</t>
        </is>
      </c>
      <c r="B11" s="8" t="n"/>
      <c r="C11" s="8" t="n">
        <v>18</v>
      </c>
      <c r="D11" s="41" t="n"/>
      <c r="E11" s="8" t="n">
        <v>22</v>
      </c>
      <c r="F11" s="8" t="n"/>
      <c r="G11" s="8" t="n"/>
      <c r="H11" s="24" t="n"/>
      <c r="I11" s="27" t="n"/>
      <c r="J11" s="28" t="n"/>
      <c r="K11" s="29" t="n"/>
    </row>
    <row r="12">
      <c r="A12" s="8" t="inlineStr">
        <is>
          <t>开发区7619中舍蔡玉宏</t>
        </is>
      </c>
      <c r="B12" s="8" t="n"/>
      <c r="C12" s="8" t="n">
        <v>145</v>
      </c>
      <c r="D12" s="41" t="n"/>
      <c r="E12" s="8" t="n">
        <v>116</v>
      </c>
      <c r="F12" s="8" t="n"/>
      <c r="G12" s="8" t="n"/>
      <c r="H12" s="24" t="n"/>
      <c r="I12" s="27" t="n"/>
      <c r="J12" s="28" t="n"/>
      <c r="K12" s="29" t="n"/>
    </row>
    <row r="13">
      <c r="A13" s="8" t="inlineStr">
        <is>
          <t>开发师范新长校区913</t>
        </is>
      </c>
      <c r="B13" s="8" t="n"/>
      <c r="C13" s="8" t="n">
        <v>551</v>
      </c>
      <c r="D13" s="41" t="n"/>
      <c r="E13" s="8" t="n">
        <v>299</v>
      </c>
      <c r="F13" s="8" t="n"/>
      <c r="G13" s="8" t="n"/>
      <c r="H13" s="24" t="n"/>
      <c r="I13" s="27" t="n"/>
      <c r="J13" s="28" t="n"/>
      <c r="K13" s="29" t="n"/>
    </row>
    <row r="14">
      <c r="A14" s="8" t="inlineStr">
        <is>
          <t>开发区ED1陈汉浩</t>
        </is>
      </c>
      <c r="B14" s="8" t="n"/>
      <c r="C14" s="8" t="n"/>
      <c r="D14" s="41" t="n"/>
      <c r="E14" s="8" t="n"/>
      <c r="F14" s="8" t="n"/>
      <c r="G14" s="8" t="n"/>
      <c r="H14" s="24" t="n"/>
      <c r="I14" s="27" t="n"/>
      <c r="J14" s="28" t="n"/>
      <c r="K14" s="29" t="n"/>
    </row>
    <row r="15">
      <c r="A15" s="8" t="inlineStr">
        <is>
          <t>开发区6624陈剑红</t>
        </is>
      </c>
      <c r="B15" s="8" t="n"/>
      <c r="C15" s="8" t="n">
        <v>51</v>
      </c>
      <c r="D15" s="41" t="n"/>
      <c r="E15" s="8" t="n">
        <v>33</v>
      </c>
      <c r="F15" s="8" t="n"/>
      <c r="G15" s="8" t="n"/>
      <c r="H15" s="24" t="n"/>
      <c r="I15" s="27" t="n"/>
      <c r="J15" s="28" t="n"/>
      <c r="K15" s="29" t="n"/>
    </row>
    <row r="16">
      <c r="A16" s="8" t="inlineStr">
        <is>
          <t>开发区8619蔡玉明</t>
        </is>
      </c>
      <c r="B16" s="8" t="n"/>
      <c r="C16" s="8" t="n">
        <v>38</v>
      </c>
      <c r="D16" s="41" t="n"/>
      <c r="E16" s="8" t="n">
        <v>226</v>
      </c>
      <c r="F16" s="8" t="n"/>
      <c r="G16" s="8" t="n"/>
      <c r="H16" s="24" t="n"/>
      <c r="I16" s="27" t="n"/>
      <c r="J16" s="28" t="n"/>
      <c r="K16" s="29" t="n"/>
    </row>
    <row r="17">
      <c r="A17" s="42" t="inlineStr">
        <is>
          <t>开发区7625康居柏业锋</t>
        </is>
      </c>
      <c r="B17" s="52" t="n"/>
      <c r="C17" s="8" t="n">
        <v>50</v>
      </c>
      <c r="D17" s="53" t="n"/>
      <c r="E17" s="8" t="n">
        <v>118</v>
      </c>
      <c r="F17" s="8" t="n"/>
      <c r="G17" s="8" t="n"/>
      <c r="H17" s="24" t="n"/>
      <c r="I17" s="27" t="n"/>
      <c r="J17" s="28" t="n"/>
      <c r="K17" s="54" t="n"/>
    </row>
    <row r="18">
      <c r="A18" s="8" t="inlineStr">
        <is>
          <t>开发区驾驶员周永宏</t>
        </is>
      </c>
      <c r="B18" s="52" t="n"/>
      <c r="C18" s="8" t="n"/>
      <c r="D18" s="53" t="n"/>
      <c r="E18" s="8" t="n"/>
      <c r="F18" s="8" t="n"/>
      <c r="G18" s="8" t="n"/>
      <c r="H18" s="24" t="n"/>
      <c r="I18" s="27" t="n"/>
      <c r="J18" s="28" t="n"/>
      <c r="K18" s="54" t="n"/>
    </row>
    <row customFormat="1" customHeight="1" ht="17.6" r="19" s="33">
      <c r="A19" s="8" t="inlineStr">
        <is>
          <t>开发区驾驶员庞元安</t>
        </is>
      </c>
      <c r="B19" s="52" t="n"/>
      <c r="C19" s="8" t="n"/>
      <c r="D19" s="53" t="n"/>
      <c r="E19" s="8" t="n"/>
      <c r="F19" s="8" t="n"/>
      <c r="G19" s="8" t="n"/>
      <c r="H19" s="24" t="n"/>
      <c r="I19" s="27" t="n"/>
      <c r="J19" s="28" t="n"/>
      <c r="K19" s="54" t="n"/>
    </row>
    <row r="20" s="85">
      <c r="A20" s="8" t="inlineStr">
        <is>
          <t>开发区发往无下文</t>
        </is>
      </c>
      <c r="B20" s="8" t="n"/>
      <c r="C20" s="8" t="n"/>
      <c r="D20" s="41" t="n"/>
      <c r="E20" s="8" t="n"/>
      <c r="F20" s="8" t="n"/>
      <c r="G20" s="8" t="n"/>
      <c r="H20" s="24" t="n"/>
      <c r="I20" s="27" t="n"/>
      <c r="J20" s="28" t="n"/>
      <c r="K20" s="29" t="n"/>
    </row>
    <row r="21">
      <c r="A21" s="12" t="inlineStr">
        <is>
          <t>大区合计</t>
        </is>
      </c>
      <c r="B21" s="12" t="n"/>
      <c r="C21" s="12" t="n">
        <v>1072</v>
      </c>
      <c r="D21" s="13" t="n"/>
      <c r="E21" s="12" t="n">
        <v>1377</v>
      </c>
      <c r="F21" s="12" t="n"/>
      <c r="G21" s="12" t="n"/>
      <c r="H21" s="12" t="n"/>
      <c r="I21" s="12" t="n"/>
      <c r="J21" s="30" t="n"/>
      <c r="K21" s="31" t="n"/>
    </row>
    <row r="22">
      <c r="A22" s="14" t="inlineStr">
        <is>
          <t>制表人：何红</t>
        </is>
      </c>
      <c r="B22" s="15" t="inlineStr">
        <is>
          <t>电话：18921880822</t>
        </is>
      </c>
      <c r="C22" s="15" t="n"/>
      <c r="D22" s="15" t="n"/>
      <c r="E22" s="15" t="n"/>
      <c r="F22" s="15" t="n"/>
      <c r="G22" s="15" t="n"/>
      <c r="H22" s="15" t="n"/>
      <c r="I22" s="15" t="n"/>
    </row>
  </sheetData>
  <mergeCells count="14">
    <mergeCell ref="A1:K1"/>
    <mergeCell ref="E2:K2"/>
    <mergeCell ref="C3:D3"/>
    <mergeCell ref="E3:K3"/>
    <mergeCell ref="G4:H4"/>
    <mergeCell ref="A3:A5"/>
    <mergeCell ref="B3:B5"/>
    <mergeCell ref="C4:C5"/>
    <mergeCell ref="D4:D5"/>
    <mergeCell ref="E4:E5"/>
    <mergeCell ref="F4:F5"/>
    <mergeCell ref="I4:I5"/>
    <mergeCell ref="J4:J5"/>
    <mergeCell ref="K4:K5"/>
  </mergeCells>
  <conditionalFormatting sqref="D18">
    <cfRule dxfId="1" operator="lessThan" priority="2" type="cellIs">
      <formula>0.98</formula>
    </cfRule>
  </conditionalFormatting>
  <conditionalFormatting sqref="A6:A18">
    <cfRule dxfId="0" priority="1" type="duplicateValues"/>
  </conditionalFormatting>
  <conditionalFormatting sqref="D6:D17">
    <cfRule dxfId="1" operator="lessThan" priority="3" type="cellIs">
      <formula>0.98</formula>
    </cfRule>
  </conditionalFormatting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0"/>
  <sheetViews>
    <sheetView workbookViewId="0">
      <selection activeCell="A1" sqref="$A1:$XFD1"/>
    </sheetView>
  </sheetViews>
  <sheetFormatPr baseColWidth="8" defaultColWidth="8.875" defaultRowHeight="14.4"/>
  <cols>
    <col customWidth="1" max="1" min="1" style="32" width="19.5535714285714"/>
    <col customWidth="1" max="2" min="2" style="32" width="11.2232142857143"/>
    <col customWidth="1" max="3" min="3" style="32" width="13.4375"/>
    <col customWidth="1" max="4" min="4" style="32" width="11.2232142857143"/>
    <col customWidth="1" max="5" min="5" style="32" width="13.4375"/>
    <col customWidth="1" max="6" min="6" style="32" width="11.2232142857143"/>
    <col customWidth="1" max="7" min="7" style="32" width="15.5535714285714"/>
    <col customWidth="1" max="8" min="8" style="32" width="9.5"/>
    <col customWidth="1" max="9" min="9" style="32" width="10.6607142857143"/>
    <col customWidth="1" max="16384" min="10" style="32" width="8.875"/>
  </cols>
  <sheetData>
    <row customFormat="1" customHeight="1" ht="18" r="1" s="32">
      <c r="A1" s="2" t="inlineStr">
        <is>
          <t>（ 五星区）</t>
        </is>
      </c>
    </row>
    <row customFormat="1" customHeight="1" ht="18" r="2" s="32">
      <c r="A2" s="2" t="n"/>
      <c r="B2" s="2" t="n"/>
      <c r="C2" s="2" t="n"/>
      <c r="D2" s="2" t="n"/>
      <c r="E2" s="55" t="n"/>
    </row>
    <row customFormat="1" customHeight="1" ht="19" r="3" s="33">
      <c r="A3" s="3" t="inlineStr">
        <is>
          <t>派件员</t>
        </is>
      </c>
      <c r="B3" s="3" t="inlineStr">
        <is>
          <t>应派送票数</t>
        </is>
      </c>
      <c r="C3" s="3" t="inlineStr">
        <is>
          <t>全天签收情况</t>
        </is>
      </c>
      <c r="D3" s="86" t="n"/>
      <c r="E3" s="3" t="inlineStr">
        <is>
          <t>未签收情况</t>
        </is>
      </c>
      <c r="F3" s="87" t="n"/>
      <c r="G3" s="87" t="n"/>
      <c r="H3" s="87" t="n"/>
      <c r="I3" s="87" t="n"/>
      <c r="J3" s="87" t="n"/>
      <c r="K3" s="86" t="n"/>
    </row>
    <row customFormat="1" customHeight="1" ht="13.2" r="4" s="33">
      <c r="A4" s="88" t="n"/>
      <c r="B4" s="88" t="n"/>
      <c r="C4" s="19" t="inlineStr">
        <is>
          <t>当天签收票数</t>
        </is>
      </c>
      <c r="D4" s="6" t="inlineStr">
        <is>
          <t>当天签收率</t>
        </is>
      </c>
      <c r="E4" s="19" t="inlineStr">
        <is>
          <t>有派无签票数</t>
        </is>
      </c>
      <c r="F4" s="19" t="inlineStr">
        <is>
          <t>未派件票数</t>
        </is>
      </c>
      <c r="G4" s="22" t="inlineStr">
        <is>
          <t>其中</t>
        </is>
      </c>
      <c r="H4" s="86" t="n"/>
      <c r="I4" s="26" t="inlineStr">
        <is>
          <t>发往无下文</t>
        </is>
      </c>
      <c r="J4" s="19" t="inlineStr">
        <is>
          <t>合计</t>
        </is>
      </c>
      <c r="K4" s="6" t="inlineStr">
        <is>
          <t>未签收率</t>
        </is>
      </c>
    </row>
    <row customFormat="1" customHeight="1" ht="13.2" r="5" s="33">
      <c r="A5" s="89" t="n"/>
      <c r="B5" s="89" t="n"/>
      <c r="C5" s="89" t="n"/>
      <c r="D5" s="89" t="n"/>
      <c r="E5" s="89" t="n"/>
      <c r="F5" s="89" t="n"/>
      <c r="G5" s="22" t="inlineStr">
        <is>
          <t>操作部二次到件</t>
        </is>
      </c>
      <c r="H5" s="23" t="inlineStr">
        <is>
          <t>漏扫描</t>
        </is>
      </c>
      <c r="I5" s="89" t="n"/>
      <c r="J5" s="89" t="n"/>
      <c r="K5" s="89" t="n"/>
    </row>
    <row customFormat="1" r="6" s="59">
      <c r="A6" t="inlineStr">
        <is>
          <t>五星区6611孙军</t>
        </is>
      </c>
      <c r="C6" t="n">
        <v>93</v>
      </c>
      <c r="E6" t="n">
        <v>380</v>
      </c>
    </row>
    <row customFormat="1" r="7" s="59">
      <c r="A7" t="inlineStr">
        <is>
          <t>五星区7608李晶晶</t>
        </is>
      </c>
      <c r="C7" t="n">
        <v>86</v>
      </c>
      <c r="E7" t="n">
        <v>57</v>
      </c>
    </row>
    <row customFormat="1" r="8" s="59">
      <c r="A8" s="8" t="inlineStr">
        <is>
          <t>五星区滞留</t>
        </is>
      </c>
      <c r="B8" s="8" t="n"/>
      <c r="C8" s="8" t="n"/>
      <c r="D8" s="41" t="n"/>
      <c r="E8" s="8" t="n"/>
      <c r="F8" s="8" t="n"/>
      <c r="G8" s="8" t="n"/>
      <c r="H8" s="24" t="n"/>
      <c r="I8" s="27" t="n"/>
      <c r="J8" s="28" t="n"/>
      <c r="K8" s="29" t="n"/>
    </row>
    <row customFormat="1" r="9" s="59">
      <c r="A9" s="8" t="inlineStr">
        <is>
          <t>五星老师6912乔保龙</t>
        </is>
      </c>
      <c r="B9" s="8" t="n"/>
      <c r="C9" s="8" t="n">
        <v>113</v>
      </c>
      <c r="D9" s="41" t="n"/>
      <c r="E9" s="8" t="n">
        <v>482</v>
      </c>
      <c r="F9" s="8" t="n"/>
      <c r="G9" s="8" t="n"/>
      <c r="H9" s="24" t="n"/>
      <c r="I9" s="27" t="n"/>
      <c r="J9" s="28" t="n"/>
      <c r="K9" s="29" t="n"/>
    </row>
    <row customFormat="1" r="10" s="59">
      <c r="A10" s="8" t="inlineStr">
        <is>
          <t>五星区6111大洋徐海立</t>
        </is>
      </c>
      <c r="B10" s="8" t="n"/>
      <c r="C10" s="8" t="n">
        <v>119</v>
      </c>
      <c r="D10" s="41" t="n"/>
      <c r="E10" s="8" t="n">
        <v>62</v>
      </c>
      <c r="F10" s="8" t="n"/>
      <c r="G10" s="8" t="n"/>
      <c r="H10" s="24" t="n"/>
      <c r="I10" s="27" t="n"/>
      <c r="J10" s="28" t="n"/>
      <c r="K10" s="29" t="n"/>
    </row>
    <row customFormat="1" r="11" s="59">
      <c r="A11" s="8" t="inlineStr">
        <is>
          <t>五星区6120农民还正粉</t>
        </is>
      </c>
      <c r="B11" s="8" t="n"/>
      <c r="C11" s="8" t="n">
        <v>100</v>
      </c>
      <c r="D11" s="41" t="n"/>
      <c r="E11" s="8" t="n">
        <v>42</v>
      </c>
      <c r="F11" s="8" t="n"/>
      <c r="G11" s="8" t="n"/>
      <c r="H11" s="24" t="n"/>
      <c r="I11" s="27" t="n"/>
      <c r="J11" s="28" t="n"/>
      <c r="K11" s="29" t="n"/>
    </row>
    <row customFormat="1" r="12" s="59">
      <c r="A12" s="8" t="inlineStr">
        <is>
          <t>五星区6612鑫业吕萍</t>
        </is>
      </c>
      <c r="B12" s="8" t="n"/>
      <c r="C12" s="8" t="n">
        <v>11</v>
      </c>
      <c r="D12" s="41" t="n"/>
      <c r="E12" s="8" t="n">
        <v>105</v>
      </c>
      <c r="F12" s="8" t="n"/>
      <c r="G12" s="8" t="n"/>
      <c r="H12" s="24" t="n"/>
      <c r="I12" s="27" t="n"/>
      <c r="J12" s="28" t="n"/>
      <c r="K12" s="29" t="n"/>
    </row>
    <row customFormat="1" customHeight="1" ht="13" r="13" s="59">
      <c r="A13" s="8" t="inlineStr">
        <is>
          <t>五星区6608金水郑金粉</t>
        </is>
      </c>
      <c r="B13" s="8" t="n"/>
      <c r="C13" s="8" t="n"/>
      <c r="D13" s="41" t="n"/>
      <c r="E13" s="8" t="n"/>
      <c r="F13" s="8" t="n"/>
      <c r="G13" s="8" t="n"/>
      <c r="H13" s="24" t="n"/>
      <c r="I13" s="27" t="n"/>
      <c r="J13" s="28" t="n"/>
      <c r="K13" s="29" t="n"/>
    </row>
    <row customFormat="1" r="14" s="59">
      <c r="A14" s="8" t="inlineStr">
        <is>
          <t>五星区FL1孙军</t>
        </is>
      </c>
      <c r="B14" s="8" t="n"/>
      <c r="C14" s="8" t="n"/>
      <c r="D14" s="41" t="n"/>
      <c r="E14" s="8" t="n"/>
      <c r="F14" s="8" t="n"/>
      <c r="G14" s="8" t="n"/>
      <c r="H14" s="24" t="n"/>
      <c r="I14" s="27" t="n"/>
      <c r="J14" s="28" t="n"/>
      <c r="K14" s="29" t="n"/>
    </row>
    <row customFormat="1" r="15" s="59">
      <c r="A15" s="8" t="inlineStr">
        <is>
          <t>五星区6605朱自江王浩</t>
        </is>
      </c>
      <c r="B15" s="8" t="n"/>
      <c r="C15" s="8" t="n">
        <v>93</v>
      </c>
      <c r="D15" s="41" t="n"/>
      <c r="E15" s="8" t="n">
        <v>519</v>
      </c>
      <c r="F15" s="8" t="n"/>
      <c r="G15" s="8" t="n"/>
      <c r="H15" s="24" t="n"/>
      <c r="I15" s="27" t="n"/>
      <c r="J15" s="28" t="n"/>
      <c r="K15" s="29" t="n"/>
    </row>
    <row customFormat="1" r="16" s="59">
      <c r="A16" s="8" t="inlineStr">
        <is>
          <t>五星区6606韦广豹</t>
        </is>
      </c>
      <c r="B16" s="8" t="n"/>
      <c r="C16" s="8" t="n">
        <v>133</v>
      </c>
      <c r="D16" s="41" t="n"/>
      <c r="E16" s="8" t="n">
        <v>110</v>
      </c>
      <c r="F16" s="8" t="n"/>
      <c r="G16" s="8" t="n"/>
      <c r="H16" s="24" t="n"/>
      <c r="I16" s="27" t="n"/>
      <c r="J16" s="28" t="n"/>
      <c r="K16" s="29" t="n"/>
    </row>
    <row customFormat="1" r="17" s="59">
      <c r="A17" s="8" t="inlineStr">
        <is>
          <t>五星区6112滩涂陈彦军</t>
        </is>
      </c>
      <c r="B17" s="8" t="n"/>
      <c r="C17" s="8" t="n">
        <v>58</v>
      </c>
      <c r="D17" s="41" t="n"/>
      <c r="E17" s="8" t="n">
        <v>59</v>
      </c>
      <c r="F17" s="8" t="n"/>
      <c r="G17" s="8" t="n"/>
      <c r="H17" s="24" t="n"/>
      <c r="I17" s="27" t="n"/>
      <c r="J17" s="28" t="n"/>
      <c r="K17" s="29" t="n"/>
    </row>
    <row customFormat="1" r="18" s="59">
      <c r="A18" s="8" t="inlineStr">
        <is>
          <t>五星区6603柏军</t>
        </is>
      </c>
      <c r="B18" s="8" t="n"/>
      <c r="C18" s="8" t="n">
        <v>200</v>
      </c>
      <c r="D18" s="41" t="n"/>
      <c r="E18" s="8" t="n">
        <v>175</v>
      </c>
      <c r="F18" s="8" t="n"/>
      <c r="G18" s="8" t="n"/>
      <c r="H18" s="24" t="n"/>
      <c r="I18" s="27" t="n"/>
      <c r="J18" s="28" t="n"/>
      <c r="K18" s="29" t="n"/>
    </row>
    <row customFormat="1" r="19" s="59">
      <c r="A19" s="8" t="inlineStr">
        <is>
          <t>五星区6127仇增龙</t>
        </is>
      </c>
      <c r="B19" s="8" t="n"/>
      <c r="C19" s="8" t="n">
        <v>198</v>
      </c>
      <c r="D19" s="41" t="n"/>
      <c r="E19" s="8" t="n">
        <v>71</v>
      </c>
      <c r="F19" s="8" t="n"/>
      <c r="G19" s="8" t="n"/>
      <c r="H19" s="24" t="n"/>
      <c r="I19" s="27" t="n"/>
      <c r="J19" s="28" t="n"/>
      <c r="K19" s="29" t="n"/>
    </row>
    <row customFormat="1" r="20" s="59">
      <c r="A20" s="8" t="inlineStr">
        <is>
          <t>五星区6604乔保龙</t>
        </is>
      </c>
      <c r="B20" s="8" t="n"/>
      <c r="C20" s="8" t="n">
        <v>34</v>
      </c>
      <c r="D20" s="41" t="n"/>
      <c r="E20" s="8" t="n">
        <v>11</v>
      </c>
      <c r="F20" s="8" t="n"/>
      <c r="G20" s="8" t="n"/>
      <c r="H20" s="24" t="n"/>
      <c r="I20" s="27" t="n"/>
      <c r="J20" s="28" t="n"/>
      <c r="K20" s="29" t="n"/>
    </row>
    <row customFormat="1" r="21" s="59">
      <c r="A21" s="8" t="inlineStr">
        <is>
          <t>五星区6121高力刘芳芳</t>
        </is>
      </c>
      <c r="B21" s="8" t="n"/>
      <c r="C21" s="8" t="n">
        <v>105</v>
      </c>
      <c r="D21" s="41" t="n"/>
      <c r="E21" s="8" t="n">
        <v>74</v>
      </c>
      <c r="F21" s="8" t="n"/>
      <c r="G21" s="8" t="n"/>
      <c r="H21" s="24" t="n"/>
      <c r="I21" s="27" t="n"/>
      <c r="J21" s="28" t="n"/>
      <c r="K21" s="29" t="n"/>
    </row>
    <row customFormat="1" r="22" s="59">
      <c r="A22" s="8" t="inlineStr">
        <is>
          <t>五星区8112万泰徐维彤</t>
        </is>
      </c>
      <c r="B22" s="8" t="n"/>
      <c r="C22" s="8" t="n">
        <v>112</v>
      </c>
      <c r="D22" s="41" t="n"/>
      <c r="E22" s="8" t="n">
        <v>73</v>
      </c>
      <c r="F22" s="8" t="n"/>
      <c r="G22" s="8" t="n"/>
      <c r="H22" s="24" t="n"/>
      <c r="I22" s="27" t="n"/>
      <c r="J22" s="28" t="n"/>
      <c r="K22" s="29" t="n"/>
    </row>
    <row customFormat="1" r="23" s="59">
      <c r="A23" s="8" t="inlineStr">
        <is>
          <t>五星区6102北技师朱梅</t>
        </is>
      </c>
      <c r="B23" s="8" t="n"/>
      <c r="C23" s="8" t="n">
        <v>47</v>
      </c>
      <c r="D23" s="41" t="n"/>
      <c r="E23" s="8" t="n">
        <v>150</v>
      </c>
      <c r="F23" s="8" t="n"/>
      <c r="G23" s="8" t="n"/>
      <c r="H23" s="24" t="n"/>
      <c r="I23" s="27" t="n"/>
      <c r="J23" s="28" t="n"/>
      <c r="K23" s="29" t="n"/>
    </row>
    <row customFormat="1" r="24" s="59">
      <c r="A24" s="8" t="inlineStr">
        <is>
          <t>五星区5112嘉业袁洪祥</t>
        </is>
      </c>
      <c r="B24" s="8" t="n"/>
      <c r="C24" s="8" t="n"/>
      <c r="D24" s="41" t="n"/>
      <c r="E24" s="8" t="n"/>
      <c r="F24" s="8" t="n"/>
      <c r="G24" s="8" t="n"/>
      <c r="H24" s="24" t="n"/>
      <c r="I24" s="27" t="n"/>
      <c r="J24" s="28" t="n"/>
      <c r="K24" s="29" t="n"/>
    </row>
    <row customHeight="1" ht="17.6" r="25" s="85">
      <c r="A25" s="8" t="inlineStr">
        <is>
          <t>五星区7606代派</t>
        </is>
      </c>
      <c r="B25" s="8" t="n"/>
      <c r="C25" s="8" t="n"/>
      <c r="D25" s="41" t="n"/>
      <c r="E25" s="8" t="n"/>
      <c r="F25" s="8" t="n"/>
      <c r="G25" s="8" t="n"/>
      <c r="H25" s="24" t="n"/>
      <c r="I25" s="27" t="n"/>
      <c r="J25" s="28" t="n"/>
      <c r="K25" s="29" t="n"/>
    </row>
    <row customFormat="1" customHeight="1" ht="13.2" r="26" s="59">
      <c r="A26" s="8" t="inlineStr">
        <is>
          <t>五星区发往无下文</t>
        </is>
      </c>
      <c r="B26" s="8" t="n"/>
      <c r="C26" s="8" t="n"/>
      <c r="D26" s="41" t="n"/>
      <c r="E26" s="8" t="n"/>
      <c r="F26" s="8" t="n"/>
      <c r="G26" s="8" t="n"/>
      <c r="H26" s="24" t="n"/>
      <c r="I26" s="27" t="n"/>
      <c r="J26" s="28" t="n"/>
      <c r="K26" s="29" t="n"/>
    </row>
    <row r="27">
      <c r="A27" s="12" t="inlineStr">
        <is>
          <t>大区合计</t>
        </is>
      </c>
      <c r="B27" s="12" t="n"/>
      <c r="C27" s="12" t="n"/>
      <c r="D27" s="13" t="n"/>
      <c r="E27" s="12" t="n"/>
      <c r="F27" s="12" t="n"/>
      <c r="G27" s="12" t="n"/>
      <c r="H27" s="12" t="n"/>
      <c r="I27" s="12" t="n"/>
      <c r="J27" s="30" t="n"/>
      <c r="K27" s="31" t="n"/>
    </row>
    <row r="28">
      <c r="A28" s="14" t="inlineStr">
        <is>
          <t>制表人：何红</t>
        </is>
      </c>
      <c r="B28" s="15" t="inlineStr">
        <is>
          <t>电话：18921880822</t>
        </is>
      </c>
      <c r="C28" s="15" t="n"/>
      <c r="D28" s="14" t="n"/>
      <c r="E28" s="14" t="n"/>
      <c r="F28" s="14" t="n"/>
      <c r="G28" s="14" t="n"/>
      <c r="H28" s="14" t="n"/>
      <c r="I28" s="38" t="n"/>
    </row>
    <row r="29">
      <c r="C29" t="n">
        <v>1502</v>
      </c>
      <c r="E29" t="n">
        <v>2370</v>
      </c>
    </row>
    <row r="30">
      <c r="D30" s="32">
        <f>#REF!/#REF!</f>
        <v/>
      </c>
    </row>
  </sheetData>
  <mergeCells count="14">
    <mergeCell ref="A1:K1"/>
    <mergeCell ref="E2:K2"/>
    <mergeCell ref="C3:D3"/>
    <mergeCell ref="E3:K3"/>
    <mergeCell ref="G4:H4"/>
    <mergeCell ref="A3:A5"/>
    <mergeCell ref="B3:B5"/>
    <mergeCell ref="C4:C5"/>
    <mergeCell ref="D4:D5"/>
    <mergeCell ref="E4:E5"/>
    <mergeCell ref="F4:F5"/>
    <mergeCell ref="I4:I5"/>
    <mergeCell ref="J4:J5"/>
    <mergeCell ref="K4:K5"/>
  </mergeCells>
  <conditionalFormatting sqref="A6:A24">
    <cfRule dxfId="0" priority="1" type="duplicateValues"/>
  </conditionalFormatting>
  <conditionalFormatting sqref="D6:D24">
    <cfRule dxfId="1" operator="lessThan" priority="2" type="cellIs">
      <formula>0.98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32"/>
  <sheetViews>
    <sheetView workbookViewId="0">
      <selection activeCell="A1" sqref="$A1:$XFD1"/>
    </sheetView>
  </sheetViews>
  <sheetFormatPr baseColWidth="8" defaultColWidth="8.875" defaultRowHeight="14.4"/>
  <cols>
    <col customWidth="1" max="1" min="1" style="32" width="19.5535714285714"/>
    <col customWidth="1" max="2" min="2" style="32" width="11.2232142857143"/>
    <col customWidth="1" max="3" min="3" style="32" width="13.4375"/>
    <col customWidth="1" max="4" min="4" style="32" width="11.2232142857143"/>
    <col customWidth="1" max="5" min="5" style="32" width="13.4375"/>
    <col customWidth="1" max="6" min="6" style="32" width="11.2232142857143"/>
    <col customWidth="1" max="7" min="7" style="32" width="15.5535714285714"/>
    <col customWidth="1" max="8" min="8" style="32" width="9.5"/>
    <col customWidth="1" max="9" min="9" style="32" width="10.6607142857143"/>
    <col customWidth="1" max="16384" min="10" style="32" width="8.875"/>
  </cols>
  <sheetData>
    <row customFormat="1" customHeight="1" ht="18" r="1" s="32">
      <c r="A1" s="2" t="inlineStr">
        <is>
          <t>（ 亭湖区）</t>
        </is>
      </c>
    </row>
    <row customFormat="1" customHeight="1" ht="18" r="2" s="32">
      <c r="A2" s="2" t="n"/>
      <c r="B2" s="2" t="n"/>
      <c r="C2" s="2" t="n"/>
      <c r="D2" s="2" t="n"/>
      <c r="E2" s="55" t="n"/>
    </row>
    <row customFormat="1" customHeight="1" ht="19" r="3" s="33">
      <c r="A3" s="3" t="inlineStr">
        <is>
          <t>派件员</t>
        </is>
      </c>
      <c r="B3" s="3" t="inlineStr">
        <is>
          <t>应派送票数</t>
        </is>
      </c>
      <c r="C3" s="3" t="inlineStr">
        <is>
          <t>全天签收情况</t>
        </is>
      </c>
      <c r="D3" s="86" t="n"/>
      <c r="E3" s="3" t="inlineStr">
        <is>
          <t>未签收情况</t>
        </is>
      </c>
      <c r="F3" s="87" t="n"/>
      <c r="G3" s="87" t="n"/>
      <c r="H3" s="87" t="n"/>
      <c r="I3" s="87" t="n"/>
      <c r="J3" s="87" t="n"/>
      <c r="K3" s="86" t="n"/>
    </row>
    <row customFormat="1" customHeight="1" ht="13.2" r="4" s="33">
      <c r="A4" s="88" t="n"/>
      <c r="B4" s="88" t="n"/>
      <c r="C4" s="19" t="inlineStr">
        <is>
          <t>当天签收票数</t>
        </is>
      </c>
      <c r="D4" s="6" t="inlineStr">
        <is>
          <t>当天签收率</t>
        </is>
      </c>
      <c r="E4" s="19" t="inlineStr">
        <is>
          <t>有派无签票数</t>
        </is>
      </c>
      <c r="F4" s="19" t="inlineStr">
        <is>
          <t>未派件票数</t>
        </is>
      </c>
      <c r="G4" s="22" t="inlineStr">
        <is>
          <t>其中</t>
        </is>
      </c>
      <c r="H4" s="86" t="n"/>
      <c r="I4" s="26" t="inlineStr">
        <is>
          <t>发往无下文</t>
        </is>
      </c>
      <c r="J4" s="19" t="inlineStr">
        <is>
          <t>合计</t>
        </is>
      </c>
      <c r="K4" s="6" t="inlineStr">
        <is>
          <t>未签收率</t>
        </is>
      </c>
    </row>
    <row customFormat="1" customHeight="1" ht="13.2" r="5" s="33">
      <c r="A5" s="89" t="n"/>
      <c r="B5" s="89" t="n"/>
      <c r="C5" s="89" t="n"/>
      <c r="D5" s="89" t="n"/>
      <c r="E5" s="89" t="n"/>
      <c r="F5" s="89" t="n"/>
      <c r="G5" s="22" t="inlineStr">
        <is>
          <t>操作部二次到件</t>
        </is>
      </c>
      <c r="H5" s="23" t="inlineStr">
        <is>
          <t>漏扫描</t>
        </is>
      </c>
      <c r="I5" s="89" t="n"/>
      <c r="J5" s="89" t="n"/>
      <c r="K5" s="89" t="n"/>
    </row>
    <row customFormat="1" r="6" s="59">
      <c r="A6" t="inlineStr">
        <is>
          <t>亭湖区6601高月城</t>
        </is>
      </c>
      <c r="C6" t="n">
        <v>150</v>
      </c>
      <c r="E6" t="n">
        <v>575</v>
      </c>
    </row>
    <row customFormat="1" r="7" s="59">
      <c r="A7" t="inlineStr">
        <is>
          <t>亭湖区6630钮小锋</t>
        </is>
      </c>
      <c r="C7" t="n">
        <v>5</v>
      </c>
      <c r="E7" t="n">
        <v>97</v>
      </c>
    </row>
    <row customFormat="1" r="8" s="59">
      <c r="A8" s="8" t="inlineStr">
        <is>
          <t>亭湖区滞留</t>
        </is>
      </c>
      <c r="B8" s="8" t="n"/>
      <c r="C8" s="8" t="n"/>
      <c r="D8" s="41" t="n"/>
      <c r="E8" s="8" t="n"/>
      <c r="F8" s="8" t="n"/>
      <c r="G8" s="8" t="n"/>
      <c r="H8" s="24" t="n"/>
      <c r="I8" s="27" t="n"/>
      <c r="J8" s="28" t="n"/>
      <c r="K8" s="29" t="n"/>
    </row>
    <row customFormat="1" r="9" s="59">
      <c r="A9" s="8" t="inlineStr">
        <is>
          <t>亭湖区7631邓明君</t>
        </is>
      </c>
      <c r="B9" s="8" t="n"/>
      <c r="C9" s="8" t="n">
        <v>46</v>
      </c>
      <c r="D9" s="41" t="n"/>
      <c r="E9" s="8" t="n">
        <v>344</v>
      </c>
      <c r="F9" s="8" t="n"/>
      <c r="G9" s="8" t="n"/>
      <c r="H9" s="24" t="n"/>
      <c r="I9" s="27" t="n"/>
      <c r="J9" s="28" t="n"/>
      <c r="K9" s="29" t="n"/>
    </row>
    <row customFormat="1" r="10" s="59">
      <c r="A10" s="8" t="inlineStr">
        <is>
          <t>亭湖区6616陈钢</t>
        </is>
      </c>
      <c r="B10" s="8" t="n"/>
      <c r="C10" s="8" t="n">
        <v>233</v>
      </c>
      <c r="D10" s="41" t="n"/>
      <c r="E10" s="8" t="n">
        <v>421</v>
      </c>
      <c r="F10" s="8" t="n"/>
      <c r="G10" s="8" t="n"/>
      <c r="H10" s="24" t="n"/>
      <c r="I10" s="27" t="n"/>
      <c r="J10" s="28" t="n"/>
      <c r="K10" s="29" t="n"/>
    </row>
    <row customFormat="1" r="11" s="59">
      <c r="A11" s="8" t="inlineStr">
        <is>
          <t>亭湖区5620绿地冯金栋</t>
        </is>
      </c>
      <c r="B11" s="8" t="n"/>
      <c r="C11" s="8" t="n">
        <v>111</v>
      </c>
      <c r="D11" s="41" t="n"/>
      <c r="E11" s="8" t="n">
        <v>66</v>
      </c>
      <c r="F11" s="8" t="n"/>
      <c r="G11" s="8" t="n"/>
      <c r="H11" s="24" t="n"/>
      <c r="I11" s="27" t="n"/>
      <c r="J11" s="28" t="n"/>
      <c r="K11" s="29" t="n"/>
      <c r="L11" s="42" t="n"/>
      <c r="M11" s="42" t="n"/>
    </row>
    <row customFormat="1" r="12" s="59">
      <c r="A12" s="40" t="inlineStr">
        <is>
          <t>亭湖区6630江超</t>
        </is>
      </c>
      <c r="B12" s="8" t="n"/>
      <c r="C12" s="8" t="n"/>
      <c r="D12" s="41" t="n"/>
      <c r="E12" s="8" t="n"/>
      <c r="F12" s="8" t="n"/>
      <c r="G12" s="8" t="n"/>
      <c r="H12" s="24" t="n"/>
      <c r="I12" s="27" t="n"/>
      <c r="J12" s="28" t="n"/>
      <c r="K12" s="29" t="n"/>
      <c r="L12" s="42" t="n"/>
      <c r="M12" s="42" t="n"/>
    </row>
    <row customFormat="1" customHeight="1" ht="13" r="13" s="59">
      <c r="A13" s="40" t="inlineStr">
        <is>
          <t>亭湖黄尖0001蔡呈祥</t>
        </is>
      </c>
      <c r="B13" s="8" t="n"/>
      <c r="C13" s="8" t="n">
        <v>37</v>
      </c>
      <c r="D13" s="41" t="n"/>
      <c r="E13" s="8" t="n">
        <v>0</v>
      </c>
      <c r="F13" s="8" t="n"/>
      <c r="G13" s="8" t="n"/>
      <c r="H13" s="24" t="n"/>
      <c r="I13" s="27" t="n"/>
      <c r="J13" s="28" t="n"/>
      <c r="K13" s="29" t="n"/>
      <c r="L13" s="42" t="n"/>
      <c r="M13" s="42" t="n"/>
    </row>
    <row customFormat="1" r="14" s="59">
      <c r="A14" s="40" t="inlineStr">
        <is>
          <t>亭湖区6627戚思祥</t>
        </is>
      </c>
      <c r="B14" s="8" t="n"/>
      <c r="C14" s="8" t="n">
        <v>444</v>
      </c>
      <c r="D14" s="41" t="n"/>
      <c r="E14" s="8" t="n">
        <v>111</v>
      </c>
      <c r="F14" s="8" t="n"/>
      <c r="G14" s="8" t="n"/>
      <c r="H14" s="24" t="n"/>
      <c r="I14" s="27" t="n"/>
      <c r="J14" s="28" t="n"/>
      <c r="K14" s="29" t="n"/>
      <c r="L14" s="42" t="n"/>
      <c r="M14" s="42" t="n"/>
    </row>
    <row customFormat="1" r="15" s="59">
      <c r="A15" s="40" t="inlineStr">
        <is>
          <t>亭湖区8631王杰</t>
        </is>
      </c>
      <c r="B15" s="8" t="n"/>
      <c r="C15" s="8" t="n">
        <v>14</v>
      </c>
      <c r="D15" s="41" t="n"/>
      <c r="E15" s="8" t="n">
        <v>0</v>
      </c>
      <c r="F15" s="8" t="n"/>
      <c r="G15" s="8" t="n"/>
      <c r="H15" s="24" t="n"/>
      <c r="I15" s="27" t="n"/>
      <c r="J15" s="28" t="n"/>
      <c r="K15" s="29" t="n"/>
    </row>
    <row customFormat="1" r="16" s="59">
      <c r="A16" s="40" t="inlineStr">
        <is>
          <t>亭湖区6628吴德春</t>
        </is>
      </c>
      <c r="B16" s="8" t="n"/>
      <c r="C16" s="8" t="n">
        <v>200</v>
      </c>
      <c r="D16" s="41" t="n"/>
      <c r="E16" s="8" t="n">
        <v>1</v>
      </c>
      <c r="F16" s="8" t="n"/>
      <c r="G16" s="8" t="n"/>
      <c r="H16" s="24" t="n"/>
      <c r="I16" s="27" t="n"/>
      <c r="J16" s="28" t="n"/>
      <c r="K16" s="29" t="n"/>
    </row>
    <row customFormat="1" r="17" s="59">
      <c r="A17" s="40" t="inlineStr">
        <is>
          <t>亭湖东工9904东施东升</t>
        </is>
      </c>
      <c r="B17" s="8" t="n"/>
      <c r="C17" s="8" t="n">
        <v>287</v>
      </c>
      <c r="D17" s="41" t="n"/>
      <c r="E17" s="8" t="n">
        <v>188</v>
      </c>
      <c r="F17" s="8" t="n"/>
      <c r="G17" s="8" t="n"/>
      <c r="H17" s="24" t="n"/>
      <c r="I17" s="27" t="n"/>
      <c r="J17" s="28" t="n"/>
      <c r="K17" s="29" t="n"/>
    </row>
    <row customFormat="1" r="18" s="59">
      <c r="A18" s="40" t="inlineStr">
        <is>
          <t>亭湖区DA1高月城</t>
        </is>
      </c>
      <c r="B18" s="8" t="n"/>
      <c r="C18" s="8" t="n"/>
      <c r="D18" s="41" t="n"/>
      <c r="E18" s="8" t="n"/>
      <c r="F18" s="8" t="n"/>
      <c r="G18" s="8" t="n"/>
      <c r="H18" s="24" t="n"/>
      <c r="I18" s="27" t="n"/>
      <c r="J18" s="28" t="n"/>
      <c r="K18" s="29" t="n"/>
    </row>
    <row customFormat="1" r="19" s="59">
      <c r="A19" s="40" t="inlineStr">
        <is>
          <t>亭湖盐东8707蔡呈祥</t>
        </is>
      </c>
      <c r="B19" s="8" t="n"/>
      <c r="C19" s="8" t="n">
        <v>19</v>
      </c>
      <c r="D19" s="41" t="n"/>
      <c r="E19" s="8" t="n">
        <v>0</v>
      </c>
      <c r="F19" s="8" t="n"/>
      <c r="G19" s="8" t="n"/>
      <c r="H19" s="24" t="n"/>
      <c r="I19" s="27" t="n"/>
      <c r="J19" s="28" t="n"/>
      <c r="K19" s="29" t="n"/>
    </row>
    <row customFormat="1" r="20" s="59">
      <c r="A20" s="40" t="inlineStr">
        <is>
          <t>亭湖工学院希望校905</t>
        </is>
      </c>
      <c r="B20" s="8" t="n"/>
      <c r="C20" s="8" t="n">
        <v>450</v>
      </c>
      <c r="D20" s="41" t="n"/>
      <c r="E20" s="8" t="n">
        <v>313</v>
      </c>
      <c r="F20" s="8" t="n"/>
      <c r="G20" s="8" t="n"/>
      <c r="H20" s="24" t="n"/>
      <c r="I20" s="27" t="n"/>
      <c r="J20" s="28" t="n"/>
      <c r="K20" s="29" t="n"/>
    </row>
    <row customFormat="1" r="21" s="59">
      <c r="A21" s="40" t="inlineStr">
        <is>
          <t>亭湖区6629沈炳军</t>
        </is>
      </c>
      <c r="B21" s="8" t="n"/>
      <c r="C21" s="8" t="n">
        <v>391</v>
      </c>
      <c r="D21" s="41" t="n"/>
      <c r="E21" s="8" t="n">
        <v>359</v>
      </c>
      <c r="F21" s="8" t="n"/>
      <c r="G21" s="8" t="n"/>
      <c r="H21" s="24" t="n"/>
      <c r="I21" s="27" t="n"/>
      <c r="J21" s="28" t="n"/>
      <c r="K21" s="29" t="n"/>
    </row>
    <row customFormat="1" r="22" s="59">
      <c r="A22" s="40" t="inlineStr">
        <is>
          <t>亭湖区7630黄建业</t>
        </is>
      </c>
      <c r="B22" s="8" t="n"/>
      <c r="C22" s="8" t="n">
        <v>103</v>
      </c>
      <c r="D22" s="41" t="n"/>
      <c r="E22" s="8" t="n">
        <v>443</v>
      </c>
      <c r="F22" s="8" t="n"/>
      <c r="G22" s="8" t="n"/>
      <c r="H22" s="24" t="n"/>
      <c r="I22" s="27" t="n"/>
      <c r="J22" s="28" t="n"/>
      <c r="K22" s="29" t="n"/>
    </row>
    <row customFormat="1" r="23" s="59">
      <c r="A23" s="40" t="inlineStr">
        <is>
          <t>亭湖庆丰4707蔡呈祥</t>
        </is>
      </c>
      <c r="B23" s="8" t="n"/>
      <c r="C23" s="8" t="n">
        <v>17</v>
      </c>
      <c r="D23" s="41" t="n"/>
      <c r="E23" s="8" t="n">
        <v>0</v>
      </c>
      <c r="F23" s="8" t="n"/>
      <c r="G23" s="8" t="n"/>
      <c r="H23" s="24" t="n"/>
      <c r="I23" s="27" t="n"/>
      <c r="J23" s="28" t="n"/>
      <c r="K23" s="29" t="n"/>
    </row>
    <row customFormat="1" r="24" s="59">
      <c r="A24" s="40" t="inlineStr">
        <is>
          <t>亭湖区631绿地璟庭</t>
        </is>
      </c>
      <c r="B24" s="8" t="n"/>
      <c r="C24" s="8" t="n"/>
      <c r="D24" s="41" t="n"/>
      <c r="E24" s="8" t="n"/>
      <c r="F24" s="8" t="n"/>
      <c r="G24" s="8" t="n"/>
      <c r="H24" s="24" t="n"/>
      <c r="I24" s="27" t="n"/>
      <c r="J24" s="28" t="n"/>
      <c r="K24" s="29" t="n"/>
    </row>
    <row customFormat="1" r="25" s="59">
      <c r="A25" s="40" t="inlineStr">
        <is>
          <t>亭湖黄尖7707蔡呈祥</t>
        </is>
      </c>
      <c r="B25" s="8" t="n"/>
      <c r="C25" s="8" t="n"/>
      <c r="D25" s="41" t="n"/>
      <c r="E25" s="8" t="n"/>
      <c r="F25" s="8" t="n"/>
      <c r="G25" s="8" t="n"/>
      <c r="H25" s="24" t="n"/>
      <c r="I25" s="27" t="n"/>
      <c r="J25" s="28" t="n"/>
      <c r="K25" s="29" t="n"/>
    </row>
    <row customFormat="1" r="26" s="59">
      <c r="A26" s="40" t="inlineStr">
        <is>
          <t>亭湖南三3707蔡呈祥</t>
        </is>
      </c>
      <c r="B26" s="8" t="n"/>
      <c r="C26" s="8" t="n"/>
      <c r="D26" s="41" t="n"/>
      <c r="E26" s="8" t="n"/>
      <c r="F26" s="8" t="n"/>
      <c r="G26" s="8" t="n"/>
      <c r="H26" s="24" t="n"/>
      <c r="I26" s="27" t="n"/>
      <c r="J26" s="28" t="n"/>
      <c r="K26" s="29" t="n"/>
    </row>
    <row customFormat="1" r="27" s="59">
      <c r="A27" s="40" t="inlineStr">
        <is>
          <t>亭湖区630红琴商店</t>
        </is>
      </c>
      <c r="B27" s="8" t="n"/>
      <c r="C27" s="8" t="n"/>
      <c r="D27" s="41" t="n"/>
      <c r="E27" s="8" t="n"/>
      <c r="F27" s="8" t="n"/>
      <c r="G27" s="8" t="n"/>
      <c r="H27" s="24" t="n"/>
      <c r="I27" s="27" t="n"/>
      <c r="J27" s="28" t="n"/>
      <c r="K27" s="29" t="n"/>
    </row>
    <row customFormat="1" r="28" s="59">
      <c r="A28" s="40" t="inlineStr">
        <is>
          <t>亭湖区7627裹裹</t>
        </is>
      </c>
      <c r="B28" s="8" t="n"/>
      <c r="C28" s="8" t="n"/>
      <c r="D28" s="41" t="n"/>
      <c r="E28" s="8" t="n"/>
      <c r="F28" s="8" t="n"/>
      <c r="G28" s="8" t="n"/>
      <c r="H28" s="24" t="n"/>
      <c r="I28" s="27" t="n"/>
      <c r="J28" s="28" t="n"/>
      <c r="K28" s="29" t="n"/>
    </row>
    <row customHeight="1" ht="17.6" r="29" s="85">
      <c r="A29" s="40" t="inlineStr">
        <is>
          <t>亭湖区5630生物李春林</t>
        </is>
      </c>
      <c r="B29" s="8" t="n"/>
      <c r="C29" s="8" t="n"/>
      <c r="D29" s="41" t="n"/>
      <c r="E29" s="8" t="n"/>
      <c r="F29" s="8" t="n"/>
      <c r="G29" s="8" t="n"/>
      <c r="H29" s="24" t="n"/>
      <c r="I29" s="27" t="n"/>
      <c r="J29" s="28" t="n"/>
      <c r="K29" s="29" t="n"/>
    </row>
    <row customFormat="1" customHeight="1" ht="13.2" r="30" s="59">
      <c r="A30" s="40" t="inlineStr">
        <is>
          <t>亭湖区发往无下文</t>
        </is>
      </c>
      <c r="B30" s="8" t="n"/>
      <c r="C30" s="8" t="n"/>
      <c r="D30" s="41" t="n"/>
      <c r="E30" s="8" t="n"/>
      <c r="F30" s="8" t="n"/>
      <c r="G30" s="8" t="n"/>
      <c r="H30" s="24" t="n"/>
      <c r="I30" s="27" t="n"/>
      <c r="J30" s="28" t="n"/>
      <c r="K30" s="29" t="n"/>
    </row>
    <row r="31">
      <c r="A31" s="12" t="inlineStr">
        <is>
          <t>大区合计</t>
        </is>
      </c>
      <c r="B31" s="12" t="n"/>
      <c r="C31" s="12" t="n">
        <v>2507</v>
      </c>
      <c r="D31" s="13" t="n"/>
      <c r="E31" s="12" t="n">
        <v>2918</v>
      </c>
      <c r="F31" s="12" t="n"/>
      <c r="G31" s="12" t="n"/>
      <c r="H31" s="12" t="n"/>
      <c r="I31" s="12" t="n"/>
      <c r="J31" s="30" t="n"/>
      <c r="K31" s="31" t="n"/>
    </row>
    <row r="32">
      <c r="A32" s="14" t="inlineStr">
        <is>
          <t>制表人：何红</t>
        </is>
      </c>
      <c r="B32" s="15" t="inlineStr">
        <is>
          <t>电话：18921880822</t>
        </is>
      </c>
      <c r="C32" s="15" t="n"/>
      <c r="D32" s="14" t="n"/>
      <c r="E32" s="14" t="n"/>
      <c r="F32" s="14" t="n"/>
      <c r="G32" s="14" t="n"/>
      <c r="H32" s="14" t="n"/>
      <c r="I32" s="38" t="n"/>
    </row>
  </sheetData>
  <mergeCells count="14">
    <mergeCell ref="A1:K1"/>
    <mergeCell ref="E2:K2"/>
    <mergeCell ref="C3:D3"/>
    <mergeCell ref="E3:K3"/>
    <mergeCell ref="G4:H4"/>
    <mergeCell ref="A3:A5"/>
    <mergeCell ref="B3:B5"/>
    <mergeCell ref="C4:C5"/>
    <mergeCell ref="D4:D5"/>
    <mergeCell ref="E4:E5"/>
    <mergeCell ref="F4:F5"/>
    <mergeCell ref="I4:I5"/>
    <mergeCell ref="J4:J5"/>
    <mergeCell ref="K4:K5"/>
  </mergeCells>
  <conditionalFormatting sqref="A6:A28">
    <cfRule dxfId="0" priority="1" type="duplicateValues"/>
  </conditionalFormatting>
  <conditionalFormatting sqref="D6:D28">
    <cfRule dxfId="1" operator="lessThan" priority="2" type="cellIs">
      <formula>0.98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49"/>
  <sheetViews>
    <sheetView workbookViewId="0">
      <selection activeCell="A1" sqref="$A1:$XFD1"/>
    </sheetView>
  </sheetViews>
  <sheetFormatPr baseColWidth="8" defaultColWidth="8.875" defaultRowHeight="14.8"/>
  <cols>
    <col customWidth="1" max="1" min="1" style="43" width="22.6607142857143"/>
    <col customWidth="1" max="2" min="2" style="32" width="11.2232142857143"/>
    <col customWidth="1" max="3" min="3" style="32" width="13.4375"/>
    <col customWidth="1" max="4" min="4" style="32" width="11.2232142857143"/>
    <col customWidth="1" max="5" min="5" style="32" width="13.4375"/>
    <col customWidth="1" max="6" min="6" style="32" width="11.2232142857143"/>
    <col customWidth="1" max="7" min="7" style="32" width="15.5535714285714"/>
    <col customWidth="1" max="8" min="8" style="32" width="9.5"/>
    <col customWidth="1" max="9" min="9" style="39" width="10.5535714285714"/>
    <col customWidth="1" max="255" min="10" style="43" width="8.875"/>
  </cols>
  <sheetData>
    <row customHeight="1" ht="18" r="1" s="85">
      <c r="A1" s="2" t="inlineStr">
        <is>
          <t>（吾悦区）</t>
        </is>
      </c>
    </row>
    <row customFormat="1" customHeight="1" ht="18" r="2" s="32">
      <c r="A2" s="2" t="n"/>
      <c r="B2" s="2" t="n"/>
      <c r="C2" s="2" t="n"/>
      <c r="D2" s="2" t="n"/>
      <c r="E2" s="55" t="n"/>
    </row>
    <row customFormat="1" customHeight="1" ht="19" r="3" s="33">
      <c r="A3" s="3" t="inlineStr">
        <is>
          <t>派件员</t>
        </is>
      </c>
      <c r="B3" s="3" t="inlineStr">
        <is>
          <t>应派送票数</t>
        </is>
      </c>
      <c r="C3" s="3" t="inlineStr">
        <is>
          <t>全天签收情况</t>
        </is>
      </c>
      <c r="D3" s="86" t="n"/>
      <c r="E3" s="3" t="inlineStr">
        <is>
          <t>未签收情况</t>
        </is>
      </c>
      <c r="F3" s="87" t="n"/>
      <c r="G3" s="87" t="n"/>
      <c r="H3" s="87" t="n"/>
      <c r="I3" s="87" t="n"/>
      <c r="J3" s="87" t="n"/>
      <c r="K3" s="86" t="n"/>
    </row>
    <row customFormat="1" customHeight="1" ht="13.2" r="4" s="33">
      <c r="A4" s="88" t="n"/>
      <c r="B4" s="88" t="n"/>
      <c r="C4" s="19" t="inlineStr">
        <is>
          <t>当天签收票数</t>
        </is>
      </c>
      <c r="D4" s="6" t="inlineStr">
        <is>
          <t>当天签收率</t>
        </is>
      </c>
      <c r="E4" s="19" t="inlineStr">
        <is>
          <t>有派无签票数</t>
        </is>
      </c>
      <c r="F4" s="19" t="inlineStr">
        <is>
          <t>未派件票数</t>
        </is>
      </c>
      <c r="G4" s="22" t="inlineStr">
        <is>
          <t>其中</t>
        </is>
      </c>
      <c r="H4" s="86" t="n"/>
      <c r="I4" s="26" t="inlineStr">
        <is>
          <t>发往无下文</t>
        </is>
      </c>
      <c r="J4" s="19" t="inlineStr">
        <is>
          <t>合计</t>
        </is>
      </c>
      <c r="K4" s="6" t="inlineStr">
        <is>
          <t>未签收率</t>
        </is>
      </c>
    </row>
    <row customFormat="1" customHeight="1" ht="13.2" r="5" s="33">
      <c r="A5" s="89" t="n"/>
      <c r="B5" s="89" t="n"/>
      <c r="C5" s="89" t="n"/>
      <c r="D5" s="89" t="n"/>
      <c r="E5" s="89" t="n"/>
      <c r="F5" s="89" t="n"/>
      <c r="G5" s="22" t="inlineStr">
        <is>
          <t>操作部二次到件</t>
        </is>
      </c>
      <c r="H5" s="23" t="inlineStr">
        <is>
          <t>漏扫描</t>
        </is>
      </c>
      <c r="I5" s="89" t="n"/>
      <c r="J5" s="89" t="n"/>
      <c r="K5" s="89" t="n"/>
    </row>
    <row customFormat="1" customHeight="1" ht="14.4" r="6" s="59">
      <c r="A6" t="inlineStr">
        <is>
          <t>吾悦区6510徐海林</t>
        </is>
      </c>
      <c r="C6" t="n">
        <v>44</v>
      </c>
      <c r="E6" t="n">
        <v>358</v>
      </c>
    </row>
    <row customFormat="1" customHeight="1" ht="14.4" r="7" s="59">
      <c r="A7" s="8" t="inlineStr">
        <is>
          <t>吾悦区滞留</t>
        </is>
      </c>
      <c r="B7" s="8" t="n"/>
      <c r="C7" s="8" t="n"/>
      <c r="D7" s="41" t="n"/>
      <c r="E7" s="8" t="n"/>
      <c r="F7" s="8" t="n"/>
      <c r="G7" s="8" t="n"/>
      <c r="H7" s="24" t="n"/>
      <c r="I7" s="27" t="n"/>
      <c r="J7" s="28" t="n"/>
      <c r="K7" s="29" t="n"/>
    </row>
    <row customFormat="1" customHeight="1" ht="14.4" r="8" s="59">
      <c r="A8" s="8" t="inlineStr">
        <is>
          <t>吾悦区驾驶员孙海楼</t>
        </is>
      </c>
      <c r="B8" s="8" t="n"/>
      <c r="C8" s="8" t="n">
        <v>13</v>
      </c>
      <c r="D8" s="41" t="n"/>
      <c r="E8" s="8" t="n">
        <v>0</v>
      </c>
      <c r="F8" s="8" t="n"/>
      <c r="G8" s="8" t="n"/>
      <c r="H8" s="24" t="n"/>
      <c r="I8" s="27" t="n"/>
      <c r="J8" s="28" t="n"/>
      <c r="K8" s="29" t="n"/>
    </row>
    <row customFormat="1" customHeight="1" ht="14.4" r="9" s="59">
      <c r="A9" s="8" t="inlineStr">
        <is>
          <t>吾悦区500潘丹</t>
        </is>
      </c>
      <c r="B9" s="8" t="n"/>
      <c r="C9" s="8" t="n">
        <v>36</v>
      </c>
      <c r="D9" s="41" t="n"/>
      <c r="E9" s="8" t="n">
        <v>233</v>
      </c>
      <c r="F9" s="8" t="n"/>
      <c r="G9" s="8" t="n"/>
      <c r="H9" s="24" t="n"/>
      <c r="I9" s="27" t="n"/>
      <c r="J9" s="28" t="n"/>
      <c r="K9" s="29" t="n"/>
    </row>
    <row customFormat="1" customHeight="1" ht="14.4" r="10" s="59">
      <c r="A10" s="46" t="inlineStr">
        <is>
          <t>吾悦区506谷诗雨</t>
        </is>
      </c>
      <c r="B10" s="8" t="n"/>
      <c r="C10" s="8" t="n">
        <v>83</v>
      </c>
      <c r="D10" s="41" t="n"/>
      <c r="E10" s="8" t="n">
        <v>325</v>
      </c>
      <c r="F10" s="8" t="n"/>
      <c r="G10" s="8" t="n"/>
      <c r="H10" s="24" t="n"/>
      <c r="I10" s="27" t="n"/>
      <c r="J10" s="28" t="n"/>
      <c r="K10" s="29" t="n"/>
    </row>
    <row customFormat="1" customHeight="1" ht="14.4" r="11" s="59">
      <c r="A11" s="46" t="inlineStr">
        <is>
          <t>吾悦区BN1徐海林</t>
        </is>
      </c>
      <c r="B11" s="8" t="n"/>
      <c r="C11" s="8" t="n"/>
      <c r="D11" s="41" t="n"/>
      <c r="E11" s="8" t="n"/>
      <c r="F11" s="8" t="n"/>
      <c r="G11" s="8" t="n"/>
      <c r="H11" s="24" t="n"/>
      <c r="I11" s="27" t="n"/>
      <c r="J11" s="28" t="n"/>
      <c r="K11" s="29" t="n"/>
    </row>
    <row customFormat="1" customHeight="1" ht="14.4" r="12" s="59">
      <c r="A12" s="46" t="inlineStr">
        <is>
          <t>吾悦区559马沟孙海燕</t>
        </is>
      </c>
      <c r="B12" s="8" t="n"/>
      <c r="C12" s="8" t="n">
        <v>28</v>
      </c>
      <c r="D12" s="41" t="n"/>
      <c r="E12" s="8" t="n">
        <v>28</v>
      </c>
      <c r="F12" s="8" t="n"/>
      <c r="G12" s="8" t="n"/>
      <c r="H12" s="24" t="n"/>
      <c r="I12" s="27" t="n"/>
      <c r="J12" s="28" t="n"/>
      <c r="K12" s="29" t="n"/>
      <c r="L12" s="42" t="n"/>
      <c r="M12" s="42" t="n"/>
    </row>
    <row customFormat="1" customHeight="1" ht="14.4" r="13" s="59">
      <c r="A13" s="8" t="inlineStr">
        <is>
          <t>吾悦区6519东升张益俊</t>
        </is>
      </c>
      <c r="B13" s="8" t="n"/>
      <c r="C13" s="8" t="n">
        <v>16</v>
      </c>
      <c r="D13" s="41" t="n"/>
      <c r="E13" s="8" t="n">
        <v>13</v>
      </c>
      <c r="F13" s="8" t="n"/>
      <c r="G13" s="8" t="n"/>
      <c r="H13" s="24" t="n"/>
      <c r="I13" s="27" t="n"/>
      <c r="J13" s="28" t="n"/>
      <c r="K13" s="29" t="n"/>
      <c r="L13" s="42" t="n"/>
      <c r="M13" s="42" t="n"/>
    </row>
    <row customFormat="1" customHeight="1" ht="14.4" r="14" s="59">
      <c r="A14" s="46" t="inlineStr">
        <is>
          <t>吾悦区6509蔡金灯</t>
        </is>
      </c>
      <c r="B14" s="8" t="n"/>
      <c r="C14" s="8" t="n">
        <v>41</v>
      </c>
      <c r="D14" s="41" t="n"/>
      <c r="E14" s="8" t="n">
        <v>27</v>
      </c>
      <c r="F14" s="8" t="n"/>
      <c r="G14" s="8" t="n"/>
      <c r="H14" s="24" t="n"/>
      <c r="I14" s="27" t="n"/>
      <c r="J14" s="28" t="n"/>
      <c r="K14" s="29" t="n"/>
      <c r="L14" s="42" t="n"/>
      <c r="M14" s="42" t="n"/>
    </row>
    <row customFormat="1" customHeight="1" ht="14.4" r="15" s="59">
      <c r="A15" s="46" t="inlineStr">
        <is>
          <t>吾悦区6505潘养峰</t>
        </is>
      </c>
      <c r="B15" s="8" t="n"/>
      <c r="C15" s="8" t="n">
        <v>110</v>
      </c>
      <c r="D15" s="41" t="n"/>
      <c r="E15" s="8" t="n">
        <v>562</v>
      </c>
      <c r="F15" s="8" t="n"/>
      <c r="G15" s="8" t="n"/>
      <c r="H15" s="24" t="n"/>
      <c r="I15" s="27" t="n"/>
      <c r="J15" s="28" t="n"/>
      <c r="K15" s="29" t="n"/>
      <c r="L15" s="42" t="n"/>
      <c r="M15" s="42" t="n"/>
    </row>
    <row customFormat="1" customHeight="1" ht="14.4" r="16" s="59">
      <c r="A16" s="8" t="inlineStr">
        <is>
          <t>吾悦区501朱亚军</t>
        </is>
      </c>
      <c r="B16" s="8" t="n"/>
      <c r="C16" s="8" t="n">
        <v>30</v>
      </c>
      <c r="D16" s="41" t="n"/>
      <c r="E16" s="8" t="n">
        <v>267</v>
      </c>
      <c r="F16" s="8" t="n"/>
      <c r="G16" s="8" t="n"/>
      <c r="H16" s="24" t="n"/>
      <c r="I16" s="27" t="n"/>
      <c r="J16" s="28" t="n"/>
      <c r="K16" s="29" t="n"/>
      <c r="L16" s="42" t="n"/>
      <c r="M16" s="42" t="n"/>
    </row>
    <row customFormat="1" customHeight="1" ht="14.4" r="17" s="59">
      <c r="A17" s="8" t="inlineStr">
        <is>
          <t>吾悦公司驾驶员唐文俊</t>
        </is>
      </c>
      <c r="B17" s="8" t="n"/>
      <c r="C17" s="8" t="n">
        <v>74</v>
      </c>
      <c r="D17" s="41" t="n"/>
      <c r="E17" s="8" t="n">
        <v>547</v>
      </c>
      <c r="F17" s="8" t="n"/>
      <c r="G17" s="8" t="n"/>
      <c r="H17" s="24" t="n"/>
      <c r="I17" s="27" t="n"/>
      <c r="J17" s="28" t="n"/>
      <c r="K17" s="29" t="n"/>
      <c r="L17" s="42" t="n"/>
      <c r="M17" s="42" t="n"/>
    </row>
    <row customFormat="1" customHeight="1" ht="14.4" r="18" s="59">
      <c r="A18" s="8" t="inlineStr">
        <is>
          <t>吾悦区502黄辉</t>
        </is>
      </c>
      <c r="B18" s="8" t="n"/>
      <c r="C18" s="8" t="n">
        <v>27</v>
      </c>
      <c r="D18" s="41" t="n"/>
      <c r="E18" s="8" t="n">
        <v>359</v>
      </c>
      <c r="F18" s="8" t="n"/>
      <c r="G18" s="8" t="n"/>
      <c r="H18" s="24" t="n"/>
      <c r="I18" s="27" t="n"/>
      <c r="J18" s="28" t="n"/>
      <c r="K18" s="29" t="n"/>
      <c r="L18" s="42" t="n"/>
      <c r="M18" s="42" t="n"/>
    </row>
    <row customFormat="1" customHeight="1" ht="14.4" r="19" s="59">
      <c r="A19" s="46" t="inlineStr">
        <is>
          <t>吾悦区6503恒大陈明</t>
        </is>
      </c>
      <c r="B19" s="8" t="n"/>
      <c r="C19" s="8" t="n">
        <v>62</v>
      </c>
      <c r="D19" s="41" t="n"/>
      <c r="E19" s="8" t="n">
        <v>383</v>
      </c>
      <c r="F19" s="8" t="n"/>
      <c r="G19" s="8" t="n"/>
      <c r="H19" s="24" t="n"/>
      <c r="I19" s="27" t="n"/>
      <c r="J19" s="28" t="n"/>
      <c r="K19" s="29" t="n"/>
      <c r="L19" s="42" t="n"/>
      <c r="M19" s="42" t="n"/>
    </row>
    <row customFormat="1" customHeight="1" ht="14.4" r="20" s="59">
      <c r="A20" s="46" t="inlineStr">
        <is>
          <t>吾悦区5524东河陈燕</t>
        </is>
      </c>
      <c r="B20" s="8" t="n"/>
      <c r="C20" s="8" t="n">
        <v>34</v>
      </c>
      <c r="D20" s="41" t="n"/>
      <c r="E20" s="8" t="n">
        <v>22</v>
      </c>
      <c r="F20" s="8" t="n"/>
      <c r="G20" s="8" t="n"/>
      <c r="H20" s="24" t="n"/>
      <c r="I20" s="27" t="n"/>
      <c r="J20" s="28" t="n"/>
      <c r="K20" s="29" t="n"/>
      <c r="L20" s="42" t="n"/>
      <c r="M20" s="42" t="n"/>
    </row>
    <row customFormat="1" customHeight="1" ht="14.4" r="21" s="59">
      <c r="A21" s="46" t="inlineStr">
        <is>
          <t>吾悦区5510逸景陈中凌</t>
        </is>
      </c>
      <c r="B21" s="8" t="n"/>
      <c r="C21" s="8" t="n">
        <v>5</v>
      </c>
      <c r="D21" s="41" t="n"/>
      <c r="E21" s="8" t="n">
        <v>0</v>
      </c>
      <c r="F21" s="8" t="n"/>
      <c r="G21" s="8" t="n"/>
      <c r="H21" s="24" t="n"/>
      <c r="I21" s="27" t="n"/>
      <c r="J21" s="28" t="n"/>
      <c r="K21" s="29" t="n"/>
      <c r="L21" s="42" t="n"/>
      <c r="M21" s="42" t="n"/>
    </row>
    <row customFormat="1" customHeight="1" ht="14.4" r="22" s="59">
      <c r="A22" s="46" t="inlineStr">
        <is>
          <t>吾悦区6504天澜陈明</t>
        </is>
      </c>
      <c r="B22" s="8" t="n"/>
      <c r="C22" s="8" t="n">
        <v>52</v>
      </c>
      <c r="D22" s="41" t="n"/>
      <c r="E22" s="8" t="n">
        <v>85</v>
      </c>
      <c r="F22" s="8" t="n"/>
      <c r="G22" s="8" t="n"/>
      <c r="H22" s="24" t="n"/>
      <c r="I22" s="27" t="n"/>
      <c r="J22" s="28" t="n"/>
      <c r="K22" s="29" t="n"/>
      <c r="L22" s="42" t="n"/>
      <c r="M22" s="42" t="n"/>
    </row>
    <row customFormat="1" customHeight="1" ht="14.4" r="23" s="59">
      <c r="A23" s="46" t="inlineStr">
        <is>
          <t>吾悦区驾驶员包才旺</t>
        </is>
      </c>
      <c r="B23" s="8" t="n"/>
      <c r="C23" s="8" t="n">
        <v>0</v>
      </c>
      <c r="D23" s="41" t="n"/>
      <c r="E23" s="8" t="n">
        <v>98</v>
      </c>
      <c r="F23" s="8" t="n"/>
      <c r="G23" s="8" t="n"/>
      <c r="H23" s="24" t="n"/>
      <c r="I23" s="27" t="n"/>
      <c r="J23" s="28" t="n"/>
      <c r="K23" s="29" t="n"/>
      <c r="L23" s="42" t="n"/>
      <c r="M23" s="42" t="n"/>
    </row>
    <row customFormat="1" customHeight="1" ht="14.4" r="24" s="59">
      <c r="A24" s="46" t="inlineStr">
        <is>
          <t>吾悦区6507王超</t>
        </is>
      </c>
      <c r="B24" s="8" t="n"/>
      <c r="C24" s="8" t="n">
        <v>40</v>
      </c>
      <c r="D24" s="41" t="n"/>
      <c r="E24" s="8" t="n">
        <v>201</v>
      </c>
      <c r="F24" s="8" t="n"/>
      <c r="G24" s="8" t="n"/>
      <c r="H24" s="24" t="n"/>
      <c r="I24" s="27" t="n"/>
      <c r="J24" s="28" t="n"/>
      <c r="K24" s="29" t="n"/>
      <c r="L24" s="42" t="n"/>
      <c r="M24" s="42" t="n"/>
    </row>
    <row customFormat="1" customHeight="1" ht="14.4" r="25" s="59">
      <c r="A25" s="8" t="inlineStr">
        <is>
          <t>吾悦区7509马沟高国成</t>
        </is>
      </c>
      <c r="B25" s="8" t="n"/>
      <c r="C25" s="8" t="n"/>
      <c r="D25" s="41" t="n"/>
      <c r="E25" s="8" t="n"/>
      <c r="F25" s="8" t="n"/>
      <c r="G25" s="8" t="n"/>
      <c r="H25" s="24" t="n"/>
      <c r="I25" s="27" t="n"/>
      <c r="J25" s="28" t="n"/>
      <c r="K25" s="29" t="n"/>
      <c r="L25" s="42" t="n"/>
      <c r="M25" s="42" t="n"/>
    </row>
    <row customFormat="1" customHeight="1" ht="14.4" r="26" s="59">
      <c r="A26" s="8" t="inlineStr">
        <is>
          <t>吾悦区500兴城家园</t>
        </is>
      </c>
      <c r="B26" s="8" t="n"/>
      <c r="C26" s="8" t="n"/>
      <c r="D26" s="41" t="n"/>
      <c r="E26" s="8" t="n"/>
      <c r="F26" s="8" t="n"/>
      <c r="G26" s="8" t="n"/>
      <c r="H26" s="24" t="n"/>
      <c r="I26" s="27" t="n"/>
      <c r="J26" s="28" t="n"/>
      <c r="K26" s="29" t="n"/>
      <c r="L26" s="42" t="n"/>
      <c r="M26" s="42" t="n"/>
    </row>
    <row customFormat="1" customHeight="1" ht="14.4" r="27" s="59">
      <c r="A27" s="46" t="inlineStr">
        <is>
          <t>吾悦区502兴都公寓</t>
        </is>
      </c>
      <c r="B27" s="8" t="n"/>
      <c r="C27" s="8" t="n"/>
      <c r="D27" s="41" t="n"/>
      <c r="E27" s="8" t="n"/>
      <c r="F27" s="8" t="n"/>
      <c r="G27" s="8" t="n"/>
      <c r="H27" s="24" t="n"/>
      <c r="I27" s="27" t="n"/>
      <c r="J27" s="28" t="n"/>
      <c r="K27" s="29" t="n"/>
      <c r="L27" s="42" t="n"/>
      <c r="M27" s="42" t="n"/>
    </row>
    <row customFormat="1" customHeight="1" ht="14.4" r="28" s="59">
      <c r="A28" s="8" t="inlineStr">
        <is>
          <t>吾悦区502碧桂园7期</t>
        </is>
      </c>
      <c r="B28" s="8" t="n"/>
      <c r="C28" s="8" t="n"/>
      <c r="D28" s="41" t="n"/>
      <c r="E28" s="8" t="n"/>
      <c r="F28" s="8" t="n"/>
      <c r="G28" s="8" t="n"/>
      <c r="H28" s="24" t="n"/>
      <c r="I28" s="27" t="n"/>
      <c r="J28" s="28" t="n"/>
      <c r="K28" s="29" t="n"/>
      <c r="L28" s="42" t="n"/>
      <c r="M28" s="42" t="n"/>
    </row>
    <row customFormat="1" customHeight="1" ht="14.4" r="29" s="59">
      <c r="A29" s="8" t="inlineStr">
        <is>
          <t>吾悦区502碧桂园凤凰</t>
        </is>
      </c>
      <c r="B29" s="8" t="n"/>
      <c r="C29" s="8" t="n"/>
      <c r="D29" s="41" t="n"/>
      <c r="E29" s="8" t="n"/>
      <c r="F29" s="8" t="n"/>
      <c r="G29" s="8" t="n"/>
      <c r="H29" s="24" t="n"/>
      <c r="I29" s="27" t="n"/>
      <c r="J29" s="28" t="n"/>
      <c r="K29" s="29" t="n"/>
      <c r="L29" s="42" t="n"/>
      <c r="M29" s="42" t="n"/>
    </row>
    <row customFormat="1" customHeight="1" ht="14.4" r="30" s="59">
      <c r="A30" s="8" t="inlineStr">
        <is>
          <t>吾悦区502华侨世纪华</t>
        </is>
      </c>
      <c r="B30" s="8" t="n"/>
      <c r="C30" s="8" t="n"/>
      <c r="D30" s="41" t="n"/>
      <c r="E30" s="8" t="n"/>
      <c r="F30" s="8" t="n"/>
      <c r="G30" s="8" t="n"/>
      <c r="H30" s="24" t="n"/>
      <c r="I30" s="27" t="n"/>
      <c r="J30" s="28" t="n"/>
      <c r="K30" s="29" t="n"/>
      <c r="L30" s="42" t="n"/>
      <c r="M30" s="42" t="n"/>
    </row>
    <row customFormat="1" customHeight="1" ht="14.4" r="31" s="59">
      <c r="A31" s="8" t="inlineStr">
        <is>
          <t>吾悦区502神州河刘凯</t>
        </is>
      </c>
      <c r="B31" s="8" t="n"/>
      <c r="C31" s="8" t="n"/>
      <c r="D31" s="41" t="n"/>
      <c r="E31" s="8" t="n"/>
      <c r="F31" s="8" t="n"/>
      <c r="G31" s="8" t="n"/>
      <c r="H31" s="24" t="n"/>
      <c r="I31" s="27" t="n"/>
      <c r="J31" s="28" t="n"/>
      <c r="K31" s="29" t="n"/>
      <c r="L31" s="42" t="n"/>
      <c r="M31" s="42" t="n"/>
    </row>
    <row customFormat="1" customHeight="1" ht="14.4" r="32" s="59">
      <c r="A32" s="8" t="inlineStr">
        <is>
          <t>吾悦区502司风前</t>
        </is>
      </c>
      <c r="B32" s="8" t="n"/>
      <c r="C32" s="8" t="n"/>
      <c r="D32" s="41" t="n"/>
      <c r="E32" s="8" t="n"/>
      <c r="F32" s="8" t="n"/>
      <c r="G32" s="8" t="n"/>
      <c r="H32" s="24" t="n"/>
      <c r="I32" s="27" t="n"/>
      <c r="J32" s="28" t="n"/>
      <c r="K32" s="29" t="n"/>
      <c r="L32" s="42" t="n"/>
      <c r="M32" s="42" t="n"/>
    </row>
    <row customFormat="1" customHeight="1" ht="14.4" r="33" s="59">
      <c r="A33" s="46" t="inlineStr">
        <is>
          <t>吾悦区502吾悦广场</t>
        </is>
      </c>
      <c r="B33" s="8" t="n"/>
      <c r="C33" s="8" t="n"/>
      <c r="D33" s="41" t="n"/>
      <c r="E33" s="8" t="n"/>
      <c r="F33" s="8" t="n"/>
      <c r="G33" s="8" t="n"/>
      <c r="H33" s="24" t="n"/>
      <c r="I33" s="27" t="n"/>
      <c r="J33" s="28" t="n"/>
      <c r="K33" s="29" t="n"/>
      <c r="L33" s="42" t="n"/>
      <c r="M33" s="42" t="n"/>
    </row>
    <row customFormat="1" customHeight="1" ht="14.4" r="34" s="59">
      <c r="A34" s="46" t="inlineStr">
        <is>
          <t>吾悦区505香槟殷日成</t>
        </is>
      </c>
      <c r="B34" s="8" t="n"/>
      <c r="C34" s="8" t="n"/>
      <c r="D34" s="41" t="n"/>
      <c r="E34" s="8" t="n"/>
      <c r="F34" s="8" t="n"/>
      <c r="G34" s="8" t="n"/>
      <c r="H34" s="24" t="n"/>
      <c r="I34" s="27" t="n"/>
      <c r="J34" s="28" t="n"/>
      <c r="K34" s="29" t="n"/>
      <c r="L34" s="42" t="n"/>
      <c r="M34" s="42" t="n"/>
    </row>
    <row customFormat="1" customHeight="1" ht="14.4" r="35" s="59">
      <c r="A35" s="46" t="inlineStr">
        <is>
          <t>吾悦区505碧桂园2期</t>
        </is>
      </c>
      <c r="B35" s="8" t="n"/>
      <c r="C35" s="8" t="n"/>
      <c r="D35" s="41" t="n"/>
      <c r="E35" s="8" t="n"/>
      <c r="F35" s="8" t="n"/>
      <c r="G35" s="8" t="n"/>
      <c r="H35" s="24" t="n"/>
      <c r="I35" s="27" t="n"/>
      <c r="J35" s="28" t="n"/>
      <c r="K35" s="29" t="n"/>
      <c r="L35" s="42" t="n"/>
      <c r="M35" s="42" t="n"/>
    </row>
    <row customFormat="1" customHeight="1" ht="14.4" r="36" s="59">
      <c r="A36" s="46" t="inlineStr">
        <is>
          <t>吾悦区5509高翠英</t>
        </is>
      </c>
      <c r="B36" s="8" t="n"/>
      <c r="C36" s="8" t="n"/>
      <c r="D36" s="41" t="n"/>
      <c r="E36" s="8" t="n"/>
      <c r="F36" s="8" t="n"/>
      <c r="G36" s="8" t="n"/>
      <c r="H36" s="24" t="n"/>
      <c r="I36" s="27" t="n"/>
      <c r="J36" s="28" t="n"/>
      <c r="K36" s="29" t="n"/>
      <c r="L36" s="42" t="n"/>
      <c r="M36" s="42" t="n"/>
    </row>
    <row customFormat="1" customHeight="1" ht="14.4" r="37" s="59">
      <c r="A37" s="46" t="inlineStr">
        <is>
          <t>吾悦区505翰林刘爱军</t>
        </is>
      </c>
      <c r="B37" s="8" t="n"/>
      <c r="C37" s="8" t="n"/>
      <c r="D37" s="41" t="n"/>
      <c r="E37" s="8" t="n"/>
      <c r="F37" s="8" t="n"/>
      <c r="G37" s="8" t="n"/>
      <c r="H37" s="24" t="n"/>
      <c r="I37" s="27" t="n"/>
      <c r="J37" s="28" t="n"/>
      <c r="K37" s="29" t="n"/>
      <c r="L37" s="42" t="n"/>
      <c r="M37" s="42" t="n"/>
    </row>
    <row customFormat="1" customHeight="1" ht="14.4" r="38" s="59">
      <c r="A38" s="46" t="inlineStr">
        <is>
          <t>吾悦区505瞰都苏宁小</t>
        </is>
      </c>
      <c r="B38" s="8" t="n"/>
      <c r="C38" s="8" t="n"/>
      <c r="D38" s="41" t="n"/>
      <c r="E38" s="8" t="n"/>
      <c r="F38" s="8" t="n"/>
      <c r="G38" s="8" t="n"/>
      <c r="H38" s="24" t="n"/>
      <c r="I38" s="27" t="n"/>
      <c r="J38" s="28" t="n"/>
      <c r="K38" s="29" t="n"/>
      <c r="L38" s="42" t="n"/>
      <c r="M38" s="42" t="n"/>
    </row>
    <row customFormat="1" customHeight="1" ht="14.4" r="39" s="59">
      <c r="A39" s="46" t="inlineStr">
        <is>
          <t>吾悦区505神州豪苑</t>
        </is>
      </c>
      <c r="B39" s="8" t="n"/>
      <c r="C39" s="8" t="n"/>
      <c r="D39" s="41" t="n"/>
      <c r="E39" s="8" t="n"/>
      <c r="F39" s="8" t="n"/>
      <c r="G39" s="8" t="n"/>
      <c r="H39" s="24" t="n"/>
      <c r="I39" s="27" t="n"/>
      <c r="J39" s="28" t="n"/>
      <c r="K39" s="29" t="n"/>
      <c r="L39" s="42" t="n"/>
      <c r="M39" s="42" t="n"/>
    </row>
    <row customFormat="1" customHeight="1" ht="14.4" r="40" s="59">
      <c r="A40" s="46" t="inlineStr">
        <is>
          <t>吾悦区5508</t>
        </is>
      </c>
      <c r="B40" s="8" t="n"/>
      <c r="C40" s="8" t="n"/>
      <c r="D40" s="41" t="n"/>
      <c r="E40" s="8" t="n"/>
      <c r="F40" s="8" t="n"/>
      <c r="G40" s="8" t="n"/>
      <c r="H40" s="24" t="n"/>
      <c r="I40" s="27" t="n"/>
      <c r="J40" s="28" t="n"/>
      <c r="K40" s="29" t="n"/>
      <c r="L40" s="42" t="n"/>
      <c r="M40" s="42" t="n"/>
    </row>
    <row customFormat="1" customHeight="1" ht="14.4" r="41" s="59">
      <c r="A41" s="46" t="inlineStr">
        <is>
          <t>吾悦区505港龙华侨城</t>
        </is>
      </c>
      <c r="B41" s="8" t="n"/>
      <c r="C41" s="8" t="n"/>
      <c r="D41" s="41" t="n"/>
      <c r="E41" s="8" t="n"/>
      <c r="F41" s="8" t="n"/>
      <c r="G41" s="8" t="n"/>
      <c r="H41" s="24" t="n"/>
      <c r="I41" s="27" t="n"/>
      <c r="J41" s="28" t="n"/>
      <c r="K41" s="29" t="n"/>
      <c r="L41" s="42" t="n"/>
      <c r="M41" s="42" t="n"/>
    </row>
    <row customFormat="1" customHeight="1" ht="14.4" r="42" s="59">
      <c r="A42" s="8" t="inlineStr">
        <is>
          <t>吾悦区500依云香嵇磊</t>
        </is>
      </c>
      <c r="B42" s="8" t="n"/>
      <c r="C42" s="8" t="n"/>
      <c r="D42" s="41" t="n"/>
      <c r="E42" s="8" t="n"/>
      <c r="F42" s="8" t="n"/>
      <c r="G42" s="8" t="n"/>
      <c r="H42" s="24" t="n"/>
      <c r="I42" s="27" t="n"/>
      <c r="J42" s="28" t="n"/>
      <c r="K42" s="29" t="n"/>
      <c r="L42" s="42" t="n"/>
      <c r="M42" s="42" t="n"/>
    </row>
    <row customFormat="1" customHeight="1" ht="14.4" r="43" s="59">
      <c r="A43" s="46" t="inlineStr">
        <is>
          <t>吾悦区505碧桂园3期</t>
        </is>
      </c>
      <c r="B43" s="8" t="n"/>
      <c r="C43" s="8" t="n"/>
      <c r="D43" s="41" t="n"/>
      <c r="E43" s="8" t="n"/>
      <c r="F43" s="8" t="n"/>
      <c r="G43" s="8" t="n"/>
      <c r="H43" s="24" t="n"/>
      <c r="I43" s="27" t="n"/>
      <c r="J43" s="28" t="n"/>
      <c r="K43" s="29" t="n"/>
    </row>
    <row customFormat="1" customHeight="1" ht="15.2" r="44" s="45">
      <c r="A44" s="8" t="inlineStr">
        <is>
          <t>吾悦区经理张顺明</t>
        </is>
      </c>
      <c r="B44" s="8" t="n"/>
      <c r="C44" s="8" t="n"/>
      <c r="D44" s="41" t="n"/>
      <c r="E44" s="8" t="n"/>
      <c r="F44" s="8" t="n"/>
      <c r="G44" s="8" t="n"/>
      <c r="H44" s="24" t="n"/>
      <c r="I44" s="27" t="n"/>
      <c r="J44" s="28" t="n"/>
      <c r="K44" s="29" t="n"/>
    </row>
    <row customFormat="1" customHeight="1" ht="14.4" r="45" s="59">
      <c r="A45" s="46" t="inlineStr">
        <is>
          <t>吾悦区6505潘强</t>
        </is>
      </c>
      <c r="B45" s="8" t="n"/>
      <c r="C45" s="8" t="n"/>
      <c r="D45" s="41" t="n"/>
      <c r="E45" s="8" t="n"/>
      <c r="F45" s="8" t="n"/>
      <c r="G45" s="8" t="n"/>
      <c r="H45" s="24" t="n"/>
      <c r="I45" s="27" t="n"/>
      <c r="J45" s="28" t="n"/>
      <c r="K45" s="29" t="n"/>
    </row>
    <row customFormat="1" r="46" s="59">
      <c r="A46" s="8" t="inlineStr">
        <is>
          <t>吾悦区发往无下文</t>
        </is>
      </c>
      <c r="B46" s="8" t="n"/>
      <c r="C46" s="8" t="n"/>
      <c r="D46" s="41" t="n"/>
      <c r="E46" s="8" t="n"/>
      <c r="F46" s="8" t="n"/>
      <c r="G46" s="8" t="n"/>
      <c r="H46" s="24" t="n"/>
      <c r="I46" s="27" t="n"/>
      <c r="J46" s="28" t="n"/>
      <c r="K46" s="29" t="n"/>
    </row>
    <row customFormat="1" customHeight="1" ht="17.6" r="47" s="33">
      <c r="A47" s="10" t="inlineStr">
        <is>
          <t>吾悦区6504天澜陈明</t>
        </is>
      </c>
      <c r="B47" s="8" t="n"/>
      <c r="C47" s="8" t="n"/>
      <c r="D47" s="41" t="n"/>
      <c r="E47" s="8" t="n"/>
      <c r="F47" s="8" t="n"/>
      <c r="G47" s="47" t="n"/>
      <c r="H47" s="48" t="n"/>
      <c r="I47" s="48" t="n"/>
      <c r="J47" s="49" t="n"/>
      <c r="K47" s="50" t="n"/>
    </row>
    <row r="48" s="85">
      <c r="A48" s="12" t="inlineStr">
        <is>
          <t>大区合计</t>
        </is>
      </c>
      <c r="B48" s="12" t="n"/>
      <c r="C48" s="12" t="n">
        <v>695</v>
      </c>
      <c r="D48" s="13" t="n"/>
      <c r="E48" s="12" t="n">
        <v>3508</v>
      </c>
      <c r="F48" s="12" t="n"/>
      <c r="G48" s="12" t="n"/>
      <c r="H48" s="12" t="n"/>
      <c r="I48" s="12" t="n"/>
      <c r="J48" s="30" t="n"/>
      <c r="K48" s="31" t="n"/>
    </row>
    <row r="49">
      <c r="A49" s="14" t="inlineStr">
        <is>
          <t>制表人：何红</t>
        </is>
      </c>
      <c r="B49" s="15" t="inlineStr">
        <is>
          <t>电话：18921880822</t>
        </is>
      </c>
      <c r="C49" s="15" t="n"/>
      <c r="D49" s="15" t="n"/>
      <c r="E49" s="15" t="n"/>
      <c r="F49" s="15" t="n"/>
      <c r="G49" s="15" t="n"/>
      <c r="H49" s="15" t="n"/>
      <c r="I49" s="15" t="n"/>
    </row>
  </sheetData>
  <mergeCells count="14">
    <mergeCell ref="A1:K1"/>
    <mergeCell ref="E2:K2"/>
    <mergeCell ref="C3:D3"/>
    <mergeCell ref="E3:K3"/>
    <mergeCell ref="G4:H4"/>
    <mergeCell ref="A3:A5"/>
    <mergeCell ref="B3:B5"/>
    <mergeCell ref="C4:C5"/>
    <mergeCell ref="D4:D5"/>
    <mergeCell ref="E4:E5"/>
    <mergeCell ref="F4:F5"/>
    <mergeCell ref="I4:I5"/>
    <mergeCell ref="J4:J5"/>
    <mergeCell ref="K4:K5"/>
  </mergeCells>
  <conditionalFormatting sqref="A46">
    <cfRule dxfId="0" priority="10" type="duplicateValues"/>
  </conditionalFormatting>
  <conditionalFormatting sqref="D46">
    <cfRule dxfId="1" operator="lessThan" priority="9" type="cellIs">
      <formula>0.98</formula>
    </cfRule>
  </conditionalFormatting>
  <conditionalFormatting sqref="A6:A45">
    <cfRule dxfId="0" priority="1" type="duplicateValues"/>
  </conditionalFormatting>
  <conditionalFormatting sqref="D6:D45">
    <cfRule dxfId="1" operator="lessThan" priority="2" type="cellIs">
      <formula>0.98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34"/>
  <sheetViews>
    <sheetView workbookViewId="0">
      <selection activeCell="A1" sqref="$A1:$XFD1"/>
    </sheetView>
  </sheetViews>
  <sheetFormatPr baseColWidth="8" defaultColWidth="8.875" defaultRowHeight="14.8"/>
  <cols>
    <col customWidth="1" max="1" min="1" style="43" width="22.6607142857143"/>
    <col customWidth="1" max="2" min="2" style="32" width="10.7767857142857"/>
    <col customWidth="1" max="3" min="3" style="32" width="13.4375"/>
    <col customWidth="1" max="4" min="4" style="32" width="11.2232142857143"/>
    <col customWidth="1" max="5" min="5" style="32" width="13.4375"/>
    <col customWidth="1" max="6" min="6" style="32" width="11.2232142857143"/>
    <col customWidth="1" max="7" min="7" style="32" width="15.5535714285714"/>
    <col customWidth="1" max="8" min="8" style="32" width="9.5"/>
    <col customWidth="1" max="9" min="9" style="44" width="10.6607142857143"/>
    <col customWidth="1" max="255" min="10" style="43" width="8.875"/>
  </cols>
  <sheetData>
    <row customHeight="1" ht="18" r="1" s="85">
      <c r="A1" s="2" t="inlineStr">
        <is>
          <t>（龙冈区）</t>
        </is>
      </c>
    </row>
    <row customFormat="1" customHeight="1" ht="18" r="2" s="32">
      <c r="A2" s="2" t="n"/>
      <c r="B2" s="2" t="n"/>
      <c r="C2" s="2" t="n"/>
      <c r="D2" s="2" t="n"/>
      <c r="E2" s="55" t="n"/>
    </row>
    <row customFormat="1" customHeight="1" ht="19" r="3" s="33">
      <c r="A3" s="3" t="inlineStr">
        <is>
          <t>派件员</t>
        </is>
      </c>
      <c r="B3" s="3" t="inlineStr">
        <is>
          <t>应派送票数</t>
        </is>
      </c>
      <c r="C3" s="3" t="inlineStr">
        <is>
          <t>全天签收情况</t>
        </is>
      </c>
      <c r="D3" s="86" t="n"/>
      <c r="E3" s="3" t="inlineStr">
        <is>
          <t>未签收情况</t>
        </is>
      </c>
      <c r="F3" s="87" t="n"/>
      <c r="G3" s="87" t="n"/>
      <c r="H3" s="87" t="n"/>
      <c r="I3" s="87" t="n"/>
      <c r="J3" s="87" t="n"/>
      <c r="K3" s="86" t="n"/>
    </row>
    <row customFormat="1" customHeight="1" ht="13.2" r="4" s="33">
      <c r="A4" s="88" t="n"/>
      <c r="B4" s="88" t="n"/>
      <c r="C4" s="19" t="inlineStr">
        <is>
          <t>当天签收票数</t>
        </is>
      </c>
      <c r="D4" s="6" t="inlineStr">
        <is>
          <t>当天签收率</t>
        </is>
      </c>
      <c r="E4" s="19" t="inlineStr">
        <is>
          <t>有派无签票数</t>
        </is>
      </c>
      <c r="F4" s="19" t="inlineStr">
        <is>
          <t>未派件票数</t>
        </is>
      </c>
      <c r="G4" s="22" t="inlineStr">
        <is>
          <t>其中</t>
        </is>
      </c>
      <c r="H4" s="86" t="n"/>
      <c r="I4" s="26" t="inlineStr">
        <is>
          <t>发往无下文</t>
        </is>
      </c>
      <c r="J4" s="19" t="inlineStr">
        <is>
          <t>合计</t>
        </is>
      </c>
      <c r="K4" s="6" t="inlineStr">
        <is>
          <t>未签收率</t>
        </is>
      </c>
    </row>
    <row customFormat="1" customHeight="1" ht="13.2" r="5" s="33">
      <c r="A5" s="89" t="n"/>
      <c r="B5" s="89" t="n"/>
      <c r="C5" s="89" t="n"/>
      <c r="D5" s="89" t="n"/>
      <c r="E5" s="89" t="n"/>
      <c r="F5" s="89" t="n"/>
      <c r="G5" s="22" t="inlineStr">
        <is>
          <t>操作部二次到件</t>
        </is>
      </c>
      <c r="H5" s="23" t="inlineStr">
        <is>
          <t>漏扫描</t>
        </is>
      </c>
      <c r="I5" s="89" t="n"/>
      <c r="J5" s="89" t="n"/>
      <c r="K5" s="89" t="n"/>
    </row>
    <row customFormat="1" customHeight="1" ht="14.4" r="6" s="59">
      <c r="A6" s="8" t="inlineStr">
        <is>
          <t>LG区6518港湾王金</t>
        </is>
      </c>
      <c r="B6" s="8" t="n"/>
      <c r="C6" s="8" t="n">
        <v>27</v>
      </c>
      <c r="D6" s="41" t="n"/>
      <c r="E6" s="8" t="n">
        <v>168</v>
      </c>
      <c r="F6" s="8" t="n"/>
      <c r="G6" s="8" t="n"/>
      <c r="H6" s="24" t="n"/>
      <c r="I6" s="27" t="n"/>
      <c r="J6" s="28" t="n"/>
      <c r="K6" s="29" t="n"/>
    </row>
    <row customFormat="1" customHeight="1" ht="14.4" r="7" s="59">
      <c r="A7" s="8" t="inlineStr">
        <is>
          <t>LG区6511宋传俊</t>
        </is>
      </c>
      <c r="B7" s="8" t="n"/>
      <c r="C7" s="8" t="n">
        <v>28</v>
      </c>
      <c r="D7" s="41" t="n"/>
      <c r="E7" s="8" t="n">
        <v>0</v>
      </c>
      <c r="F7" s="8" t="n"/>
      <c r="G7" s="8" t="n"/>
      <c r="H7" s="24" t="n"/>
      <c r="I7" s="27" t="n"/>
      <c r="J7" s="28" t="n"/>
      <c r="K7" s="29" t="n"/>
    </row>
    <row customFormat="1" customHeight="1" ht="14.4" r="8" s="59">
      <c r="A8" s="8" t="inlineStr">
        <is>
          <t>LG区6513谈伟</t>
        </is>
      </c>
      <c r="B8" s="8" t="n"/>
      <c r="C8" s="8" t="n">
        <v>55</v>
      </c>
      <c r="D8" s="41" t="n"/>
      <c r="E8" s="8" t="n">
        <v>1</v>
      </c>
      <c r="F8" s="8" t="n"/>
      <c r="G8" s="8" t="n"/>
      <c r="H8" s="24" t="n"/>
      <c r="I8" s="27" t="n"/>
      <c r="J8" s="28" t="n"/>
      <c r="K8" s="29" t="n"/>
    </row>
    <row customFormat="1" customHeight="1" ht="14.4" r="9" s="59">
      <c r="A9" s="8" t="inlineStr">
        <is>
          <t>LG区6515新日严春香</t>
        </is>
      </c>
      <c r="B9" s="8" t="n"/>
      <c r="C9" s="8" t="n">
        <v>24</v>
      </c>
      <c r="D9" s="41" t="n"/>
      <c r="E9" s="8" t="n">
        <v>18</v>
      </c>
      <c r="F9" s="8" t="n"/>
      <c r="G9" s="8" t="n"/>
      <c r="H9" s="24" t="n"/>
      <c r="I9" s="27" t="n"/>
      <c r="J9" s="28" t="n"/>
      <c r="K9" s="29" t="n"/>
    </row>
    <row customFormat="1" customHeight="1" ht="14.4" r="10" s="59">
      <c r="A10" s="8" t="inlineStr">
        <is>
          <t>LG区6516陈干</t>
        </is>
      </c>
      <c r="B10" s="8" t="n"/>
      <c r="C10" s="8" t="n">
        <v>16</v>
      </c>
      <c r="D10" s="41" t="n"/>
      <c r="E10" s="8" t="n">
        <v>140</v>
      </c>
      <c r="F10" s="8" t="n"/>
      <c r="G10" s="8" t="n"/>
      <c r="H10" s="24" t="n"/>
      <c r="I10" s="27" t="n"/>
      <c r="J10" s="28" t="n"/>
      <c r="K10" s="29" t="n"/>
    </row>
    <row customFormat="1" customHeight="1" ht="14.4" r="11" s="59">
      <c r="A11" s="8" t="inlineStr">
        <is>
          <t>LG区潘黄512机动组</t>
        </is>
      </c>
      <c r="B11" s="8" t="n"/>
      <c r="C11" s="8" t="n">
        <v>32</v>
      </c>
      <c r="D11" s="41" t="n"/>
      <c r="E11" s="8" t="n">
        <v>0</v>
      </c>
      <c r="F11" s="8" t="n"/>
      <c r="G11" s="8" t="n"/>
      <c r="H11" s="24" t="n"/>
      <c r="I11" s="27" t="n"/>
      <c r="J11" s="28" t="n"/>
      <c r="K11" s="29" t="n"/>
    </row>
    <row customFormat="1" customHeight="1" ht="14.4" r="12" s="59">
      <c r="A12" s="8" t="inlineStr">
        <is>
          <t>LG区523王智军</t>
        </is>
      </c>
      <c r="B12" s="8" t="n"/>
      <c r="C12" s="8" t="n">
        <v>206</v>
      </c>
      <c r="D12" s="41" t="n"/>
      <c r="E12" s="8" t="n">
        <v>1</v>
      </c>
      <c r="F12" s="8" t="n"/>
      <c r="G12" s="8" t="n"/>
      <c r="H12" s="24" t="n"/>
      <c r="I12" s="27" t="n"/>
      <c r="J12" s="28" t="n"/>
      <c r="K12" s="29" t="n"/>
    </row>
    <row customFormat="1" customHeight="1" ht="14.4" r="13" s="59">
      <c r="A13" s="8" t="inlineStr">
        <is>
          <t>LG中兴6702任加林</t>
        </is>
      </c>
      <c r="B13" s="8" t="n"/>
      <c r="C13" s="8" t="n">
        <v>28</v>
      </c>
      <c r="D13" s="41" t="n"/>
      <c r="E13" s="8" t="n">
        <v>228</v>
      </c>
      <c r="F13" s="8" t="n"/>
      <c r="G13" s="8" t="n"/>
      <c r="H13" s="24" t="n"/>
      <c r="I13" s="27" t="n"/>
      <c r="J13" s="28" t="n"/>
      <c r="K13" s="29" t="n"/>
    </row>
    <row customFormat="1" customHeight="1" ht="14.4" r="14" s="59">
      <c r="A14" s="8" t="inlineStr">
        <is>
          <t>LG区6525王林鹏</t>
        </is>
      </c>
      <c r="B14" s="8" t="n"/>
      <c r="C14" s="8" t="n">
        <v>4</v>
      </c>
      <c r="D14" s="41" t="n"/>
      <c r="E14" s="8" t="n">
        <v>57</v>
      </c>
      <c r="F14" s="8" t="n"/>
      <c r="G14" s="8" t="n"/>
      <c r="H14" s="24" t="n"/>
      <c r="I14" s="27" t="n"/>
      <c r="J14" s="28" t="n"/>
      <c r="K14" s="29" t="n"/>
    </row>
    <row customFormat="1" customHeight="1" ht="14.4" r="15" s="59">
      <c r="A15" s="8" t="inlineStr">
        <is>
          <t>LG区6514小朱</t>
        </is>
      </c>
      <c r="B15" s="8" t="n"/>
      <c r="C15" s="8" t="n">
        <v>68</v>
      </c>
      <c r="D15" s="41" t="n"/>
      <c r="E15" s="8" t="n">
        <v>0</v>
      </c>
      <c r="F15" s="8" t="n"/>
      <c r="G15" s="8" t="n"/>
      <c r="H15" s="24" t="n"/>
      <c r="I15" s="27" t="n"/>
      <c r="J15" s="28" t="n"/>
      <c r="K15" s="29" t="n"/>
    </row>
    <row customFormat="1" customHeight="1" ht="14.4" r="16" s="59">
      <c r="A16" s="8" t="inlineStr">
        <is>
          <t>LG区6517王智军</t>
        </is>
      </c>
      <c r="B16" s="8" t="n"/>
      <c r="C16" s="8" t="n">
        <v>30</v>
      </c>
      <c r="D16" s="41" t="n"/>
      <c r="E16" s="8" t="n">
        <v>115</v>
      </c>
      <c r="F16" s="8" t="n"/>
      <c r="G16" s="8" t="n"/>
      <c r="H16" s="24" t="n"/>
      <c r="I16" s="27" t="n"/>
      <c r="J16" s="28" t="n"/>
      <c r="K16" s="29" t="n"/>
    </row>
    <row customFormat="1" customHeight="1" ht="14.4" r="17" s="59">
      <c r="A17" s="8" t="inlineStr">
        <is>
          <t>LG区520唐才付</t>
        </is>
      </c>
      <c r="B17" s="8" t="n"/>
      <c r="C17" s="8" t="n">
        <v>80</v>
      </c>
      <c r="D17" s="41" t="n"/>
      <c r="E17" s="8" t="n">
        <v>309</v>
      </c>
      <c r="F17" s="8" t="n"/>
      <c r="G17" s="8" t="n"/>
      <c r="H17" s="24" t="n"/>
      <c r="I17" s="27" t="n"/>
      <c r="J17" s="28" t="n"/>
      <c r="K17" s="29" t="n"/>
    </row>
    <row customFormat="1" customHeight="1" ht="14.4" r="18" s="59">
      <c r="A18" s="8" t="inlineStr">
        <is>
          <t>LG区AA1朱祥</t>
        </is>
      </c>
      <c r="B18" s="8" t="n"/>
      <c r="C18" s="8" t="n">
        <v>66</v>
      </c>
      <c r="D18" s="41" t="n"/>
      <c r="E18" s="8" t="n">
        <v>242</v>
      </c>
      <c r="F18" s="8" t="n"/>
      <c r="G18" s="8" t="n"/>
      <c r="H18" s="24" t="n"/>
      <c r="I18" s="27" t="n"/>
      <c r="J18" s="28" t="n"/>
      <c r="K18" s="29" t="n"/>
    </row>
    <row customFormat="1" customHeight="1" ht="14.4" r="19" s="59">
      <c r="A19" s="8" t="inlineStr">
        <is>
          <t>LG区6521张庄徐爱琴</t>
        </is>
      </c>
      <c r="B19" s="8" t="n"/>
      <c r="C19" s="8" t="n">
        <v>6</v>
      </c>
      <c r="D19" s="41" t="n"/>
      <c r="E19" s="8" t="n">
        <v>2</v>
      </c>
      <c r="F19" s="8" t="n"/>
      <c r="G19" s="8" t="n"/>
      <c r="H19" s="24" t="n"/>
      <c r="I19" s="27" t="n"/>
      <c r="J19" s="28" t="n"/>
      <c r="K19" s="29" t="n"/>
    </row>
    <row customFormat="1" customHeight="1" ht="14.4" r="20" s="59">
      <c r="A20" s="8" t="inlineStr">
        <is>
          <t>LG区滞留</t>
        </is>
      </c>
      <c r="B20" s="8" t="n"/>
      <c r="C20" s="8" t="n"/>
      <c r="D20" s="41" t="n"/>
      <c r="E20" s="8" t="n"/>
      <c r="F20" s="8" t="n"/>
      <c r="G20" s="8" t="n"/>
      <c r="H20" s="24" t="n"/>
      <c r="I20" s="27" t="n"/>
      <c r="J20" s="28" t="n"/>
      <c r="K20" s="29" t="n"/>
    </row>
    <row customFormat="1" customHeight="1" ht="14.4" r="21" s="59">
      <c r="A21" s="8" t="inlineStr">
        <is>
          <t>LG新日月6515严春香</t>
        </is>
      </c>
      <c r="B21" s="8" t="n"/>
      <c r="C21" s="8" t="n"/>
      <c r="D21" s="41" t="n"/>
      <c r="E21" s="8" t="n"/>
      <c r="F21" s="8" t="n"/>
      <c r="G21" s="8" t="n"/>
      <c r="H21" s="24" t="n"/>
      <c r="I21" s="27" t="n"/>
      <c r="J21" s="28" t="n"/>
      <c r="K21" s="29" t="n"/>
    </row>
    <row customFormat="1" customHeight="1" ht="14.4" r="22" s="59">
      <c r="A22" s="8" t="inlineStr">
        <is>
          <t>LG区6511杨建波</t>
        </is>
      </c>
      <c r="B22" s="8" t="n"/>
      <c r="C22" s="8" t="n">
        <v>0</v>
      </c>
      <c r="D22" s="41" t="n"/>
      <c r="E22" s="8" t="n">
        <v>22</v>
      </c>
      <c r="F22" s="8" t="n"/>
      <c r="G22" s="8" t="n"/>
      <c r="H22" s="24" t="n"/>
      <c r="I22" s="27" t="n"/>
      <c r="J22" s="28" t="n"/>
      <c r="K22" s="29" t="n"/>
    </row>
    <row customFormat="1" customHeight="1" ht="14.4" r="23" s="59">
      <c r="A23" s="8" t="inlineStr">
        <is>
          <t>LG区512杨建波</t>
        </is>
      </c>
      <c r="B23" s="8" t="n"/>
      <c r="C23" s="8" t="n"/>
      <c r="D23" s="41" t="n"/>
      <c r="E23" s="8" t="n"/>
      <c r="F23" s="8" t="n"/>
      <c r="G23" s="8" t="n"/>
      <c r="H23" s="24" t="n"/>
      <c r="I23" s="27" t="n"/>
      <c r="J23" s="28" t="n"/>
      <c r="K23" s="29" t="n"/>
    </row>
    <row customFormat="1" customHeight="1" ht="14.4" r="24" s="59">
      <c r="A24" s="8" t="inlineStr">
        <is>
          <t>LG区6513杨建波</t>
        </is>
      </c>
      <c r="B24" s="8" t="n"/>
      <c r="C24" s="8" t="n"/>
      <c r="D24" s="41" t="n"/>
      <c r="E24" s="8" t="n"/>
      <c r="F24" s="8" t="n"/>
      <c r="G24" s="8" t="n"/>
      <c r="H24" s="24" t="n"/>
      <c r="I24" s="27" t="n"/>
      <c r="J24" s="28" t="n"/>
      <c r="K24" s="29" t="n"/>
    </row>
    <row customFormat="1" customHeight="1" ht="14.4" r="25" s="59">
      <c r="A25" s="8" t="inlineStr">
        <is>
          <t>LG区6514杨建波</t>
        </is>
      </c>
      <c r="B25" s="8" t="n"/>
      <c r="C25" s="8" t="n"/>
      <c r="D25" s="41" t="n"/>
      <c r="E25" s="8" t="n"/>
      <c r="F25" s="8" t="n"/>
      <c r="G25" s="8" t="n"/>
      <c r="H25" s="24" t="n"/>
      <c r="I25" s="27" t="n"/>
      <c r="J25" s="28" t="n"/>
      <c r="K25" s="29" t="n"/>
    </row>
    <row customFormat="1" customHeight="1" ht="14.4" r="26" s="59">
      <c r="A26" s="8" t="inlineStr">
        <is>
          <t>LG区525东河陈燕</t>
        </is>
      </c>
      <c r="B26" s="8" t="n"/>
      <c r="C26" s="8" t="n"/>
      <c r="D26" s="41" t="n"/>
      <c r="E26" s="8" t="n"/>
      <c r="F26" s="8" t="n"/>
      <c r="G26" s="8" t="n"/>
      <c r="H26" s="24" t="n"/>
      <c r="I26" s="27" t="n"/>
      <c r="J26" s="28" t="n"/>
      <c r="K26" s="29" t="n"/>
    </row>
    <row customFormat="1" customHeight="1" ht="14.4" r="27" s="59">
      <c r="A27" s="8" t="inlineStr">
        <is>
          <t>LG区6512杨建波</t>
        </is>
      </c>
      <c r="B27" s="8" t="n"/>
      <c r="C27" s="8" t="n">
        <v>0</v>
      </c>
      <c r="D27" s="41" t="n"/>
      <c r="E27" s="8" t="n">
        <v>9</v>
      </c>
      <c r="F27" s="8" t="n"/>
      <c r="G27" s="8" t="n"/>
      <c r="H27" s="24" t="n"/>
      <c r="I27" s="27" t="n"/>
      <c r="J27" s="28" t="n"/>
      <c r="K27" s="29" t="n"/>
    </row>
    <row customFormat="1" customHeight="1" ht="14.4" r="28" s="59">
      <c r="A28" s="8" t="inlineStr">
        <is>
          <t>LG区8514腾飞新城</t>
        </is>
      </c>
      <c r="B28" s="8" t="n"/>
      <c r="C28" s="8" t="n">
        <v>0</v>
      </c>
      <c r="D28" s="41" t="n"/>
      <c r="E28" s="8" t="n">
        <v>48</v>
      </c>
      <c r="F28" s="8" t="n"/>
      <c r="G28" s="8" t="n"/>
      <c r="H28" s="24" t="n"/>
      <c r="I28" s="27" t="n"/>
      <c r="J28" s="28" t="n"/>
      <c r="K28" s="29" t="n"/>
    </row>
    <row customFormat="1" customHeight="1" ht="14.4" r="29" s="59">
      <c r="A29" s="8" t="inlineStr">
        <is>
          <t>LG区经理王智军</t>
        </is>
      </c>
      <c r="B29" s="8" t="n"/>
      <c r="C29" s="8" t="n"/>
      <c r="D29" s="41" t="n"/>
      <c r="E29" s="8" t="n"/>
      <c r="F29" s="8" t="n"/>
      <c r="G29" s="8" t="n"/>
      <c r="H29" s="24" t="n"/>
      <c r="I29" s="27" t="n"/>
      <c r="J29" s="28" t="n"/>
      <c r="K29" s="29" t="n"/>
    </row>
    <row customFormat="1" customHeight="1" ht="14.4" r="30" s="59">
      <c r="A30" s="8" t="inlineStr">
        <is>
          <t>LG营业部王智军</t>
        </is>
      </c>
      <c r="B30" s="8" t="n"/>
      <c r="C30" s="8" t="n">
        <v>0</v>
      </c>
      <c r="D30" s="41" t="n"/>
      <c r="E30" s="8" t="n">
        <v>132</v>
      </c>
      <c r="F30" s="8" t="n"/>
      <c r="G30" s="8" t="n"/>
      <c r="H30" s="24" t="n"/>
      <c r="I30" s="27" t="n"/>
      <c r="J30" s="28" t="n"/>
      <c r="K30" s="29" t="n"/>
    </row>
    <row customFormat="1" customHeight="1" ht="14.4" r="31" s="59">
      <c r="A31" s="8" t="inlineStr">
        <is>
          <t>LG区发往无下文</t>
        </is>
      </c>
      <c r="B31" s="8" t="n"/>
      <c r="C31" s="8" t="n"/>
      <c r="D31" s="41" t="n"/>
      <c r="E31" s="8" t="n"/>
      <c r="F31" s="8" t="n"/>
      <c r="G31" s="8" t="n"/>
      <c r="H31" s="24" t="n"/>
      <c r="I31" s="27" t="n"/>
      <c r="J31" s="28" t="n"/>
      <c r="K31" s="29" t="n"/>
    </row>
    <row customFormat="1" customHeight="1" ht="14.4" r="32" s="59">
      <c r="A32" s="8" t="inlineStr">
        <is>
          <t>LG区潘黄营业部机动组</t>
        </is>
      </c>
      <c r="B32" s="8" t="n"/>
      <c r="C32" s="8" t="n"/>
      <c r="D32" s="41" t="n"/>
      <c r="E32" s="8" t="n"/>
      <c r="F32" s="8" t="n"/>
      <c r="G32" s="8" t="n"/>
      <c r="H32" s="24" t="n"/>
      <c r="I32" s="27" t="n"/>
      <c r="J32" s="28" t="n"/>
      <c r="K32" s="29" t="n"/>
    </row>
    <row customFormat="1" customHeight="1" ht="17.6" r="33" s="59">
      <c r="A33" s="12" t="inlineStr">
        <is>
          <t>大区合计</t>
        </is>
      </c>
      <c r="B33" s="12" t="n"/>
      <c r="C33" s="12" t="n">
        <v>670</v>
      </c>
      <c r="D33" s="13" t="n"/>
      <c r="E33" s="12" t="n">
        <v>1492</v>
      </c>
      <c r="F33" s="12" t="n"/>
      <c r="G33" s="12" t="n"/>
      <c r="H33" s="12" t="n"/>
      <c r="I33" s="12" t="n"/>
      <c r="J33" s="30" t="n"/>
      <c r="K33" s="31" t="n"/>
    </row>
    <row r="34" s="85">
      <c r="A34" s="14" t="inlineStr">
        <is>
          <t>制表人：何红</t>
        </is>
      </c>
      <c r="B34" s="15" t="inlineStr">
        <is>
          <t>电话：18921880822</t>
        </is>
      </c>
      <c r="C34" s="15" t="n"/>
      <c r="D34" s="15" t="n"/>
      <c r="E34" s="15" t="n"/>
      <c r="F34" s="15" t="n"/>
      <c r="G34" s="15" t="n"/>
      <c r="H34" s="15" t="n"/>
      <c r="I34" s="15" t="n"/>
    </row>
  </sheetData>
  <mergeCells count="14">
    <mergeCell ref="A1:K1"/>
    <mergeCell ref="E2:K2"/>
    <mergeCell ref="C3:D3"/>
    <mergeCell ref="E3:K3"/>
    <mergeCell ref="G4:H4"/>
    <mergeCell ref="A3:A5"/>
    <mergeCell ref="B3:B5"/>
    <mergeCell ref="C4:C5"/>
    <mergeCell ref="D4:D5"/>
    <mergeCell ref="E4:E5"/>
    <mergeCell ref="F4:F5"/>
    <mergeCell ref="I4:I5"/>
    <mergeCell ref="J4:J5"/>
    <mergeCell ref="K4:K5"/>
  </mergeCells>
  <conditionalFormatting sqref="A6:A32">
    <cfRule dxfId="0" priority="1" type="duplicateValues"/>
  </conditionalFormatting>
  <conditionalFormatting sqref="D6:D32">
    <cfRule dxfId="1" operator="lessThan" priority="2" type="cellIs">
      <formula>0.98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2021-02-20T12:53:00Z</dcterms:created>
  <dcterms:modified xsi:type="dcterms:W3CDTF">2021-04-28T18:25:20Z</dcterms:modified>
  <cp:lastModifiedBy>鑫淼(^_^)</cp:lastModifiedBy>
</cp:coreProperties>
</file>