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3"/>
  </bookViews>
  <sheets>
    <sheet name="Fitts Law" sheetId="2" r:id="rId1"/>
    <sheet name="Age" sheetId="6" r:id="rId2"/>
    <sheet name="Gender" sheetId="7" r:id="rId3"/>
    <sheet name="Handedness" sheetId="8" r:id="rId4"/>
  </sheets>
  <calcPr calcId="152511"/>
</workbook>
</file>

<file path=xl/calcChain.xml><?xml version="1.0" encoding="utf-8"?>
<calcChain xmlns="http://schemas.openxmlformats.org/spreadsheetml/2006/main">
  <c r="H16" i="2" l="1"/>
  <c r="H15" i="2"/>
  <c r="H35" i="6"/>
  <c r="H34" i="6"/>
  <c r="H16" i="6"/>
  <c r="H15" i="6"/>
  <c r="H35" i="7"/>
  <c r="H34" i="7"/>
  <c r="H16" i="7"/>
  <c r="H15" i="7"/>
  <c r="F35" i="8"/>
  <c r="G35" i="8"/>
  <c r="H35" i="8"/>
  <c r="F34" i="8"/>
  <c r="G34" i="8"/>
  <c r="H34" i="8"/>
  <c r="E35" i="8"/>
  <c r="E34" i="8"/>
  <c r="F16" i="8"/>
  <c r="G16" i="8"/>
  <c r="H16" i="8"/>
  <c r="F15" i="8"/>
  <c r="G15" i="8"/>
  <c r="H15" i="8"/>
  <c r="E16" i="8"/>
  <c r="E15" i="8"/>
  <c r="F35" i="7"/>
  <c r="G35" i="7"/>
  <c r="E35" i="7"/>
  <c r="F34" i="7"/>
  <c r="G34" i="7"/>
  <c r="E34" i="7"/>
  <c r="F16" i="7"/>
  <c r="G16" i="7"/>
  <c r="E16" i="7"/>
  <c r="F15" i="7"/>
  <c r="G15" i="7"/>
  <c r="E15" i="7"/>
  <c r="F35" i="6"/>
  <c r="E35" i="6"/>
  <c r="F34" i="6"/>
  <c r="E34" i="6"/>
  <c r="F16" i="6"/>
  <c r="E16" i="6"/>
  <c r="F15" i="6"/>
  <c r="E15" i="6"/>
  <c r="E15" i="2"/>
  <c r="F16" i="2"/>
  <c r="E16" i="2"/>
  <c r="F15" i="2"/>
  <c r="G3" i="2" l="1"/>
  <c r="G23" i="8" l="1"/>
  <c r="G24" i="8"/>
  <c r="G25" i="8"/>
  <c r="G26" i="8"/>
  <c r="G27" i="8"/>
  <c r="G28" i="8"/>
  <c r="G29" i="8"/>
  <c r="G30" i="8"/>
  <c r="G31" i="8"/>
  <c r="G32" i="8"/>
  <c r="G33" i="8"/>
  <c r="G22" i="8"/>
  <c r="G4" i="8"/>
  <c r="G5" i="8"/>
  <c r="G6" i="8"/>
  <c r="G7" i="8"/>
  <c r="G8" i="8"/>
  <c r="G9" i="8"/>
  <c r="G10" i="8"/>
  <c r="G11" i="8"/>
  <c r="G12" i="8"/>
  <c r="G13" i="8"/>
  <c r="G14" i="8"/>
  <c r="G3" i="8"/>
  <c r="G23" i="7"/>
  <c r="G24" i="7"/>
  <c r="G25" i="7"/>
  <c r="G26" i="7"/>
  <c r="G27" i="7"/>
  <c r="G28" i="7"/>
  <c r="G29" i="7"/>
  <c r="G30" i="7"/>
  <c r="G31" i="7"/>
  <c r="G32" i="7"/>
  <c r="G33" i="7"/>
  <c r="G22" i="7"/>
  <c r="G4" i="7"/>
  <c r="G5" i="7"/>
  <c r="G6" i="7"/>
  <c r="G7" i="7"/>
  <c r="G8" i="7"/>
  <c r="G9" i="7"/>
  <c r="G10" i="7"/>
  <c r="G11" i="7"/>
  <c r="G12" i="7"/>
  <c r="G13" i="7"/>
  <c r="G14" i="7"/>
  <c r="G3" i="7"/>
  <c r="G27" i="6"/>
  <c r="G22" i="6"/>
  <c r="G23" i="6"/>
  <c r="G30" i="6"/>
  <c r="G31" i="6"/>
  <c r="G24" i="6"/>
  <c r="G25" i="6"/>
  <c r="G32" i="6"/>
  <c r="G33" i="6"/>
  <c r="G28" i="6"/>
  <c r="G29" i="6"/>
  <c r="G26" i="6"/>
  <c r="G8" i="6"/>
  <c r="G3" i="6"/>
  <c r="G4" i="6"/>
  <c r="G11" i="6"/>
  <c r="G12" i="6"/>
  <c r="G5" i="6"/>
  <c r="G6" i="6"/>
  <c r="G13" i="6"/>
  <c r="G14" i="6"/>
  <c r="G9" i="6"/>
  <c r="G10" i="6"/>
  <c r="G7" i="6"/>
  <c r="G7" i="2"/>
  <c r="G8" i="2"/>
  <c r="G4" i="2"/>
  <c r="G15" i="2" s="1"/>
  <c r="G11" i="2"/>
  <c r="G12" i="2"/>
  <c r="G5" i="2"/>
  <c r="G6" i="2"/>
  <c r="G13" i="2"/>
  <c r="G14" i="2"/>
  <c r="G9" i="2"/>
  <c r="G10" i="2"/>
  <c r="G34" i="6" l="1"/>
  <c r="G35" i="6"/>
  <c r="G16" i="6"/>
  <c r="G15" i="6"/>
  <c r="G16" i="2"/>
</calcChain>
</file>

<file path=xl/sharedStrings.xml><?xml version="1.0" encoding="utf-8"?>
<sst xmlns="http://schemas.openxmlformats.org/spreadsheetml/2006/main" count="161" uniqueCount="29">
  <si>
    <t>A</t>
  </si>
  <si>
    <t>W</t>
  </si>
  <si>
    <t>ID (bits)</t>
  </si>
  <si>
    <t>MT (ms)</t>
  </si>
  <si>
    <t>Error (%)</t>
  </si>
  <si>
    <t>IP (bits/s)</t>
  </si>
  <si>
    <t>Distance</t>
  </si>
  <si>
    <t>Left</t>
  </si>
  <si>
    <t>Right</t>
  </si>
  <si>
    <t>Age 18-30</t>
  </si>
  <si>
    <t>Age &gt;31</t>
  </si>
  <si>
    <t>Male</t>
  </si>
  <si>
    <t>Female</t>
  </si>
  <si>
    <t>Fitts Law</t>
  </si>
  <si>
    <t>Large, Long, Left</t>
  </si>
  <si>
    <t>Large, Long, Right</t>
  </si>
  <si>
    <t>Large, Short, Left</t>
  </si>
  <si>
    <t>Medium, Long, Left</t>
  </si>
  <si>
    <t>Medium, Long, Right</t>
  </si>
  <si>
    <t>Medium, Short, Left</t>
  </si>
  <si>
    <t>Small, Long, Left</t>
  </si>
  <si>
    <t>Small, Long, Right</t>
  </si>
  <si>
    <t>Small, Short, Left</t>
  </si>
  <si>
    <t>Large, Short, Right</t>
  </si>
  <si>
    <t>Medium, Short, Right</t>
  </si>
  <si>
    <t>Small, Short, Right</t>
  </si>
  <si>
    <t>Task (size, gap, side)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</si>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</sst>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Fitts Law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42082239720035E-4"/>
                  <c:y val="0.23569444444444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'Fitts Law'!$D$3:$D$14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1.5849625008523813</c:v>
                </c:pt>
                <c:pt idx="3">
                  <c:v>1.5849625008523813</c:v>
                </c:pt>
                <c:pt idx="4">
                  <c:v>1.807354922030497</c:v>
                </c:pt>
                <c:pt idx="5">
                  <c:v>1.807354922030497</c:v>
                </c:pt>
                <c:pt idx="6">
                  <c:v>2.3219280949403625</c:v>
                </c:pt>
                <c:pt idx="7">
                  <c:v>2.3219280949403625</c:v>
                </c:pt>
                <c:pt idx="8">
                  <c:v>2.5849625008523818</c:v>
                </c:pt>
                <c:pt idx="9">
                  <c:v>2.5849625008523818</c:v>
                </c:pt>
                <c:pt idx="10">
                  <c:v>3.4594316188079834</c:v>
                </c:pt>
                <c:pt idx="11">
                  <c:v>3.4594316188079834</c:v>
                </c:pt>
              </c:numCache>
            </c:numRef>
          </c:xVal>
          <c:yVal>
            <c:numRef>
              <c:f>'Fitts Law'!$E$3:$E$14</c:f>
              <c:numCache>
                <c:formatCode>General</c:formatCode>
                <c:ptCount val="12"/>
                <c:pt idx="0">
                  <c:v>538.71176470588239</c:v>
                </c:pt>
                <c:pt idx="1">
                  <c:v>607.68235294117642</c:v>
                </c:pt>
                <c:pt idx="2">
                  <c:v>673.46470588235297</c:v>
                </c:pt>
                <c:pt idx="3">
                  <c:v>734.66470588235291</c:v>
                </c:pt>
                <c:pt idx="4">
                  <c:v>671.41764705882349</c:v>
                </c:pt>
                <c:pt idx="5">
                  <c:v>699.61764705882354</c:v>
                </c:pt>
                <c:pt idx="6">
                  <c:v>896.95294117647063</c:v>
                </c:pt>
                <c:pt idx="7">
                  <c:v>929.84705882352944</c:v>
                </c:pt>
                <c:pt idx="8">
                  <c:v>875.27647058823527</c:v>
                </c:pt>
                <c:pt idx="9">
                  <c:v>907.3</c:v>
                </c:pt>
                <c:pt idx="10">
                  <c:v>1044.5058823529412</c:v>
                </c:pt>
                <c:pt idx="11">
                  <c:v>1091.4470588235295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534784"/>
        <c:axId val="980526624"/>
      </c:scatterChart>
      <c:valAx>
        <c:axId val="98053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  <a:r>
                  <a:rPr lang="en-US" baseline="0"/>
                  <a:t> (bits)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26624"/>
        <c:crosses val="autoZero"/>
        <c:crossBetween val="midCat"/>
      </c:valAx>
      <c:valAx>
        <c:axId val="9805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3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18-30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038932633420824E-2"/>
                  <c:y val="0.178591790609507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Age!$D$3:$D$14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1.5849625008207475</c:v>
                </c:pt>
                <c:pt idx="3">
                  <c:v>1.5849625008207475</c:v>
                </c:pt>
                <c:pt idx="4">
                  <c:v>1.8073549220370317</c:v>
                </c:pt>
                <c:pt idx="5">
                  <c:v>1.8073549220370317</c:v>
                </c:pt>
                <c:pt idx="6">
                  <c:v>2.3219280949275882</c:v>
                </c:pt>
                <c:pt idx="7">
                  <c:v>2.3219280949275882</c:v>
                </c:pt>
                <c:pt idx="8">
                  <c:v>2.584962500820748</c:v>
                </c:pt>
                <c:pt idx="9">
                  <c:v>2.584962500820748</c:v>
                </c:pt>
                <c:pt idx="10">
                  <c:v>3.4594316187668315</c:v>
                </c:pt>
                <c:pt idx="11">
                  <c:v>3.4594316187668315</c:v>
                </c:pt>
              </c:numCache>
            </c:numRef>
          </c:xVal>
          <c:yVal>
            <c:numRef>
              <c:f>Age!$E$3:$E$14</c:f>
              <c:numCache>
                <c:formatCode>General</c:formatCode>
                <c:ptCount val="12"/>
                <c:pt idx="0">
                  <c:v>506.41428571428571</c:v>
                </c:pt>
                <c:pt idx="1">
                  <c:v>589.79999999999995</c:v>
                </c:pt>
                <c:pt idx="2">
                  <c:v>639.92857142857144</c:v>
                </c:pt>
                <c:pt idx="3">
                  <c:v>691.05714285714282</c:v>
                </c:pt>
                <c:pt idx="4">
                  <c:v>644.35</c:v>
                </c:pt>
                <c:pt idx="5">
                  <c:v>666.70714285714291</c:v>
                </c:pt>
                <c:pt idx="6">
                  <c:v>854.10714285714289</c:v>
                </c:pt>
                <c:pt idx="7">
                  <c:v>883.32142857142856</c:v>
                </c:pt>
                <c:pt idx="8">
                  <c:v>827.37857142857138</c:v>
                </c:pt>
                <c:pt idx="9">
                  <c:v>873.88571428571424</c:v>
                </c:pt>
                <c:pt idx="10">
                  <c:v>978.89285714285711</c:v>
                </c:pt>
                <c:pt idx="11">
                  <c:v>1031.5142857142857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525536"/>
        <c:axId val="980535328"/>
      </c:scatterChart>
      <c:valAx>
        <c:axId val="98052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  <a:r>
                  <a:rPr lang="en-US" baseline="0"/>
                  <a:t> (bits)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35328"/>
        <c:crosses val="autoZero"/>
        <c:crossBetween val="midCat"/>
      </c:valAx>
      <c:valAx>
        <c:axId val="9805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2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&gt;30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816710411198599E-2"/>
                  <c:y val="0.2180909157188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Age!$D$22:$D$33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1.5849625009999999</c:v>
                </c:pt>
                <c:pt idx="3">
                  <c:v>1.5849625009999999</c:v>
                </c:pt>
                <c:pt idx="4">
                  <c:v>1.8073549220000014</c:v>
                </c:pt>
                <c:pt idx="5">
                  <c:v>1.8073549220000014</c:v>
                </c:pt>
                <c:pt idx="6">
                  <c:v>2.3219280949999987</c:v>
                </c:pt>
                <c:pt idx="7">
                  <c:v>2.3219280949999987</c:v>
                </c:pt>
                <c:pt idx="8">
                  <c:v>2.584962501000001</c:v>
                </c:pt>
                <c:pt idx="9">
                  <c:v>2.584962501000001</c:v>
                </c:pt>
                <c:pt idx="10">
                  <c:v>3.4594316190000001</c:v>
                </c:pt>
                <c:pt idx="11">
                  <c:v>3.4594316190000001</c:v>
                </c:pt>
              </c:numCache>
            </c:numRef>
          </c:xVal>
          <c:yVal>
            <c:numRef>
              <c:f>Age!$E$22:$E$33</c:f>
              <c:numCache>
                <c:formatCode>General</c:formatCode>
                <c:ptCount val="12"/>
                <c:pt idx="0">
                  <c:v>689.43333333333328</c:v>
                </c:pt>
                <c:pt idx="1">
                  <c:v>691.13333333333333</c:v>
                </c:pt>
                <c:pt idx="2">
                  <c:v>829.9666666666667</c:v>
                </c:pt>
                <c:pt idx="3">
                  <c:v>938.16666666666663</c:v>
                </c:pt>
                <c:pt idx="4">
                  <c:v>797.73333333333335</c:v>
                </c:pt>
                <c:pt idx="5">
                  <c:v>853.2</c:v>
                </c:pt>
                <c:pt idx="6">
                  <c:v>1096.9000000000001</c:v>
                </c:pt>
                <c:pt idx="7">
                  <c:v>1146.9666666666667</c:v>
                </c:pt>
                <c:pt idx="8">
                  <c:v>1098.8</c:v>
                </c:pt>
                <c:pt idx="9">
                  <c:v>1063.2333333333333</c:v>
                </c:pt>
                <c:pt idx="10">
                  <c:v>1350.7</c:v>
                </c:pt>
                <c:pt idx="11">
                  <c:v>1371.1333333333334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530976"/>
        <c:axId val="980523904"/>
      </c:scatterChart>
      <c:valAx>
        <c:axId val="9805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23904"/>
        <c:crosses val="autoZero"/>
        <c:crossBetween val="midCat"/>
      </c:valAx>
      <c:valAx>
        <c:axId val="9805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816710411198599E-2"/>
                  <c:y val="0.19402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Gender!$D$3:$D$14</c:f>
              <c:numCache>
                <c:formatCode>General</c:formatCode>
                <c:ptCount val="12"/>
                <c:pt idx="0">
                  <c:v>1.8073549220314202</c:v>
                </c:pt>
                <c:pt idx="1">
                  <c:v>1.8073549220314202</c:v>
                </c:pt>
                <c:pt idx="2">
                  <c:v>1</c:v>
                </c:pt>
                <c:pt idx="3">
                  <c:v>1</c:v>
                </c:pt>
                <c:pt idx="4">
                  <c:v>2.5849625008479076</c:v>
                </c:pt>
                <c:pt idx="5">
                  <c:v>2.5849625008479076</c:v>
                </c:pt>
                <c:pt idx="6">
                  <c:v>1.5849625008479074</c:v>
                </c:pt>
                <c:pt idx="7">
                  <c:v>1.5849625008479074</c:v>
                </c:pt>
                <c:pt idx="8">
                  <c:v>3.4594316188021557</c:v>
                </c:pt>
                <c:pt idx="9">
                  <c:v>3.4594316188021557</c:v>
                </c:pt>
                <c:pt idx="10">
                  <c:v>2.3219280949385648</c:v>
                </c:pt>
                <c:pt idx="11">
                  <c:v>2.3219280949385648</c:v>
                </c:pt>
              </c:numCache>
            </c:numRef>
          </c:xVal>
          <c:yVal>
            <c:numRef>
              <c:f>Gender!$E$3:$E$14</c:f>
              <c:numCache>
                <c:formatCode>General</c:formatCode>
                <c:ptCount val="12"/>
                <c:pt idx="0">
                  <c:v>648.62727272727273</c:v>
                </c:pt>
                <c:pt idx="1">
                  <c:v>687.38181818181818</c:v>
                </c:pt>
                <c:pt idx="2">
                  <c:v>528.9727272727273</c:v>
                </c:pt>
                <c:pt idx="3">
                  <c:v>605.42727272727268</c:v>
                </c:pt>
                <c:pt idx="4">
                  <c:v>867.4</c:v>
                </c:pt>
                <c:pt idx="5">
                  <c:v>847.60909090909092</c:v>
                </c:pt>
                <c:pt idx="6">
                  <c:v>651.4818181818182</c:v>
                </c:pt>
                <c:pt idx="7">
                  <c:v>703.5363636363636</c:v>
                </c:pt>
                <c:pt idx="8">
                  <c:v>1015.2363636363636</c:v>
                </c:pt>
                <c:pt idx="9">
                  <c:v>1052.2909090909091</c:v>
                </c:pt>
                <c:pt idx="10">
                  <c:v>872.10909090909092</c:v>
                </c:pt>
                <c:pt idx="11">
                  <c:v>884.0181818181818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526080"/>
        <c:axId val="980528800"/>
      </c:scatterChart>
      <c:valAx>
        <c:axId val="98052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28800"/>
        <c:crosses val="autoZero"/>
        <c:crossBetween val="midCat"/>
      </c:valAx>
      <c:valAx>
        <c:axId val="9805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2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150043744531932E-2"/>
                  <c:y val="0.2107400116652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Gender!$D$22:$D$33</c:f>
              <c:numCache>
                <c:formatCode>General</c:formatCode>
                <c:ptCount val="12"/>
                <c:pt idx="0">
                  <c:v>1.8073549220230429</c:v>
                </c:pt>
                <c:pt idx="1">
                  <c:v>1.8073549220230429</c:v>
                </c:pt>
                <c:pt idx="2">
                  <c:v>1</c:v>
                </c:pt>
                <c:pt idx="3">
                  <c:v>1</c:v>
                </c:pt>
                <c:pt idx="4">
                  <c:v>2.5849625008884654</c:v>
                </c:pt>
                <c:pt idx="5">
                  <c:v>2.5849625008884654</c:v>
                </c:pt>
                <c:pt idx="6">
                  <c:v>1.584962500888464</c:v>
                </c:pt>
                <c:pt idx="7">
                  <c:v>1.584962500888464</c:v>
                </c:pt>
                <c:pt idx="8">
                  <c:v>3.4594316188549157</c:v>
                </c:pt>
                <c:pt idx="9">
                  <c:v>3.4594316188549157</c:v>
                </c:pt>
                <c:pt idx="10">
                  <c:v>2.3219280949549463</c:v>
                </c:pt>
                <c:pt idx="11">
                  <c:v>2.3219280949549463</c:v>
                </c:pt>
              </c:numCache>
            </c:numRef>
          </c:xVal>
          <c:yVal>
            <c:numRef>
              <c:f>Gender!$E$22:$E$33</c:f>
              <c:numCache>
                <c:formatCode>General</c:formatCode>
                <c:ptCount val="12"/>
                <c:pt idx="0">
                  <c:v>731.86</c:v>
                </c:pt>
                <c:pt idx="1">
                  <c:v>741.66</c:v>
                </c:pt>
                <c:pt idx="2">
                  <c:v>572.66</c:v>
                </c:pt>
                <c:pt idx="3">
                  <c:v>608.29999999999995</c:v>
                </c:pt>
                <c:pt idx="4">
                  <c:v>916.6</c:v>
                </c:pt>
                <c:pt idx="5">
                  <c:v>1055.06</c:v>
                </c:pt>
                <c:pt idx="6">
                  <c:v>721.12</c:v>
                </c:pt>
                <c:pt idx="7">
                  <c:v>809.26</c:v>
                </c:pt>
                <c:pt idx="8">
                  <c:v>1140.46</c:v>
                </c:pt>
                <c:pt idx="9">
                  <c:v>1191.32</c:v>
                </c:pt>
                <c:pt idx="10">
                  <c:v>968.76</c:v>
                </c:pt>
                <c:pt idx="11">
                  <c:v>1019.34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527168"/>
        <c:axId val="980534240"/>
      </c:scatterChart>
      <c:valAx>
        <c:axId val="98052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34240"/>
        <c:crosses val="autoZero"/>
        <c:crossBetween val="midCat"/>
      </c:valAx>
      <c:valAx>
        <c:axId val="9805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2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372265966754158E-2"/>
                  <c:y val="0.19746172353455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Handedness!$D$3:$D$14</c:f>
              <c:numCache>
                <c:formatCode>General</c:formatCode>
                <c:ptCount val="12"/>
                <c:pt idx="0">
                  <c:v>1.8073549220384038</c:v>
                </c:pt>
                <c:pt idx="1">
                  <c:v>1.8073549220384038</c:v>
                </c:pt>
                <c:pt idx="2">
                  <c:v>1</c:v>
                </c:pt>
                <c:pt idx="3">
                  <c:v>1</c:v>
                </c:pt>
                <c:pt idx="4">
                  <c:v>2.5849625008141088</c:v>
                </c:pt>
                <c:pt idx="5">
                  <c:v>2.5849625008141088</c:v>
                </c:pt>
                <c:pt idx="6">
                  <c:v>1.5849625008141084</c:v>
                </c:pt>
                <c:pt idx="7">
                  <c:v>1.5849625008141084</c:v>
                </c:pt>
                <c:pt idx="8">
                  <c:v>3.4594316187581984</c:v>
                </c:pt>
                <c:pt idx="9">
                  <c:v>3.4594316187581984</c:v>
                </c:pt>
                <c:pt idx="10">
                  <c:v>2.321928094924905</c:v>
                </c:pt>
                <c:pt idx="11">
                  <c:v>2.321928094924905</c:v>
                </c:pt>
              </c:numCache>
            </c:numRef>
          </c:xVal>
          <c:yVal>
            <c:numRef>
              <c:f>Handedness!$E$3:$E$14</c:f>
              <c:numCache>
                <c:formatCode>General</c:formatCode>
                <c:ptCount val="12"/>
                <c:pt idx="0">
                  <c:v>658.5866666666667</c:v>
                </c:pt>
                <c:pt idx="1">
                  <c:v>674.68666666666661</c:v>
                </c:pt>
                <c:pt idx="2">
                  <c:v>514.24666666666667</c:v>
                </c:pt>
                <c:pt idx="3">
                  <c:v>607.74666666666667</c:v>
                </c:pt>
                <c:pt idx="4">
                  <c:v>840.04</c:v>
                </c:pt>
                <c:pt idx="5">
                  <c:v>892.94666666666672</c:v>
                </c:pt>
                <c:pt idx="6">
                  <c:v>652.61333333333334</c:v>
                </c:pt>
                <c:pt idx="7">
                  <c:v>715.17333333333329</c:v>
                </c:pt>
                <c:pt idx="8">
                  <c:v>974.37333333333333</c:v>
                </c:pt>
                <c:pt idx="9">
                  <c:v>1041.8599999999999</c:v>
                </c:pt>
                <c:pt idx="10">
                  <c:v>867.13333333333333</c:v>
                </c:pt>
                <c:pt idx="11">
                  <c:v>916.64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215520"/>
        <c:axId val="1160416272"/>
      </c:scatterChart>
      <c:valAx>
        <c:axId val="9792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16272"/>
        <c:crosses val="autoZero"/>
        <c:crossBetween val="midCat"/>
      </c:valAx>
      <c:valAx>
        <c:axId val="11604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1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816710411198599E-2"/>
                  <c:y val="0.20691746864975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Handedness!$D$22:$D$33</c:f>
              <c:numCache>
                <c:formatCode>General</c:formatCode>
                <c:ptCount val="12"/>
                <c:pt idx="0">
                  <c:v>1.8073549220000014</c:v>
                </c:pt>
                <c:pt idx="1">
                  <c:v>1.8073549220000014</c:v>
                </c:pt>
                <c:pt idx="2">
                  <c:v>1</c:v>
                </c:pt>
                <c:pt idx="3">
                  <c:v>1</c:v>
                </c:pt>
                <c:pt idx="4">
                  <c:v>2.584962501000001</c:v>
                </c:pt>
                <c:pt idx="5">
                  <c:v>2.584962501000001</c:v>
                </c:pt>
                <c:pt idx="6">
                  <c:v>1.5849625009999999</c:v>
                </c:pt>
                <c:pt idx="7">
                  <c:v>1.5849625009999999</c:v>
                </c:pt>
                <c:pt idx="8">
                  <c:v>3.4594316190000001</c:v>
                </c:pt>
                <c:pt idx="9">
                  <c:v>3.4594316190000001</c:v>
                </c:pt>
                <c:pt idx="10">
                  <c:v>2.3219280949999987</c:v>
                </c:pt>
                <c:pt idx="11">
                  <c:v>2.3219280949999987</c:v>
                </c:pt>
              </c:numCache>
            </c:numRef>
          </c:xVal>
          <c:yVal>
            <c:numRef>
              <c:f>Handedness!$E$22:$E$33</c:f>
              <c:numCache>
                <c:formatCode>General</c:formatCode>
                <c:ptCount val="12"/>
                <c:pt idx="0">
                  <c:v>718.4</c:v>
                </c:pt>
                <c:pt idx="1">
                  <c:v>799.06666666666672</c:v>
                </c:pt>
                <c:pt idx="2">
                  <c:v>640.16666666666663</c:v>
                </c:pt>
                <c:pt idx="3">
                  <c:v>614.6</c:v>
                </c:pt>
                <c:pt idx="4">
                  <c:v>1011.4666666666667</c:v>
                </c:pt>
                <c:pt idx="5">
                  <c:v>951.66666666666663</c:v>
                </c:pt>
                <c:pt idx="6">
                  <c:v>778.9</c:v>
                </c:pt>
                <c:pt idx="7">
                  <c:v>821.93333333333328</c:v>
                </c:pt>
                <c:pt idx="8">
                  <c:v>1342.5666666666666</c:v>
                </c:pt>
                <c:pt idx="9">
                  <c:v>1316.5</c:v>
                </c:pt>
                <c:pt idx="10">
                  <c:v>1017.4666666666667</c:v>
                </c:pt>
                <c:pt idx="11">
                  <c:v>1014.7666666666667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11920"/>
        <c:axId val="1160417904"/>
      </c:scatterChart>
      <c:valAx>
        <c:axId val="116041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17904"/>
        <c:crosses val="autoZero"/>
        <c:crossBetween val="midCat"/>
      </c:valAx>
      <c:valAx>
        <c:axId val="11604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1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0</xdr:row>
      <xdr:rowOff>50800</xdr:rowOff>
    </xdr:from>
    <xdr:to>
      <xdr:col>16</xdr:col>
      <xdr:colOff>336550</xdr:colOff>
      <xdr:row>15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34925</xdr:rowOff>
    </xdr:from>
    <xdr:to>
      <xdr:col>16</xdr:col>
      <xdr:colOff>352425</xdr:colOff>
      <xdr:row>15</xdr:row>
      <xdr:rowOff>15875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53975</xdr:colOff>
      <xdr:row>19</xdr:row>
      <xdr:rowOff>15875</xdr:rowOff>
    </xdr:from>
    <xdr:to>
      <xdr:col>16</xdr:col>
      <xdr:colOff>358775</xdr:colOff>
      <xdr:row>33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41275</xdr:colOff>
      <xdr:row>0</xdr:row>
      <xdr:rowOff>28575</xdr:rowOff>
    </xdr:from>
    <xdr:to>
      <xdr:col>16</xdr:col>
      <xdr:colOff>346075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34925</xdr:colOff>
      <xdr:row>19</xdr:row>
      <xdr:rowOff>41275</xdr:rowOff>
    </xdr:from>
    <xdr:to>
      <xdr:col>16</xdr:col>
      <xdr:colOff>339725</xdr:colOff>
      <xdr:row>34</xdr:row>
      <xdr:rowOff>22225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53975</xdr:colOff>
      <xdr:row>0</xdr:row>
      <xdr:rowOff>60325</xdr:rowOff>
    </xdr:from>
    <xdr:to>
      <xdr:col>16</xdr:col>
      <xdr:colOff>358775</xdr:colOff>
      <xdr:row>15</xdr:row>
      <xdr:rowOff>41275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34925</xdr:colOff>
      <xdr:row>19</xdr:row>
      <xdr:rowOff>28575</xdr:rowOff>
    </xdr:from>
    <xdr:to>
      <xdr:col>16</xdr:col>
      <xdr:colOff>339725</xdr:colOff>
      <xdr:row>34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5" sqref="A15"/>
    </sheetView>
  </sheetViews>
  <sheetFormatPr defaultRowHeight="14.5" x14ac:dyDescent="0.35"/>
  <cols>
    <col min="1" max="1" width="18.6328125" customWidth="1"/>
    <col min="7" max="7" width="11.81640625" bestFit="1" customWidth="1"/>
  </cols>
  <sheetData>
    <row r="1" spans="1:8" x14ac:dyDescent="0.35">
      <c r="D1" s="1" t="s">
        <v>13</v>
      </c>
    </row>
    <row r="2" spans="1:8" x14ac:dyDescent="0.35">
      <c r="A2" s="1" t="s">
        <v>26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5">
      <c r="A3" t="s">
        <v>16</v>
      </c>
      <c r="B3">
        <v>100</v>
      </c>
      <c r="C3">
        <v>100</v>
      </c>
      <c r="D3">
        <v>1</v>
      </c>
      <c r="E3">
        <v>538.71176470588239</v>
      </c>
      <c r="F3">
        <v>2.3529411764705883</v>
      </c>
      <c r="G3">
        <f>D3/(E3*1000)</f>
        <v>1.8562802327993795E-6</v>
      </c>
      <c r="H3">
        <v>151.90356135648844</v>
      </c>
    </row>
    <row r="4" spans="1:8" x14ac:dyDescent="0.35">
      <c r="A4" t="s">
        <v>23</v>
      </c>
      <c r="B4">
        <v>100</v>
      </c>
      <c r="C4">
        <v>100</v>
      </c>
      <c r="D4">
        <v>1</v>
      </c>
      <c r="E4">
        <v>607.68235294117642</v>
      </c>
      <c r="F4">
        <v>4.117647058823529</v>
      </c>
      <c r="G4">
        <f>D4/(E4*1000)</f>
        <v>1.6455965771591197E-6</v>
      </c>
      <c r="H4">
        <v>184.48610001601998</v>
      </c>
    </row>
    <row r="5" spans="1:8" x14ac:dyDescent="0.35">
      <c r="A5" t="s">
        <v>19</v>
      </c>
      <c r="B5">
        <v>100</v>
      </c>
      <c r="C5">
        <v>50</v>
      </c>
      <c r="D5">
        <v>1.5849625008523813</v>
      </c>
      <c r="E5">
        <v>673.46470588235297</v>
      </c>
      <c r="F5">
        <v>2.9411764705882351</v>
      </c>
      <c r="G5">
        <f>D5/(E5*1000)</f>
        <v>2.3534455287835933E-6</v>
      </c>
      <c r="H5">
        <v>185.00703509300993</v>
      </c>
    </row>
    <row r="6" spans="1:8" x14ac:dyDescent="0.35">
      <c r="A6" t="s">
        <v>24</v>
      </c>
      <c r="B6">
        <v>100</v>
      </c>
      <c r="C6">
        <v>50</v>
      </c>
      <c r="D6">
        <v>1.5849625008523813</v>
      </c>
      <c r="E6">
        <v>734.66470588235291</v>
      </c>
      <c r="F6">
        <v>2.9411764705882351</v>
      </c>
      <c r="G6">
        <f>D6/(E6*1000)</f>
        <v>2.1573957319057499E-6</v>
      </c>
      <c r="H6">
        <v>197.06106543866284</v>
      </c>
    </row>
    <row r="7" spans="1:8" x14ac:dyDescent="0.35">
      <c r="A7" t="s">
        <v>14</v>
      </c>
      <c r="B7">
        <v>250</v>
      </c>
      <c r="C7">
        <v>100</v>
      </c>
      <c r="D7">
        <v>1.807354922030497</v>
      </c>
      <c r="E7">
        <v>671.41764705882349</v>
      </c>
      <c r="F7">
        <v>5.2941176470588198</v>
      </c>
      <c r="G7">
        <f>D7/(E7*1000)</f>
        <v>2.6918490003170157E-6</v>
      </c>
      <c r="H7">
        <v>299.43558145725916</v>
      </c>
    </row>
    <row r="8" spans="1:8" x14ac:dyDescent="0.35">
      <c r="A8" t="s">
        <v>15</v>
      </c>
      <c r="B8">
        <v>250</v>
      </c>
      <c r="C8">
        <v>100</v>
      </c>
      <c r="D8">
        <v>1.807354922030497</v>
      </c>
      <c r="E8">
        <v>699.61764705882354</v>
      </c>
      <c r="F8">
        <v>2.3529411764705901</v>
      </c>
      <c r="G8">
        <f>D8/(E8*1000)</f>
        <v>2.5833466746137343E-6</v>
      </c>
      <c r="H8">
        <v>326.43995366255632</v>
      </c>
    </row>
    <row r="9" spans="1:8" x14ac:dyDescent="0.35">
      <c r="A9" t="s">
        <v>22</v>
      </c>
      <c r="B9">
        <v>100</v>
      </c>
      <c r="C9">
        <v>25</v>
      </c>
      <c r="D9">
        <v>2.3219280949403625</v>
      </c>
      <c r="E9">
        <v>896.95294117647063</v>
      </c>
      <c r="F9">
        <v>2.3529411764705883</v>
      </c>
      <c r="G9">
        <f>D9/(E9*1000)</f>
        <v>2.5886844095687466E-6</v>
      </c>
      <c r="H9">
        <v>181.13435202032321</v>
      </c>
    </row>
    <row r="10" spans="1:8" x14ac:dyDescent="0.35">
      <c r="A10" t="s">
        <v>25</v>
      </c>
      <c r="B10">
        <v>100</v>
      </c>
      <c r="C10">
        <v>25</v>
      </c>
      <c r="D10">
        <v>2.3219280949403625</v>
      </c>
      <c r="E10">
        <v>929.84705882352944</v>
      </c>
      <c r="F10">
        <v>3.5294117647058822</v>
      </c>
      <c r="G10">
        <f>D10/(E10*1000)</f>
        <v>2.4971075328002179E-6</v>
      </c>
      <c r="H10">
        <v>218.58588906753602</v>
      </c>
    </row>
    <row r="11" spans="1:8" x14ac:dyDescent="0.35">
      <c r="A11" t="s">
        <v>17</v>
      </c>
      <c r="B11">
        <v>250</v>
      </c>
      <c r="C11">
        <v>50</v>
      </c>
      <c r="D11">
        <v>2.5849625008523818</v>
      </c>
      <c r="E11">
        <v>875.27647058823527</v>
      </c>
      <c r="F11">
        <v>6.4705882352941186</v>
      </c>
      <c r="G11">
        <f>D11/(E11*1000)</f>
        <v>2.9533097115190825E-6</v>
      </c>
      <c r="H11">
        <v>343.62557222598343</v>
      </c>
    </row>
    <row r="12" spans="1:8" x14ac:dyDescent="0.35">
      <c r="A12" t="s">
        <v>18</v>
      </c>
      <c r="B12">
        <v>250</v>
      </c>
      <c r="C12">
        <v>50</v>
      </c>
      <c r="D12">
        <v>2.5849625008523818</v>
      </c>
      <c r="E12">
        <v>907.3</v>
      </c>
      <c r="F12">
        <v>2.9411764705882351</v>
      </c>
      <c r="G12">
        <f>D12/(E12*1000)</f>
        <v>2.8490714216382473E-6</v>
      </c>
      <c r="H12">
        <v>358.19320446210037</v>
      </c>
    </row>
    <row r="13" spans="1:8" x14ac:dyDescent="0.35">
      <c r="A13" t="s">
        <v>20</v>
      </c>
      <c r="B13">
        <v>250</v>
      </c>
      <c r="C13">
        <v>25</v>
      </c>
      <c r="D13">
        <v>3.4594316188079834</v>
      </c>
      <c r="E13">
        <v>1044.5058823529412</v>
      </c>
      <c r="F13">
        <v>2.3529411764705883</v>
      </c>
      <c r="G13">
        <f>D13/(E13*1000)</f>
        <v>3.3120269375745196E-6</v>
      </c>
      <c r="H13">
        <v>348.81522618341438</v>
      </c>
    </row>
    <row r="14" spans="1:8" x14ac:dyDescent="0.35">
      <c r="A14" t="s">
        <v>21</v>
      </c>
      <c r="B14">
        <v>250</v>
      </c>
      <c r="C14">
        <v>25</v>
      </c>
      <c r="D14">
        <v>3.4594316188079834</v>
      </c>
      <c r="E14">
        <v>1091.4470588235295</v>
      </c>
      <c r="F14">
        <v>3.5294117647058822</v>
      </c>
      <c r="G14">
        <f>D14/(E14*1000)</f>
        <v>3.1695826113058605E-6</v>
      </c>
      <c r="H14">
        <v>400.32787903839215</v>
      </c>
    </row>
    <row r="15" spans="1:8" x14ac:dyDescent="0.35">
      <c r="D15" s="1" t="s">
        <v>27</v>
      </c>
      <c r="E15">
        <f>AVERAGE(E3:E14)</f>
        <v>805.90735294117655</v>
      </c>
      <c r="F15">
        <f>AVERAGE(F3:F14)</f>
        <v>3.4313725490196076</v>
      </c>
      <c r="G15">
        <f>AVERAGE(G3:G14)</f>
        <v>2.5548080308321055E-6</v>
      </c>
      <c r="H15">
        <f>AVERAGE(H3:H14)</f>
        <v>266.25128500181216</v>
      </c>
    </row>
    <row r="16" spans="1:8" x14ac:dyDescent="0.35">
      <c r="D16" s="1" t="s">
        <v>28</v>
      </c>
      <c r="E16">
        <f>STDEV(E3:E14)</f>
        <v>175.78221550002212</v>
      </c>
      <c r="F16">
        <f>STDEV(F3:F14)</f>
        <v>1.2992928445020986</v>
      </c>
      <c r="G16">
        <f>STDEV(G3:G14)</f>
        <v>4.9853279028687483E-7</v>
      </c>
      <c r="H16">
        <f>STDEV(H3:H14)</f>
        <v>87.709775525770354</v>
      </c>
    </row>
    <row r="17" spans="5:5" x14ac:dyDescent="0.35">
      <c r="E17" s="2"/>
    </row>
  </sheetData>
  <sortState ref="A3:H16">
    <sortCondition ref="D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Normal="100" workbookViewId="0"/>
  </sheetViews>
  <sheetFormatPr defaultRowHeight="14.5" x14ac:dyDescent="0.35"/>
  <cols>
    <col min="1" max="1" width="18.6328125" customWidth="1"/>
    <col min="7" max="7" width="11.81640625" bestFit="1" customWidth="1"/>
  </cols>
  <sheetData>
    <row r="1" spans="1:8" x14ac:dyDescent="0.35">
      <c r="D1" s="1" t="s">
        <v>9</v>
      </c>
    </row>
    <row r="2" spans="1:8" x14ac:dyDescent="0.35">
      <c r="A2" s="1" t="s">
        <v>26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5">
      <c r="A3" t="s">
        <v>16</v>
      </c>
      <c r="B3">
        <v>100</v>
      </c>
      <c r="C3">
        <v>100</v>
      </c>
      <c r="D3">
        <v>1</v>
      </c>
      <c r="E3">
        <v>506.41428571428571</v>
      </c>
      <c r="F3">
        <v>2.1428571428571428</v>
      </c>
      <c r="G3">
        <f>D3/(E3*1000)</f>
        <v>1.974667832661006E-6</v>
      </c>
      <c r="H3">
        <v>146.92755123273596</v>
      </c>
    </row>
    <row r="4" spans="1:8" x14ac:dyDescent="0.35">
      <c r="A4" t="s">
        <v>23</v>
      </c>
      <c r="B4">
        <v>100</v>
      </c>
      <c r="C4">
        <v>100</v>
      </c>
      <c r="D4">
        <v>1</v>
      </c>
      <c r="E4">
        <v>589.79999999999995</v>
      </c>
      <c r="F4">
        <v>3.5714285714285712</v>
      </c>
      <c r="G4">
        <f>D4/(E4*1000)</f>
        <v>1.6954899966090199E-6</v>
      </c>
      <c r="H4">
        <v>176.55970144166716</v>
      </c>
    </row>
    <row r="5" spans="1:8" x14ac:dyDescent="0.35">
      <c r="A5" t="s">
        <v>19</v>
      </c>
      <c r="B5">
        <v>100</v>
      </c>
      <c r="C5">
        <v>50</v>
      </c>
      <c r="D5">
        <v>1.5849625008207475</v>
      </c>
      <c r="E5">
        <v>639.92857142857144</v>
      </c>
      <c r="F5">
        <v>2.1428571428571428</v>
      </c>
      <c r="G5">
        <f>D5/(E5*1000)</f>
        <v>2.47678033390897E-6</v>
      </c>
      <c r="H5">
        <v>176.25341085158345</v>
      </c>
    </row>
    <row r="6" spans="1:8" x14ac:dyDescent="0.35">
      <c r="A6" t="s">
        <v>24</v>
      </c>
      <c r="B6">
        <v>100</v>
      </c>
      <c r="C6">
        <v>50</v>
      </c>
      <c r="D6">
        <v>1.5849625008207475</v>
      </c>
      <c r="E6">
        <v>691.05714285714282</v>
      </c>
      <c r="F6">
        <v>2.8571428571428572</v>
      </c>
      <c r="G6">
        <f>D6/(E6*1000)</f>
        <v>2.2935332008403756E-6</v>
      </c>
      <c r="H6">
        <v>178.80721327237634</v>
      </c>
    </row>
    <row r="7" spans="1:8" x14ac:dyDescent="0.35">
      <c r="A7" t="s">
        <v>14</v>
      </c>
      <c r="B7">
        <v>250</v>
      </c>
      <c r="C7">
        <v>100</v>
      </c>
      <c r="D7">
        <v>1.8073549220370317</v>
      </c>
      <c r="E7">
        <v>644.35</v>
      </c>
      <c r="F7">
        <v>6.4285714285714279</v>
      </c>
      <c r="G7">
        <f>D7/(E7*1000)</f>
        <v>2.8049273252689249E-6</v>
      </c>
      <c r="H7">
        <v>294.45886105167176</v>
      </c>
    </row>
    <row r="8" spans="1:8" x14ac:dyDescent="0.35">
      <c r="A8" t="s">
        <v>15</v>
      </c>
      <c r="B8">
        <v>250</v>
      </c>
      <c r="C8">
        <v>100</v>
      </c>
      <c r="D8">
        <v>1.8073549220370317</v>
      </c>
      <c r="E8">
        <v>666.70714285714291</v>
      </c>
      <c r="F8">
        <v>0.7142857142857143</v>
      </c>
      <c r="G8">
        <f>D8/(E8*1000)</f>
        <v>2.710867794653729E-6</v>
      </c>
      <c r="H8">
        <v>309.38776538810413</v>
      </c>
    </row>
    <row r="9" spans="1:8" x14ac:dyDescent="0.35">
      <c r="A9" t="s">
        <v>22</v>
      </c>
      <c r="B9">
        <v>100</v>
      </c>
      <c r="C9">
        <v>25</v>
      </c>
      <c r="D9">
        <v>2.3219280949275882</v>
      </c>
      <c r="E9">
        <v>854.10714285714289</v>
      </c>
      <c r="F9">
        <v>1.4285714285714286</v>
      </c>
      <c r="G9">
        <f>D9/(E9*1000)</f>
        <v>2.7185442884370678E-6</v>
      </c>
      <c r="H9">
        <v>164.33071335589239</v>
      </c>
    </row>
    <row r="10" spans="1:8" x14ac:dyDescent="0.35">
      <c r="A10" t="s">
        <v>25</v>
      </c>
      <c r="B10">
        <v>100</v>
      </c>
      <c r="C10">
        <v>25</v>
      </c>
      <c r="D10">
        <v>2.3219280949275882</v>
      </c>
      <c r="E10">
        <v>883.32142857142856</v>
      </c>
      <c r="F10">
        <v>0.7142857142857143</v>
      </c>
      <c r="G10">
        <f>D10/(E10*1000)</f>
        <v>2.6286332696386395E-6</v>
      </c>
      <c r="H10">
        <v>204.93579526129361</v>
      </c>
    </row>
    <row r="11" spans="1:8" x14ac:dyDescent="0.35">
      <c r="A11" t="s">
        <v>17</v>
      </c>
      <c r="B11">
        <v>250</v>
      </c>
      <c r="C11">
        <v>50</v>
      </c>
      <c r="D11">
        <v>2.584962500820748</v>
      </c>
      <c r="E11">
        <v>827.37857142857138</v>
      </c>
      <c r="F11">
        <v>6.4285714285714279</v>
      </c>
      <c r="G11">
        <f>D11/(E11*1000)</f>
        <v>3.1242802147479969E-6</v>
      </c>
      <c r="H11">
        <v>328.43723717797985</v>
      </c>
    </row>
    <row r="12" spans="1:8" x14ac:dyDescent="0.35">
      <c r="A12" t="s">
        <v>18</v>
      </c>
      <c r="B12">
        <v>250</v>
      </c>
      <c r="C12">
        <v>50</v>
      </c>
      <c r="D12">
        <v>2.584962500820748</v>
      </c>
      <c r="E12">
        <v>873.88571428571424</v>
      </c>
      <c r="F12">
        <v>3.5714285714285712</v>
      </c>
      <c r="G12">
        <f>D12/(E12*1000)</f>
        <v>2.9580097930009217E-6</v>
      </c>
      <c r="H12">
        <v>344.93797572469333</v>
      </c>
    </row>
    <row r="13" spans="1:8" x14ac:dyDescent="0.35">
      <c r="A13" t="s">
        <v>20</v>
      </c>
      <c r="B13">
        <v>250</v>
      </c>
      <c r="C13">
        <v>25</v>
      </c>
      <c r="D13">
        <v>3.4594316187668315</v>
      </c>
      <c r="E13">
        <v>978.89285714285711</v>
      </c>
      <c r="F13">
        <v>1.4285714285714286</v>
      </c>
      <c r="G13">
        <f>D13/(E13*1000)</f>
        <v>3.5340247847594325E-6</v>
      </c>
      <c r="H13">
        <v>336.09920358914621</v>
      </c>
    </row>
    <row r="14" spans="1:8" x14ac:dyDescent="0.35">
      <c r="A14" t="s">
        <v>21</v>
      </c>
      <c r="B14">
        <v>250</v>
      </c>
      <c r="C14">
        <v>25</v>
      </c>
      <c r="D14">
        <v>3.4594316187668315</v>
      </c>
      <c r="E14">
        <v>1031.5142857142857</v>
      </c>
      <c r="F14">
        <v>4.2857142857142856</v>
      </c>
      <c r="G14">
        <f>D14/(E14*1000)</f>
        <v>3.3537408707542062E-6</v>
      </c>
      <c r="H14">
        <v>384.125070493762</v>
      </c>
    </row>
    <row r="15" spans="1:8" x14ac:dyDescent="0.35">
      <c r="D15" s="1" t="s">
        <v>27</v>
      </c>
      <c r="E15">
        <f>AVERAGE(E3:E14)</f>
        <v>765.6130952380953</v>
      </c>
      <c r="F15">
        <f>AVERAGE(F3:F14)</f>
        <v>2.9761904761904763</v>
      </c>
      <c r="G15">
        <f>AVERAGE(G3:G14)</f>
        <v>2.6894583087733574E-6</v>
      </c>
      <c r="H15">
        <f>AVERAGE(H3:H14)</f>
        <v>253.77170823674217</v>
      </c>
    </row>
    <row r="16" spans="1:8" x14ac:dyDescent="0.35">
      <c r="D16" s="1" t="s">
        <v>28</v>
      </c>
      <c r="E16">
        <f>STDEV(E3:E14)</f>
        <v>164.41429510369986</v>
      </c>
      <c r="F16">
        <f>STDEV(F3:F14)</f>
        <v>1.9699348127177838</v>
      </c>
      <c r="G16">
        <f>STDEV(G3:G14)</f>
        <v>5.3385204163823093E-7</v>
      </c>
      <c r="H16">
        <f>STDEV(H3:H14)</f>
        <v>86.231929898973291</v>
      </c>
    </row>
    <row r="20" spans="1:8" x14ac:dyDescent="0.35">
      <c r="D20" s="1" t="s">
        <v>10</v>
      </c>
    </row>
    <row r="21" spans="1:8" x14ac:dyDescent="0.35">
      <c r="A21" s="1" t="s">
        <v>26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</row>
    <row r="22" spans="1:8" x14ac:dyDescent="0.35">
      <c r="A22" t="s">
        <v>16</v>
      </c>
      <c r="B22">
        <v>100</v>
      </c>
      <c r="C22">
        <v>100</v>
      </c>
      <c r="D22">
        <v>1</v>
      </c>
      <c r="E22">
        <v>689.43333333333328</v>
      </c>
      <c r="F22">
        <v>3.3333333333333335</v>
      </c>
      <c r="G22">
        <f>D22/(E22*1000)</f>
        <v>1.4504665667456367E-6</v>
      </c>
      <c r="H22">
        <v>175.12494193400005</v>
      </c>
    </row>
    <row r="23" spans="1:8" x14ac:dyDescent="0.35">
      <c r="A23" t="s">
        <v>23</v>
      </c>
      <c r="B23">
        <v>100</v>
      </c>
      <c r="C23">
        <v>100</v>
      </c>
      <c r="D23">
        <v>1</v>
      </c>
      <c r="E23">
        <v>691.13333333333333</v>
      </c>
      <c r="F23">
        <v>6.666666666666667</v>
      </c>
      <c r="G23">
        <f>D23/(E23*1000)</f>
        <v>1.4468988135429728E-6</v>
      </c>
      <c r="H23">
        <v>221.47596002966668</v>
      </c>
    </row>
    <row r="24" spans="1:8" x14ac:dyDescent="0.35">
      <c r="A24" t="s">
        <v>19</v>
      </c>
      <c r="B24">
        <v>100</v>
      </c>
      <c r="C24">
        <v>50</v>
      </c>
      <c r="D24">
        <v>1.5849625009999999</v>
      </c>
      <c r="E24">
        <v>829.9666666666667</v>
      </c>
      <c r="F24">
        <v>6.666666666666667</v>
      </c>
      <c r="G24">
        <f>D24/(E24*1000)</f>
        <v>1.9096700682758341E-6</v>
      </c>
      <c r="H24">
        <v>225.85728155300001</v>
      </c>
    </row>
    <row r="25" spans="1:8" x14ac:dyDescent="0.35">
      <c r="A25" t="s">
        <v>24</v>
      </c>
      <c r="B25">
        <v>100</v>
      </c>
      <c r="C25">
        <v>50</v>
      </c>
      <c r="D25">
        <v>1.5849625009999999</v>
      </c>
      <c r="E25">
        <v>938.16666666666663</v>
      </c>
      <c r="F25">
        <v>3.3333333333333335</v>
      </c>
      <c r="G25">
        <f>D25/(E25*1000)</f>
        <v>1.6894252986320839E-6</v>
      </c>
      <c r="H25">
        <v>282.24570888133331</v>
      </c>
    </row>
    <row r="26" spans="1:8" x14ac:dyDescent="0.35">
      <c r="A26" t="s">
        <v>14</v>
      </c>
      <c r="B26">
        <v>250</v>
      </c>
      <c r="C26">
        <v>100</v>
      </c>
      <c r="D26">
        <v>1.8073549220000014</v>
      </c>
      <c r="E26">
        <v>797.73333333333335</v>
      </c>
      <c r="F26">
        <v>0</v>
      </c>
      <c r="G26">
        <f>D26/(E26*1000)</f>
        <v>2.2656128890188884E-6</v>
      </c>
      <c r="H26">
        <v>322.66027668333322</v>
      </c>
    </row>
    <row r="27" spans="1:8" x14ac:dyDescent="0.35">
      <c r="A27" t="s">
        <v>15</v>
      </c>
      <c r="B27">
        <v>250</v>
      </c>
      <c r="C27">
        <v>100</v>
      </c>
      <c r="D27">
        <v>1.8073549220000014</v>
      </c>
      <c r="E27">
        <v>853.2</v>
      </c>
      <c r="F27">
        <v>10</v>
      </c>
      <c r="G27">
        <f>D27/(E27*1000)</f>
        <v>2.1183250375058618E-6</v>
      </c>
      <c r="H27">
        <v>406.01683227666666</v>
      </c>
    </row>
    <row r="28" spans="1:8" x14ac:dyDescent="0.35">
      <c r="A28" t="s">
        <v>22</v>
      </c>
      <c r="B28">
        <v>100</v>
      </c>
      <c r="C28">
        <v>25</v>
      </c>
      <c r="D28">
        <v>2.3219280949999987</v>
      </c>
      <c r="E28">
        <v>1096.9000000000001</v>
      </c>
      <c r="F28">
        <v>6.666666666666667</v>
      </c>
      <c r="G28">
        <f>D28/(E28*1000)</f>
        <v>2.116809276141853E-6</v>
      </c>
      <c r="H28">
        <v>259.55133245433331</v>
      </c>
    </row>
    <row r="29" spans="1:8" x14ac:dyDescent="0.35">
      <c r="A29" t="s">
        <v>25</v>
      </c>
      <c r="B29">
        <v>100</v>
      </c>
      <c r="C29">
        <v>25</v>
      </c>
      <c r="D29">
        <v>2.3219280949999987</v>
      </c>
      <c r="E29">
        <v>1146.9666666666667</v>
      </c>
      <c r="F29">
        <v>16.666666666666664</v>
      </c>
      <c r="G29">
        <f>D29/(E29*1000)</f>
        <v>2.0244076506146635E-6</v>
      </c>
      <c r="H29">
        <v>282.28632683000006</v>
      </c>
    </row>
    <row r="30" spans="1:8" x14ac:dyDescent="0.35">
      <c r="A30" t="s">
        <v>17</v>
      </c>
      <c r="B30">
        <v>250</v>
      </c>
      <c r="C30">
        <v>50</v>
      </c>
      <c r="D30">
        <v>2.584962501000001</v>
      </c>
      <c r="E30">
        <v>1098.8</v>
      </c>
      <c r="F30">
        <v>6.666666666666667</v>
      </c>
      <c r="G30">
        <f>D30/(E30*1000)</f>
        <v>2.352532308882418E-6</v>
      </c>
      <c r="H30">
        <v>414.50446911666671</v>
      </c>
    </row>
    <row r="31" spans="1:8" x14ac:dyDescent="0.35">
      <c r="A31" t="s">
        <v>18</v>
      </c>
      <c r="B31">
        <v>250</v>
      </c>
      <c r="C31">
        <v>50</v>
      </c>
      <c r="D31">
        <v>2.584962501000001</v>
      </c>
      <c r="E31">
        <v>1063.2333333333333</v>
      </c>
      <c r="F31">
        <v>0</v>
      </c>
      <c r="G31">
        <f>D31/(E31*1000)</f>
        <v>2.4312278593598154E-6</v>
      </c>
      <c r="H31">
        <v>420.05093857000008</v>
      </c>
    </row>
    <row r="32" spans="1:8" x14ac:dyDescent="0.35">
      <c r="A32" t="s">
        <v>20</v>
      </c>
      <c r="B32">
        <v>250</v>
      </c>
      <c r="C32">
        <v>25</v>
      </c>
      <c r="D32">
        <v>3.4594316190000001</v>
      </c>
      <c r="E32">
        <v>1350.7</v>
      </c>
      <c r="F32">
        <v>6.666666666666667</v>
      </c>
      <c r="G32">
        <f>D32/(E32*1000)</f>
        <v>2.5612139031613236E-6</v>
      </c>
      <c r="H32">
        <v>408.1566649566667</v>
      </c>
    </row>
    <row r="33" spans="1:8" x14ac:dyDescent="0.35">
      <c r="A33" t="s">
        <v>21</v>
      </c>
      <c r="B33">
        <v>250</v>
      </c>
      <c r="C33">
        <v>25</v>
      </c>
      <c r="D33">
        <v>3.4594316190000001</v>
      </c>
      <c r="E33">
        <v>1371.1333333333334</v>
      </c>
      <c r="F33">
        <v>0</v>
      </c>
      <c r="G33">
        <f>D33/(E33*1000)</f>
        <v>2.523045377789663E-6</v>
      </c>
      <c r="H33">
        <v>475.94098558000007</v>
      </c>
    </row>
    <row r="34" spans="1:8" x14ac:dyDescent="0.35">
      <c r="D34" s="1" t="s">
        <v>27</v>
      </c>
      <c r="E34">
        <f>AVERAGE(E22:E33)</f>
        <v>993.94722222222219</v>
      </c>
      <c r="F34">
        <f>AVERAGE(F22:F33)</f>
        <v>5.5555555555555545</v>
      </c>
      <c r="G34">
        <f>AVERAGE(G22:G33)</f>
        <v>2.0741362541392507E-6</v>
      </c>
      <c r="H34">
        <f>AVERAGE(H22:H33)</f>
        <v>324.48930990547223</v>
      </c>
    </row>
    <row r="35" spans="1:8" x14ac:dyDescent="0.35">
      <c r="D35" s="1" t="s">
        <v>28</v>
      </c>
      <c r="E35">
        <f>STDEV(E22:E33)</f>
        <v>232.00441325405947</v>
      </c>
      <c r="F35">
        <f>STDEV(F22:F33)</f>
        <v>4.7849370837684901</v>
      </c>
      <c r="G35">
        <f>STDEV(G22:G33)</f>
        <v>3.8660938918003023E-7</v>
      </c>
      <c r="H35">
        <f>STDEV(H22:H33)</f>
        <v>97.353605062681936</v>
      </c>
    </row>
  </sheetData>
  <sortState ref="A22:H35">
    <sortCondition ref="D2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/>
  </sheetViews>
  <sheetFormatPr defaultRowHeight="14.5" x14ac:dyDescent="0.35"/>
  <cols>
    <col min="1" max="1" width="18.6328125" customWidth="1"/>
    <col min="7" max="7" width="11.81640625" bestFit="1" customWidth="1"/>
  </cols>
  <sheetData>
    <row r="1" spans="1:8" x14ac:dyDescent="0.35">
      <c r="D1" s="1" t="s">
        <v>11</v>
      </c>
    </row>
    <row r="2" spans="1:8" x14ac:dyDescent="0.35">
      <c r="A2" s="1" t="s">
        <v>26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5">
      <c r="A3" t="s">
        <v>14</v>
      </c>
      <c r="B3">
        <v>250</v>
      </c>
      <c r="C3">
        <v>100</v>
      </c>
      <c r="D3">
        <v>1.8073549220314202</v>
      </c>
      <c r="E3">
        <v>648.62727272727273</v>
      </c>
      <c r="F3">
        <v>4.5454545454545459</v>
      </c>
      <c r="G3">
        <f>D3/(E3*1000)</f>
        <v>2.7864306636877353E-6</v>
      </c>
      <c r="H3">
        <v>287.20310266966777</v>
      </c>
    </row>
    <row r="4" spans="1:8" x14ac:dyDescent="0.35">
      <c r="A4" t="s">
        <v>15</v>
      </c>
      <c r="B4">
        <v>250</v>
      </c>
      <c r="C4">
        <v>100</v>
      </c>
      <c r="D4">
        <v>1.8073549220314202</v>
      </c>
      <c r="E4">
        <v>687.38181818181818</v>
      </c>
      <c r="F4">
        <v>1.8181818181818181</v>
      </c>
      <c r="G4">
        <f t="shared" ref="G4:G14" si="0">D4/(E4*1000)</f>
        <v>2.6293318709127684E-6</v>
      </c>
      <c r="H4">
        <v>314.32688570192545</v>
      </c>
    </row>
    <row r="5" spans="1:8" x14ac:dyDescent="0.35">
      <c r="A5" t="s">
        <v>16</v>
      </c>
      <c r="B5">
        <v>100</v>
      </c>
      <c r="C5">
        <v>100</v>
      </c>
      <c r="D5">
        <v>1</v>
      </c>
      <c r="E5">
        <v>528.9727272727273</v>
      </c>
      <c r="F5">
        <v>1.8181818181818181</v>
      </c>
      <c r="G5">
        <f t="shared" si="0"/>
        <v>1.8904566312062831E-6</v>
      </c>
      <c r="H5">
        <v>152.21442598119094</v>
      </c>
    </row>
    <row r="6" spans="1:8" x14ac:dyDescent="0.35">
      <c r="A6" t="s">
        <v>23</v>
      </c>
      <c r="B6">
        <v>100</v>
      </c>
      <c r="C6">
        <v>100</v>
      </c>
      <c r="D6">
        <v>1</v>
      </c>
      <c r="E6">
        <v>605.42727272727268</v>
      </c>
      <c r="F6">
        <v>3.6363636363636362</v>
      </c>
      <c r="G6">
        <f t="shared" si="0"/>
        <v>1.6517260537261439E-6</v>
      </c>
      <c r="H6">
        <v>179.69343086551905</v>
      </c>
    </row>
    <row r="7" spans="1:8" x14ac:dyDescent="0.35">
      <c r="A7" t="s">
        <v>17</v>
      </c>
      <c r="B7">
        <v>250</v>
      </c>
      <c r="C7">
        <v>50</v>
      </c>
      <c r="D7">
        <v>2.5849625008479076</v>
      </c>
      <c r="E7">
        <v>867.4</v>
      </c>
      <c r="F7">
        <v>7.2727272727272725</v>
      </c>
      <c r="G7">
        <f t="shared" si="0"/>
        <v>2.9801273931841223E-6</v>
      </c>
      <c r="H7">
        <v>336.12258727183917</v>
      </c>
    </row>
    <row r="8" spans="1:8" x14ac:dyDescent="0.35">
      <c r="A8" t="s">
        <v>18</v>
      </c>
      <c r="B8">
        <v>250</v>
      </c>
      <c r="C8">
        <v>50</v>
      </c>
      <c r="D8">
        <v>2.5849625008479076</v>
      </c>
      <c r="E8">
        <v>847.60909090909092</v>
      </c>
      <c r="F8">
        <v>4.5454545454545459</v>
      </c>
      <c r="G8">
        <f t="shared" si="0"/>
        <v>3.049710684527278E-6</v>
      </c>
      <c r="H8">
        <v>338.67990342421456</v>
      </c>
    </row>
    <row r="9" spans="1:8" x14ac:dyDescent="0.35">
      <c r="A9" t="s">
        <v>19</v>
      </c>
      <c r="B9">
        <v>100</v>
      </c>
      <c r="C9">
        <v>50</v>
      </c>
      <c r="D9">
        <v>1.5849625008479074</v>
      </c>
      <c r="E9">
        <v>651.4818181818182</v>
      </c>
      <c r="F9">
        <v>3.6363636363636362</v>
      </c>
      <c r="G9">
        <f t="shared" si="0"/>
        <v>2.4328576126211547E-6</v>
      </c>
      <c r="H9">
        <v>176.05800402116463</v>
      </c>
    </row>
    <row r="10" spans="1:8" x14ac:dyDescent="0.35">
      <c r="A10" t="s">
        <v>24</v>
      </c>
      <c r="B10">
        <v>100</v>
      </c>
      <c r="C10">
        <v>50</v>
      </c>
      <c r="D10">
        <v>1.5849625008479074</v>
      </c>
      <c r="E10">
        <v>703.5363636363636</v>
      </c>
      <c r="F10">
        <v>1.8181818181818181</v>
      </c>
      <c r="G10">
        <f t="shared" si="0"/>
        <v>2.2528508585621964E-6</v>
      </c>
      <c r="H10">
        <v>186.72193646863803</v>
      </c>
    </row>
    <row r="11" spans="1:8" x14ac:dyDescent="0.35">
      <c r="A11" t="s">
        <v>20</v>
      </c>
      <c r="B11">
        <v>250</v>
      </c>
      <c r="C11">
        <v>25</v>
      </c>
      <c r="D11">
        <v>3.4594316188021557</v>
      </c>
      <c r="E11">
        <v>1015.2363636363636</v>
      </c>
      <c r="F11">
        <v>1.8181818181818181</v>
      </c>
      <c r="G11">
        <f t="shared" si="0"/>
        <v>3.4075135039600013E-6</v>
      </c>
      <c r="H11">
        <v>346.5868284968131</v>
      </c>
    </row>
    <row r="12" spans="1:8" x14ac:dyDescent="0.35">
      <c r="A12" t="s">
        <v>21</v>
      </c>
      <c r="B12">
        <v>250</v>
      </c>
      <c r="C12">
        <v>25</v>
      </c>
      <c r="D12">
        <v>3.4594316188021557</v>
      </c>
      <c r="E12">
        <v>1052.2909090909091</v>
      </c>
      <c r="F12">
        <v>2.7272727272727271</v>
      </c>
      <c r="G12">
        <f t="shared" si="0"/>
        <v>3.2875240001748324E-6</v>
      </c>
      <c r="H12">
        <v>376.21658837699874</v>
      </c>
    </row>
    <row r="13" spans="1:8" x14ac:dyDescent="0.35">
      <c r="A13" t="s">
        <v>22</v>
      </c>
      <c r="B13">
        <v>100</v>
      </c>
      <c r="C13">
        <v>25</v>
      </c>
      <c r="D13">
        <v>2.3219280949385648</v>
      </c>
      <c r="E13">
        <v>872.10909090909092</v>
      </c>
      <c r="F13">
        <v>1.8181818181818181</v>
      </c>
      <c r="G13">
        <f t="shared" si="0"/>
        <v>2.6624284956348468E-6</v>
      </c>
      <c r="H13">
        <v>166.92538664936686</v>
      </c>
    </row>
    <row r="14" spans="1:8" x14ac:dyDescent="0.35">
      <c r="A14" t="s">
        <v>25</v>
      </c>
      <c r="B14">
        <v>100</v>
      </c>
      <c r="C14">
        <v>25</v>
      </c>
      <c r="D14">
        <v>2.3219280949385648</v>
      </c>
      <c r="E14">
        <v>884.0181818181818</v>
      </c>
      <c r="F14">
        <v>0.90909090909090906</v>
      </c>
      <c r="G14">
        <f t="shared" si="0"/>
        <v>2.6265614697686403E-6</v>
      </c>
      <c r="H14">
        <v>208.77431248213099</v>
      </c>
    </row>
    <row r="15" spans="1:8" x14ac:dyDescent="0.35">
      <c r="D15" s="1" t="s">
        <v>27</v>
      </c>
      <c r="E15">
        <f>AVERAGE(E3:E14)</f>
        <v>780.34090909090901</v>
      </c>
      <c r="F15">
        <f t="shared" ref="F15:H15" si="1">AVERAGE(F3:F14)</f>
        <v>3.0303030303030298</v>
      </c>
      <c r="G15">
        <f t="shared" si="1"/>
        <v>2.6381266031638338E-6</v>
      </c>
      <c r="H15">
        <f t="shared" si="1"/>
        <v>255.79361603412238</v>
      </c>
    </row>
    <row r="16" spans="1:8" x14ac:dyDescent="0.35">
      <c r="D16" s="1" t="s">
        <v>28</v>
      </c>
      <c r="E16">
        <f>STDEV(E3:E14)</f>
        <v>165.88100002198775</v>
      </c>
      <c r="F16">
        <f t="shared" ref="F16:H16" si="2">STDEV(F3:F14)</f>
        <v>1.7904216869721135</v>
      </c>
      <c r="G16">
        <f t="shared" si="2"/>
        <v>5.2617005058801951E-7</v>
      </c>
      <c r="H16">
        <f t="shared" si="2"/>
        <v>84.335697229807096</v>
      </c>
    </row>
    <row r="20" spans="1:8" x14ac:dyDescent="0.35">
      <c r="D20" s="1" t="s">
        <v>12</v>
      </c>
    </row>
    <row r="21" spans="1:8" x14ac:dyDescent="0.35">
      <c r="A21" s="1" t="s">
        <v>26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</row>
    <row r="22" spans="1:8" x14ac:dyDescent="0.35">
      <c r="A22" t="s">
        <v>14</v>
      </c>
      <c r="B22">
        <v>250</v>
      </c>
      <c r="C22">
        <v>100</v>
      </c>
      <c r="D22">
        <v>1.8073549220230429</v>
      </c>
      <c r="E22">
        <v>731.86</v>
      </c>
      <c r="F22">
        <v>6</v>
      </c>
      <c r="G22">
        <f>D22/(E22*1000)</f>
        <v>2.4695364168325129E-6</v>
      </c>
      <c r="H22">
        <v>329.67456870816181</v>
      </c>
    </row>
    <row r="23" spans="1:8" x14ac:dyDescent="0.35">
      <c r="A23" t="s">
        <v>15</v>
      </c>
      <c r="B23">
        <v>250</v>
      </c>
      <c r="C23">
        <v>100</v>
      </c>
      <c r="D23">
        <v>1.8073549220230429</v>
      </c>
      <c r="E23">
        <v>741.66</v>
      </c>
      <c r="F23">
        <v>4</v>
      </c>
      <c r="G23">
        <f t="shared" ref="G23:G33" si="3">D23/(E23*1000)</f>
        <v>2.4369049456935023E-6</v>
      </c>
      <c r="H23">
        <v>364.46230176941185</v>
      </c>
    </row>
    <row r="24" spans="1:8" x14ac:dyDescent="0.35">
      <c r="A24" t="s">
        <v>16</v>
      </c>
      <c r="B24">
        <v>100</v>
      </c>
      <c r="C24">
        <v>100</v>
      </c>
      <c r="D24">
        <v>1</v>
      </c>
      <c r="E24">
        <v>572.66</v>
      </c>
      <c r="F24">
        <v>4</v>
      </c>
      <c r="G24">
        <f t="shared" si="3"/>
        <v>1.7462368595676318E-6</v>
      </c>
      <c r="H24">
        <v>156.04976313269287</v>
      </c>
    </row>
    <row r="25" spans="1:8" x14ac:dyDescent="0.35">
      <c r="A25" t="s">
        <v>23</v>
      </c>
      <c r="B25">
        <v>100</v>
      </c>
      <c r="C25">
        <v>100</v>
      </c>
      <c r="D25">
        <v>1</v>
      </c>
      <c r="E25">
        <v>608.29999999999995</v>
      </c>
      <c r="F25">
        <v>6</v>
      </c>
      <c r="G25">
        <f t="shared" si="3"/>
        <v>1.643925694558606E-6</v>
      </c>
      <c r="H25">
        <v>193.9208941735541</v>
      </c>
    </row>
    <row r="26" spans="1:8" x14ac:dyDescent="0.35">
      <c r="A26" t="s">
        <v>17</v>
      </c>
      <c r="B26">
        <v>250</v>
      </c>
      <c r="C26">
        <v>50</v>
      </c>
      <c r="D26">
        <v>2.5849625008884654</v>
      </c>
      <c r="E26">
        <v>916.6</v>
      </c>
      <c r="F26">
        <v>0</v>
      </c>
      <c r="G26">
        <f t="shared" si="3"/>
        <v>2.8201641947288516E-6</v>
      </c>
      <c r="H26">
        <v>365.16264084195552</v>
      </c>
    </row>
    <row r="27" spans="1:8" x14ac:dyDescent="0.35">
      <c r="A27" t="s">
        <v>18</v>
      </c>
      <c r="B27">
        <v>250</v>
      </c>
      <c r="C27">
        <v>50</v>
      </c>
      <c r="D27">
        <v>2.5849625008884654</v>
      </c>
      <c r="E27">
        <v>1055.06</v>
      </c>
      <c r="F27">
        <v>0</v>
      </c>
      <c r="G27">
        <f t="shared" si="3"/>
        <v>2.4500620826194389E-6</v>
      </c>
      <c r="H27">
        <v>409.70274002172926</v>
      </c>
    </row>
    <row r="28" spans="1:8" x14ac:dyDescent="0.35">
      <c r="A28" t="s">
        <v>19</v>
      </c>
      <c r="B28">
        <v>100</v>
      </c>
      <c r="C28">
        <v>50</v>
      </c>
      <c r="D28">
        <v>1.584962500888464</v>
      </c>
      <c r="E28">
        <v>721.12</v>
      </c>
      <c r="F28">
        <v>2</v>
      </c>
      <c r="G28">
        <f t="shared" si="3"/>
        <v>2.1979178235085202E-6</v>
      </c>
      <c r="H28">
        <v>209.22189404787304</v>
      </c>
    </row>
    <row r="29" spans="1:8" x14ac:dyDescent="0.35">
      <c r="A29" t="s">
        <v>24</v>
      </c>
      <c r="B29">
        <v>100</v>
      </c>
      <c r="C29">
        <v>50</v>
      </c>
      <c r="D29">
        <v>1.584962500888464</v>
      </c>
      <c r="E29">
        <v>809.26</v>
      </c>
      <c r="F29">
        <v>4</v>
      </c>
      <c r="G29">
        <f t="shared" si="3"/>
        <v>1.9585331054153969E-6</v>
      </c>
      <c r="H29">
        <v>224.77205413145421</v>
      </c>
    </row>
    <row r="30" spans="1:8" x14ac:dyDescent="0.35">
      <c r="A30" t="s">
        <v>20</v>
      </c>
      <c r="B30">
        <v>250</v>
      </c>
      <c r="C30">
        <v>25</v>
      </c>
      <c r="D30">
        <v>3.4594316188549157</v>
      </c>
      <c r="E30">
        <v>1140.46</v>
      </c>
      <c r="F30">
        <v>2</v>
      </c>
      <c r="G30">
        <f t="shared" si="3"/>
        <v>3.0333651498999663E-6</v>
      </c>
      <c r="H30">
        <v>360.53688827791319</v>
      </c>
    </row>
    <row r="31" spans="1:8" x14ac:dyDescent="0.35">
      <c r="A31" t="s">
        <v>21</v>
      </c>
      <c r="B31">
        <v>250</v>
      </c>
      <c r="C31">
        <v>25</v>
      </c>
      <c r="D31">
        <v>3.4594316188549157</v>
      </c>
      <c r="E31">
        <v>1191.32</v>
      </c>
      <c r="F31">
        <v>4</v>
      </c>
      <c r="G31">
        <f t="shared" si="3"/>
        <v>2.9038643008217066E-6</v>
      </c>
      <c r="H31">
        <v>450.44661998126139</v>
      </c>
    </row>
    <row r="32" spans="1:8" x14ac:dyDescent="0.35">
      <c r="A32" t="s">
        <v>22</v>
      </c>
      <c r="B32">
        <v>100</v>
      </c>
      <c r="C32">
        <v>25</v>
      </c>
      <c r="D32">
        <v>2.3219280949549463</v>
      </c>
      <c r="E32">
        <v>968.76</v>
      </c>
      <c r="F32">
        <v>4</v>
      </c>
      <c r="G32">
        <f t="shared" si="3"/>
        <v>2.3968042600385509E-6</v>
      </c>
      <c r="H32">
        <v>222.14108861056764</v>
      </c>
    </row>
    <row r="33" spans="1:8" x14ac:dyDescent="0.35">
      <c r="A33" t="s">
        <v>25</v>
      </c>
      <c r="B33">
        <v>100</v>
      </c>
      <c r="C33">
        <v>25</v>
      </c>
      <c r="D33">
        <v>2.3219280949549463</v>
      </c>
      <c r="E33">
        <v>1019.34</v>
      </c>
      <c r="F33">
        <v>10</v>
      </c>
      <c r="G33">
        <f t="shared" si="3"/>
        <v>2.2778740115711599E-6</v>
      </c>
      <c r="H33">
        <v>242.69262785062696</v>
      </c>
    </row>
    <row r="34" spans="1:8" x14ac:dyDescent="0.35">
      <c r="D34" s="1" t="s">
        <v>27</v>
      </c>
      <c r="E34">
        <f>AVERAGE(E22:E33)</f>
        <v>873.0333333333333</v>
      </c>
      <c r="F34">
        <f t="shared" ref="F34:H34" si="4">AVERAGE(F22:F33)</f>
        <v>3.8333333333333335</v>
      </c>
      <c r="G34">
        <f t="shared" si="4"/>
        <v>2.3612657371046542E-6</v>
      </c>
      <c r="H34">
        <f t="shared" si="4"/>
        <v>294.06534012893349</v>
      </c>
    </row>
    <row r="35" spans="1:8" x14ac:dyDescent="0.35">
      <c r="D35" s="1" t="s">
        <v>28</v>
      </c>
      <c r="E35">
        <f>STDEV(E22:E33)</f>
        <v>205.17528210746775</v>
      </c>
      <c r="F35">
        <f t="shared" ref="F35:H35" si="5">STDEV(F22:F33)</f>
        <v>2.7579087378048981</v>
      </c>
      <c r="G35">
        <f t="shared" si="5"/>
        <v>4.3400646981213382E-7</v>
      </c>
      <c r="H35">
        <f>STDEV(H22:H33)</f>
        <v>96.490031558751483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/>
  </sheetViews>
  <sheetFormatPr defaultRowHeight="14.5" x14ac:dyDescent="0.35"/>
  <cols>
    <col min="1" max="1" width="18.6328125" customWidth="1"/>
    <col min="7" max="7" width="11.81640625" bestFit="1" customWidth="1"/>
  </cols>
  <sheetData>
    <row r="1" spans="1:8" x14ac:dyDescent="0.35">
      <c r="D1" s="1" t="s">
        <v>8</v>
      </c>
    </row>
    <row r="2" spans="1:8" x14ac:dyDescent="0.35">
      <c r="A2" s="1" t="s">
        <v>26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5">
      <c r="A3" t="s">
        <v>14</v>
      </c>
      <c r="B3">
        <v>250</v>
      </c>
      <c r="C3">
        <v>100</v>
      </c>
      <c r="D3">
        <v>1.8073549220384038</v>
      </c>
      <c r="E3">
        <v>658.5866666666667</v>
      </c>
      <c r="F3">
        <v>5.3333333333333339</v>
      </c>
      <c r="G3">
        <f>D3/(E3*1000)</f>
        <v>2.744293216845776E-6</v>
      </c>
      <c r="H3">
        <v>293.66736934931049</v>
      </c>
    </row>
    <row r="4" spans="1:8" x14ac:dyDescent="0.35">
      <c r="A4" t="s">
        <v>15</v>
      </c>
      <c r="B4">
        <v>250</v>
      </c>
      <c r="C4">
        <v>100</v>
      </c>
      <c r="D4">
        <v>1.8073549220384038</v>
      </c>
      <c r="E4">
        <v>674.68666666666661</v>
      </c>
      <c r="F4">
        <v>1.3333333333333335</v>
      </c>
      <c r="G4">
        <f t="shared" ref="G4:G14" si="0">D4/(E4*1000)</f>
        <v>2.6788063427542718E-6</v>
      </c>
      <c r="H4">
        <v>300.45833445391185</v>
      </c>
    </row>
    <row r="5" spans="1:8" x14ac:dyDescent="0.35">
      <c r="A5" t="s">
        <v>16</v>
      </c>
      <c r="B5">
        <v>100</v>
      </c>
      <c r="C5">
        <v>100</v>
      </c>
      <c r="D5">
        <v>1</v>
      </c>
      <c r="E5">
        <v>514.24666666666667</v>
      </c>
      <c r="F5">
        <v>2</v>
      </c>
      <c r="G5">
        <f t="shared" si="0"/>
        <v>1.9445920893993802E-6</v>
      </c>
      <c r="H5">
        <v>141.15353368486947</v>
      </c>
    </row>
    <row r="6" spans="1:8" x14ac:dyDescent="0.35">
      <c r="A6" t="s">
        <v>23</v>
      </c>
      <c r="B6">
        <v>100</v>
      </c>
      <c r="C6">
        <v>100</v>
      </c>
      <c r="D6">
        <v>1</v>
      </c>
      <c r="E6">
        <v>607.74666666666667</v>
      </c>
      <c r="F6">
        <v>2.666666666666667</v>
      </c>
      <c r="G6">
        <f t="shared" si="0"/>
        <v>1.6454224347864244E-6</v>
      </c>
      <c r="H6">
        <v>173.70094693521335</v>
      </c>
    </row>
    <row r="7" spans="1:8" x14ac:dyDescent="0.35">
      <c r="A7" t="s">
        <v>17</v>
      </c>
      <c r="B7">
        <v>250</v>
      </c>
      <c r="C7">
        <v>50</v>
      </c>
      <c r="D7">
        <v>2.5849625008141088</v>
      </c>
      <c r="E7">
        <v>840.04</v>
      </c>
      <c r="F7">
        <v>8.6666666666666679</v>
      </c>
      <c r="G7">
        <f t="shared" si="0"/>
        <v>3.0771897776464323E-6</v>
      </c>
      <c r="H7">
        <v>320.31899228356178</v>
      </c>
    </row>
    <row r="8" spans="1:8" x14ac:dyDescent="0.35">
      <c r="A8" t="s">
        <v>18</v>
      </c>
      <c r="B8">
        <v>250</v>
      </c>
      <c r="C8">
        <v>50</v>
      </c>
      <c r="D8">
        <v>2.5849625008141088</v>
      </c>
      <c r="E8">
        <v>892.94666666666672</v>
      </c>
      <c r="F8">
        <v>2</v>
      </c>
      <c r="G8">
        <f t="shared" si="0"/>
        <v>2.8948677421728533E-6</v>
      </c>
      <c r="H8">
        <v>339.79941632109387</v>
      </c>
    </row>
    <row r="9" spans="1:8" x14ac:dyDescent="0.35">
      <c r="A9" t="s">
        <v>19</v>
      </c>
      <c r="B9">
        <v>100</v>
      </c>
      <c r="C9">
        <v>50</v>
      </c>
      <c r="D9">
        <v>1.5849625008141084</v>
      </c>
      <c r="E9">
        <v>652.61333333333334</v>
      </c>
      <c r="F9">
        <v>2</v>
      </c>
      <c r="G9">
        <f t="shared" si="0"/>
        <v>2.4286394712756534E-6</v>
      </c>
      <c r="H9">
        <v>173.79610680081072</v>
      </c>
    </row>
    <row r="10" spans="1:8" x14ac:dyDescent="0.35">
      <c r="A10" t="s">
        <v>24</v>
      </c>
      <c r="B10">
        <v>100</v>
      </c>
      <c r="C10">
        <v>50</v>
      </c>
      <c r="D10">
        <v>1.5849625008141084</v>
      </c>
      <c r="E10">
        <v>715.17333333333329</v>
      </c>
      <c r="F10">
        <v>3.3333333333333335</v>
      </c>
      <c r="G10">
        <f t="shared" si="0"/>
        <v>2.2161935113363313E-6</v>
      </c>
      <c r="H10">
        <v>183.31443585281656</v>
      </c>
    </row>
    <row r="11" spans="1:8" x14ac:dyDescent="0.35">
      <c r="A11" t="s">
        <v>20</v>
      </c>
      <c r="B11">
        <v>250</v>
      </c>
      <c r="C11">
        <v>25</v>
      </c>
      <c r="D11">
        <v>3.4594316187581984</v>
      </c>
      <c r="E11">
        <v>974.37333333333333</v>
      </c>
      <c r="F11">
        <v>2.666666666666667</v>
      </c>
      <c r="G11">
        <f t="shared" si="0"/>
        <v>3.5504169710017362E-6</v>
      </c>
      <c r="H11">
        <v>328.39280428743893</v>
      </c>
    </row>
    <row r="12" spans="1:8" x14ac:dyDescent="0.35">
      <c r="A12" t="s">
        <v>21</v>
      </c>
      <c r="B12">
        <v>250</v>
      </c>
      <c r="C12">
        <v>25</v>
      </c>
      <c r="D12">
        <v>3.4594316187581984</v>
      </c>
      <c r="E12">
        <v>1041.8599999999999</v>
      </c>
      <c r="F12">
        <v>4</v>
      </c>
      <c r="G12">
        <f t="shared" si="0"/>
        <v>3.3204380807000927E-6</v>
      </c>
      <c r="H12">
        <v>381.18141223680266</v>
      </c>
    </row>
    <row r="13" spans="1:8" x14ac:dyDescent="0.35">
      <c r="A13" t="s">
        <v>22</v>
      </c>
      <c r="B13">
        <v>100</v>
      </c>
      <c r="C13">
        <v>25</v>
      </c>
      <c r="D13">
        <v>2.321928094924905</v>
      </c>
      <c r="E13">
        <v>867.13333333333333</v>
      </c>
      <c r="F13">
        <v>1.3333333333333335</v>
      </c>
      <c r="G13">
        <f t="shared" si="0"/>
        <v>2.6777059601655702E-6</v>
      </c>
      <c r="H13">
        <v>161.76715879447437</v>
      </c>
    </row>
    <row r="14" spans="1:8" x14ac:dyDescent="0.35">
      <c r="A14" t="s">
        <v>25</v>
      </c>
      <c r="B14">
        <v>100</v>
      </c>
      <c r="C14">
        <v>25</v>
      </c>
      <c r="D14">
        <v>2.321928094924905</v>
      </c>
      <c r="E14">
        <v>916.64</v>
      </c>
      <c r="F14">
        <v>0.66666666666666674</v>
      </c>
      <c r="G14">
        <f t="shared" si="0"/>
        <v>2.5330861569699172E-6</v>
      </c>
      <c r="H14">
        <v>205.88732902597636</v>
      </c>
    </row>
    <row r="15" spans="1:8" x14ac:dyDescent="0.35">
      <c r="D15" s="1" t="s">
        <v>27</v>
      </c>
      <c r="E15">
        <f>AVERAGE(E3:E14)</f>
        <v>779.67055555555544</v>
      </c>
      <c r="F15">
        <f t="shared" ref="F15:H15" si="1">AVERAGE(F3:F14)</f>
        <v>3</v>
      </c>
      <c r="G15">
        <f t="shared" si="1"/>
        <v>2.6426376462545367E-6</v>
      </c>
      <c r="H15">
        <f t="shared" si="1"/>
        <v>250.2864866688567</v>
      </c>
    </row>
    <row r="16" spans="1:8" x14ac:dyDescent="0.35">
      <c r="D16" s="1" t="s">
        <v>28</v>
      </c>
      <c r="E16">
        <f>STDEV(E3:E14)</f>
        <v>163.91039921054568</v>
      </c>
      <c r="F16">
        <f t="shared" ref="F16:H16" si="2">STDEV(F3:F14)</f>
        <v>2.1927336381970362</v>
      </c>
      <c r="G16">
        <f t="shared" si="2"/>
        <v>5.4524066822659944E-7</v>
      </c>
      <c r="H16">
        <f t="shared" si="2"/>
        <v>84.460128750557246</v>
      </c>
    </row>
    <row r="20" spans="1:8" x14ac:dyDescent="0.35">
      <c r="D20" s="1" t="s">
        <v>7</v>
      </c>
    </row>
    <row r="21" spans="1:8" x14ac:dyDescent="0.35">
      <c r="A21" s="1" t="s">
        <v>26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</row>
    <row r="22" spans="1:8" x14ac:dyDescent="0.35">
      <c r="A22" t="s">
        <v>14</v>
      </c>
      <c r="B22">
        <v>250</v>
      </c>
      <c r="C22">
        <v>100</v>
      </c>
      <c r="D22">
        <v>1.8073549220000014</v>
      </c>
      <c r="E22">
        <v>718.4</v>
      </c>
      <c r="F22">
        <v>6.666666666666667</v>
      </c>
      <c r="G22">
        <f>D22/(E22*1000)</f>
        <v>2.5158058491091335E-6</v>
      </c>
      <c r="H22">
        <v>322.7307521333334</v>
      </c>
    </row>
    <row r="23" spans="1:8" x14ac:dyDescent="0.35">
      <c r="A23" t="s">
        <v>15</v>
      </c>
      <c r="B23">
        <v>250</v>
      </c>
      <c r="C23">
        <v>100</v>
      </c>
      <c r="D23">
        <v>1.8073549220000014</v>
      </c>
      <c r="E23">
        <v>799.06666666666672</v>
      </c>
      <c r="F23">
        <v>6.666666666666667</v>
      </c>
      <c r="G23">
        <f t="shared" ref="G23:G33" si="3">D23/(E23*1000)</f>
        <v>2.2618324570332071E-6</v>
      </c>
      <c r="H23">
        <v>437.39205204999996</v>
      </c>
    </row>
    <row r="24" spans="1:8" x14ac:dyDescent="0.35">
      <c r="A24" t="s">
        <v>16</v>
      </c>
      <c r="B24">
        <v>100</v>
      </c>
      <c r="C24">
        <v>100</v>
      </c>
      <c r="D24">
        <v>1</v>
      </c>
      <c r="E24">
        <v>640.16666666666663</v>
      </c>
      <c r="F24">
        <v>3.3333333333333335</v>
      </c>
      <c r="G24">
        <f t="shared" si="3"/>
        <v>1.5620932048945589E-6</v>
      </c>
      <c r="H24">
        <v>197.60352646366661</v>
      </c>
    </row>
    <row r="25" spans="1:8" x14ac:dyDescent="0.35">
      <c r="A25" t="s">
        <v>23</v>
      </c>
      <c r="B25">
        <v>100</v>
      </c>
      <c r="C25">
        <v>100</v>
      </c>
      <c r="D25">
        <v>1</v>
      </c>
      <c r="E25">
        <v>614.6</v>
      </c>
      <c r="F25">
        <v>10</v>
      </c>
      <c r="G25">
        <f t="shared" si="3"/>
        <v>1.6270745200130165E-6</v>
      </c>
      <c r="H25">
        <v>240.26032870933332</v>
      </c>
    </row>
    <row r="26" spans="1:8" x14ac:dyDescent="0.35">
      <c r="A26" t="s">
        <v>17</v>
      </c>
      <c r="B26">
        <v>250</v>
      </c>
      <c r="C26">
        <v>50</v>
      </c>
      <c r="D26">
        <v>2.584962501000001</v>
      </c>
      <c r="E26">
        <v>1011.4666666666667</v>
      </c>
      <c r="F26">
        <v>3.3333333333333335</v>
      </c>
      <c r="G26">
        <f t="shared" si="3"/>
        <v>2.555657626878461E-6</v>
      </c>
      <c r="H26">
        <v>451.77430241000002</v>
      </c>
    </row>
    <row r="27" spans="1:8" x14ac:dyDescent="0.35">
      <c r="A27" t="s">
        <v>18</v>
      </c>
      <c r="B27">
        <v>250</v>
      </c>
      <c r="C27">
        <v>50</v>
      </c>
      <c r="D27">
        <v>2.584962501000001</v>
      </c>
      <c r="E27">
        <v>951.66666666666663</v>
      </c>
      <c r="F27">
        <v>6.666666666666667</v>
      </c>
      <c r="G27">
        <f t="shared" si="3"/>
        <v>2.7162478119089327E-6</v>
      </c>
      <c r="H27">
        <v>435.8616897066666</v>
      </c>
    </row>
    <row r="28" spans="1:8" x14ac:dyDescent="0.35">
      <c r="A28" t="s">
        <v>19</v>
      </c>
      <c r="B28">
        <v>100</v>
      </c>
      <c r="C28">
        <v>50</v>
      </c>
      <c r="D28">
        <v>1.5849625009999999</v>
      </c>
      <c r="E28">
        <v>778.9</v>
      </c>
      <c r="F28">
        <v>6.666666666666667</v>
      </c>
      <c r="G28">
        <f t="shared" si="3"/>
        <v>2.034872898960072E-6</v>
      </c>
      <c r="H28">
        <v>233.516692226</v>
      </c>
    </row>
    <row r="29" spans="1:8" x14ac:dyDescent="0.35">
      <c r="A29" t="s">
        <v>24</v>
      </c>
      <c r="B29">
        <v>100</v>
      </c>
      <c r="C29">
        <v>50</v>
      </c>
      <c r="D29">
        <v>1.5849625009999999</v>
      </c>
      <c r="E29">
        <v>821.93333333333328</v>
      </c>
      <c r="F29">
        <v>3.3333333333333335</v>
      </c>
      <c r="G29">
        <f t="shared" si="3"/>
        <v>1.9283346187849787E-6</v>
      </c>
      <c r="H29">
        <v>257.51937177000002</v>
      </c>
    </row>
    <row r="30" spans="1:8" x14ac:dyDescent="0.35">
      <c r="A30" t="s">
        <v>20</v>
      </c>
      <c r="B30">
        <v>250</v>
      </c>
      <c r="C30">
        <v>25</v>
      </c>
      <c r="D30">
        <v>3.4594316190000001</v>
      </c>
      <c r="E30">
        <v>1342.5666666666666</v>
      </c>
      <c r="F30">
        <v>3.3333333333333335</v>
      </c>
      <c r="G30">
        <f t="shared" si="3"/>
        <v>2.5767298599697102E-6</v>
      </c>
      <c r="H30">
        <v>439.56202369000005</v>
      </c>
    </row>
    <row r="31" spans="1:8" x14ac:dyDescent="0.35">
      <c r="A31" t="s">
        <v>21</v>
      </c>
      <c r="B31">
        <v>250</v>
      </c>
      <c r="C31">
        <v>25</v>
      </c>
      <c r="D31">
        <v>3.4594316190000001</v>
      </c>
      <c r="E31">
        <v>1316.5</v>
      </c>
      <c r="F31">
        <v>3.3333333333333335</v>
      </c>
      <c r="G31">
        <f t="shared" si="3"/>
        <v>2.6277490459551844E-6</v>
      </c>
      <c r="H31">
        <v>500.93704390000005</v>
      </c>
    </row>
    <row r="32" spans="1:8" x14ac:dyDescent="0.35">
      <c r="A32" t="s">
        <v>22</v>
      </c>
      <c r="B32">
        <v>100</v>
      </c>
      <c r="C32">
        <v>25</v>
      </c>
      <c r="D32">
        <v>2.3219280949999987</v>
      </c>
      <c r="E32">
        <v>1017.4666666666667</v>
      </c>
      <c r="F32">
        <v>6.666666666666667</v>
      </c>
      <c r="G32">
        <f t="shared" si="3"/>
        <v>2.2820679743808135E-6</v>
      </c>
      <c r="H32">
        <v>261.72529685933335</v>
      </c>
    </row>
    <row r="33" spans="1:8" x14ac:dyDescent="0.35">
      <c r="A33" t="s">
        <v>25</v>
      </c>
      <c r="B33">
        <v>100</v>
      </c>
      <c r="C33">
        <v>25</v>
      </c>
      <c r="D33">
        <v>2.3219280949999987</v>
      </c>
      <c r="E33">
        <v>1014.7666666666667</v>
      </c>
      <c r="F33">
        <v>16.666666666666664</v>
      </c>
      <c r="G33">
        <f t="shared" si="3"/>
        <v>2.2881398958709707E-6</v>
      </c>
      <c r="H33">
        <v>277.87657211666669</v>
      </c>
    </row>
    <row r="34" spans="1:8" x14ac:dyDescent="0.35">
      <c r="D34" s="1" t="s">
        <v>27</v>
      </c>
      <c r="E34">
        <f>AVERAGE(E22:E33)</f>
        <v>918.95833333333337</v>
      </c>
      <c r="F34">
        <f t="shared" ref="F34:H34" si="4">AVERAGE(F22:F33)</f>
        <v>6.3888888888888884</v>
      </c>
      <c r="G34">
        <f t="shared" si="4"/>
        <v>2.2480504803132532E-6</v>
      </c>
      <c r="H34">
        <f t="shared" si="4"/>
        <v>338.06330433624998</v>
      </c>
    </row>
    <row r="35" spans="1:8" x14ac:dyDescent="0.35">
      <c r="D35" s="1" t="s">
        <v>28</v>
      </c>
      <c r="E35">
        <f>STDEV(E22:E33)</f>
        <v>237.40659114734368</v>
      </c>
      <c r="F35">
        <f t="shared" ref="F35:H35" si="5">STDEV(F22:F33)</f>
        <v>3.8816671762710495</v>
      </c>
      <c r="G35">
        <f t="shared" si="5"/>
        <v>3.8665120588221945E-7</v>
      </c>
      <c r="H35">
        <f t="shared" si="5"/>
        <v>106.85056351263231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Fitts Law</vt:lpstr>
      <vt:lpstr>Age</vt:lpstr>
      <vt:lpstr>Gender</vt:lpstr>
      <vt:lpstr>Handedness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2018-06-07T15:36:40Z</dcterms:modified>
</cp:coreProperties>
</file>