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Default Extension="png" ContentType="image/png"/>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120" yWindow="135" windowWidth="11355" windowHeight="10230"/>
  </bookViews>
  <sheets>
    <sheet name="BillOfMaterials" sheetId="2" r:id="rId1"/>
    <sheet name="Revisions" sheetId="3" r:id="rId2"/>
    <sheet name="Example" sheetId="4" r:id="rId3"/>
  </sheets>
  <definedNames>
    <definedName name="_xlnm._FilterDatabase" localSheetId="0" hidden="1">BillOfMaterials!$A$10:$G$10</definedName>
    <definedName name="_xlnm._FilterDatabase" localSheetId="2" hidden="1">Example!$A$10:$H$10</definedName>
    <definedName name="_xlnm.Print_Area" localSheetId="0">BillOfMaterials!$A$1:$J$28</definedName>
    <definedName name="_xlnm.Print_Area" localSheetId="2">Example!$A$1:$J$31</definedName>
    <definedName name="_xlnm.Print_Titles" localSheetId="0">BillOfMaterials!$10:$10</definedName>
    <definedName name="_xlnm.Print_Titles" localSheetId="2">Example!$10:$10</definedName>
    <definedName name="valuevx">42.314159</definedName>
  </definedNames>
  <calcPr calcId="124519"/>
</workbook>
</file>

<file path=xl/calcChain.xml><?xml version="1.0" encoding="utf-8"?>
<calcChain xmlns="http://schemas.openxmlformats.org/spreadsheetml/2006/main">
  <c r="J23" i="2"/>
  <c r="J24"/>
  <c r="J25"/>
  <c r="J26"/>
  <c r="J27"/>
  <c r="J23" i="4" l="1"/>
  <c r="J24"/>
  <c r="J25"/>
  <c r="J26"/>
  <c r="J27"/>
  <c r="J28"/>
  <c r="J29"/>
  <c r="J30"/>
  <c r="F31"/>
  <c r="E7" s="1"/>
  <c r="J22"/>
  <c r="J21"/>
  <c r="J20"/>
  <c r="J19"/>
  <c r="J18"/>
  <c r="J17"/>
  <c r="J16"/>
  <c r="J15"/>
  <c r="J14"/>
  <c r="J13"/>
  <c r="J12"/>
  <c r="J11"/>
  <c r="J31" l="1"/>
  <c r="E8" s="1"/>
  <c r="J11" i="2"/>
  <c r="J12"/>
  <c r="J13"/>
  <c r="J14"/>
  <c r="J15"/>
  <c r="J16"/>
  <c r="J17"/>
  <c r="J18"/>
  <c r="J19"/>
  <c r="J20"/>
  <c r="J21"/>
  <c r="J22"/>
  <c r="E28"/>
  <c r="J28" l="1"/>
  <c r="C8" s="1"/>
</calcChain>
</file>

<file path=xl/comments1.xml><?xml version="1.0" encoding="utf-8"?>
<comments xmlns="http://schemas.openxmlformats.org/spreadsheetml/2006/main">
  <authors>
    <author>Jon</author>
  </authors>
  <commentList>
    <comment ref="L2" authorId="0">
      <text>
        <r>
          <rPr>
            <b/>
            <u/>
            <sz val="8"/>
            <color indexed="81"/>
            <rFont val="Tahoma"/>
            <family val="2"/>
          </rPr>
          <t xml:space="preserve">Limited Use Policy
</t>
        </r>
        <r>
          <rPr>
            <sz val="8"/>
            <color indexed="81"/>
            <rFont val="Tahoma"/>
            <family val="2"/>
          </rPr>
          <t xml:space="preserve">You may make archival copies and customize this template (the "Software") for your </t>
        </r>
        <r>
          <rPr>
            <b/>
            <sz val="8"/>
            <color indexed="81"/>
            <rFont val="Tahoma"/>
            <family val="2"/>
          </rPr>
          <t>personal and noncommercial use only</t>
        </r>
        <r>
          <rPr>
            <sz val="8"/>
            <color indexed="81"/>
            <rFont val="Tahoma"/>
            <family val="2"/>
          </rPr>
          <t xml:space="preserve">. This template or any document including or derived from this template </t>
        </r>
        <r>
          <rPr>
            <b/>
            <sz val="8"/>
            <color indexed="10"/>
            <rFont val="Tahoma"/>
            <family val="2"/>
          </rPr>
          <t>may NOT be sold, distributed, published to an online gallery, or placed on a public server such as the internet</t>
        </r>
        <r>
          <rPr>
            <sz val="8"/>
            <color indexed="81"/>
            <rFont val="Tahoma"/>
            <family val="2"/>
          </rPr>
          <t xml:space="preserve"> without the express written permission of Vertex42 LLC.
</t>
        </r>
        <r>
          <rPr>
            <b/>
            <sz val="8"/>
            <color indexed="81"/>
            <rFont val="Tahoma"/>
            <family val="2"/>
          </rPr>
          <t xml:space="preserve">You may not remove or alter any logo, trademark, copyright, disclaimer, brand, hyperlink, terms of use, attribution, or other proprietary notices or marks within this template.
</t>
        </r>
        <r>
          <rPr>
            <b/>
            <u/>
            <sz val="8"/>
            <color indexed="81"/>
            <rFont val="Tahoma"/>
            <family val="2"/>
          </rPr>
          <t xml:space="preserve">
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 states do not allow the limitation or exclusion of liability for incidental or consequential damages, so the above limitation may not apply to you.
</t>
        </r>
      </text>
    </comment>
  </commentList>
</comments>
</file>

<file path=xl/comments2.xml><?xml version="1.0" encoding="utf-8"?>
<comments xmlns="http://schemas.openxmlformats.org/spreadsheetml/2006/main">
  <authors>
    <author>Jon</author>
  </authors>
  <commentList>
    <comment ref="L2" authorId="0">
      <text>
        <r>
          <rPr>
            <b/>
            <u/>
            <sz val="8"/>
            <color indexed="81"/>
            <rFont val="Tahoma"/>
            <family val="2"/>
          </rPr>
          <t xml:space="preserve">Limited Use Policy
</t>
        </r>
        <r>
          <rPr>
            <sz val="8"/>
            <color indexed="81"/>
            <rFont val="Tahoma"/>
            <family val="2"/>
          </rPr>
          <t xml:space="preserve">You may make archival copies and customize this template (the "Software") for your </t>
        </r>
        <r>
          <rPr>
            <b/>
            <sz val="8"/>
            <color indexed="81"/>
            <rFont val="Tahoma"/>
            <family val="2"/>
          </rPr>
          <t>personal and noncommercial use only</t>
        </r>
        <r>
          <rPr>
            <sz val="8"/>
            <color indexed="81"/>
            <rFont val="Tahoma"/>
            <family val="2"/>
          </rPr>
          <t xml:space="preserve">. This template or any document including or derived from this template </t>
        </r>
        <r>
          <rPr>
            <b/>
            <sz val="8"/>
            <color indexed="10"/>
            <rFont val="Tahoma"/>
            <family val="2"/>
          </rPr>
          <t>may NOT be sold, distributed, published to an online gallery, or placed on a public server such as the internet</t>
        </r>
        <r>
          <rPr>
            <sz val="8"/>
            <color indexed="81"/>
            <rFont val="Tahoma"/>
            <family val="2"/>
          </rPr>
          <t xml:space="preserve"> without the express written permission of Vertex42 LLC.
</t>
        </r>
        <r>
          <rPr>
            <b/>
            <sz val="8"/>
            <color indexed="81"/>
            <rFont val="Tahoma"/>
            <family val="2"/>
          </rPr>
          <t xml:space="preserve">You may not remove or alter any logo, trademark, copyright, disclaimer, brand, hyperlink, terms of use, attribution, or other proprietary notices or marks within this template.
</t>
        </r>
        <r>
          <rPr>
            <b/>
            <u/>
            <sz val="8"/>
            <color indexed="81"/>
            <rFont val="Tahoma"/>
            <family val="2"/>
          </rPr>
          <t xml:space="preserve">
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 states do not allow the limitation or exclusion of liability for incidental or consequential damages, so the above limitation may not apply to you.
</t>
        </r>
      </text>
    </comment>
  </commentList>
</comments>
</file>

<file path=xl/sharedStrings.xml><?xml version="1.0" encoding="utf-8"?>
<sst xmlns="http://schemas.openxmlformats.org/spreadsheetml/2006/main" count="156" uniqueCount="87">
  <si>
    <t>[42]</t>
  </si>
  <si>
    <t>© 2012 Vertex42 LLC</t>
  </si>
  <si>
    <t>Unit Cost</t>
  </si>
  <si>
    <t>Part Name</t>
  </si>
  <si>
    <t>Part #</t>
  </si>
  <si>
    <t>Picture</t>
  </si>
  <si>
    <t>PLATE 1X2 W. 1 KNOB</t>
  </si>
  <si>
    <t>PLATE 1X1 ROUND</t>
  </si>
  <si>
    <t>194 - Medium Stone Grey</t>
  </si>
  <si>
    <t>Total</t>
  </si>
  <si>
    <t>Cost</t>
  </si>
  <si>
    <t>Category</t>
  </si>
  <si>
    <t>Qty</t>
  </si>
  <si>
    <t>Units</t>
  </si>
  <si>
    <t>Supplier</t>
  </si>
  <si>
    <t>Bill of Materials Template</t>
  </si>
  <si>
    <t>each</t>
  </si>
  <si>
    <t>Approval Date</t>
  </si>
  <si>
    <t>Revision Summary</t>
  </si>
  <si>
    <t>Revision History</t>
  </si>
  <si>
    <t>Assembly Number :</t>
  </si>
  <si>
    <t>Assembly Name :</t>
  </si>
  <si>
    <t>Pieces :</t>
  </si>
  <si>
    <t>Total Cost :</t>
  </si>
  <si>
    <t>Approval Date :</t>
  </si>
  <si>
    <t>Assembly Revision :</t>
  </si>
  <si>
    <t>Revision</t>
  </si>
  <si>
    <t>PLATE 1X1</t>
  </si>
  <si>
    <t>PLATE 1X2</t>
  </si>
  <si>
    <t>PLATE 1X3</t>
  </si>
  <si>
    <t>PLATE 2X2</t>
  </si>
  <si>
    <t>FLAT TILE 1X1</t>
  </si>
  <si>
    <t>RADIATOR GRILLE 1X2</t>
  </si>
  <si>
    <t>PLATE 1X1 W/HOLDER VERTICAL</t>
  </si>
  <si>
    <t>FLAT TILE 1X4</t>
  </si>
  <si>
    <t>PLATE 2X1 W/HOLDER,VERTICAL</t>
  </si>
  <si>
    <t>PLATE 1X2 W. STICK</t>
  </si>
  <si>
    <t>COUPLING PLATE 2X2</t>
  </si>
  <si>
    <t>PLATE 1X1 W/TOOTH</t>
  </si>
  <si>
    <t>1/2 BUSH</t>
  </si>
  <si>
    <t>BUSH FOR CROSS AXLE</t>
  </si>
  <si>
    <t>STICK/AERIAL</t>
  </si>
  <si>
    <t>1 - White</t>
  </si>
  <si>
    <t>21 - Bright Red</t>
  </si>
  <si>
    <t>199 - Dark Stone Grey</t>
  </si>
  <si>
    <t>ROOF TILE 1X1X2/3, ABS</t>
  </si>
  <si>
    <t>Bricks, Sloping</t>
  </si>
  <si>
    <t>Plates</t>
  </si>
  <si>
    <t>Elem ID</t>
  </si>
  <si>
    <t>Plates, Special</t>
  </si>
  <si>
    <t>Bricks, Special</t>
  </si>
  <si>
    <t>Technic</t>
  </si>
  <si>
    <t>Accessories</t>
  </si>
  <si>
    <t>5 - Brick Yellow</t>
  </si>
  <si>
    <t>Color</t>
  </si>
  <si>
    <t>Mini X-Wing™</t>
  </si>
  <si>
    <t>Part Count :</t>
  </si>
  <si>
    <t>Description</t>
  </si>
  <si>
    <r>
      <t>Bill of Materials for LEGO</t>
    </r>
    <r>
      <rPr>
        <b/>
        <sz val="22"/>
        <color theme="4" tint="-0.249977111117893"/>
        <rFont val="Calibri"/>
        <family val="2"/>
      </rPr>
      <t>® Design</t>
    </r>
  </si>
  <si>
    <t>Custom</t>
  </si>
  <si>
    <t>[ BeerLCD1.0V ]</t>
  </si>
  <si>
    <t>Gary Erwin</t>
  </si>
  <si>
    <t>Atmega168a-pu-nd</t>
  </si>
  <si>
    <t>microcontroler</t>
  </si>
  <si>
    <t>xc1251ct-nd</t>
  </si>
  <si>
    <t>Crystal 16.000MHZ</t>
  </si>
  <si>
    <t>P5161-nd</t>
  </si>
  <si>
    <t>Cap alum 10uf 35v</t>
  </si>
  <si>
    <t>1440ph-nd</t>
  </si>
  <si>
    <t>cap cer 22pf 500v</t>
  </si>
  <si>
    <t xml:space="preserve">LM7805act-nd </t>
  </si>
  <si>
    <t>ic reg ldo 5v 1a</t>
  </si>
  <si>
    <t>Atmega328-pu-nd</t>
  </si>
  <si>
    <t xml:space="preserve">USB-b through hole </t>
  </si>
  <si>
    <t xml:space="preserve">USB </t>
  </si>
  <si>
    <t>150ohm</t>
  </si>
  <si>
    <t>resistor</t>
  </si>
  <si>
    <t>10kohm</t>
  </si>
  <si>
    <t xml:space="preserve">Header </t>
  </si>
  <si>
    <t>Pin out header</t>
  </si>
  <si>
    <t>temp sensor</t>
  </si>
  <si>
    <t>DS18B20</t>
  </si>
  <si>
    <t>http://www.taydaelectronics.com/ds18b20-1-wire-digital-temperature-sensor-ic-dallas.html?gclid=COKc1cjQ_bQCFYYWMgodZmQAww</t>
  </si>
  <si>
    <t>MQ135</t>
  </si>
  <si>
    <t>air quality sensor</t>
  </si>
  <si>
    <t>Beerlcdboard</t>
  </si>
  <si>
    <t xml:space="preserve">the board </t>
  </si>
</sst>
</file>

<file path=xl/styles.xml><?xml version="1.0" encoding="utf-8"?>
<styleSheet xmlns="http://schemas.openxmlformats.org/spreadsheetml/2006/main">
  <numFmts count="5">
    <numFmt numFmtId="44" formatCode="_(&quot;$&quot;* #,##0.00_);_(&quot;$&quot;* \(#,##0.00\);_(&quot;$&quot;* &quot;-&quot;??_);_(@_)"/>
    <numFmt numFmtId="164" formatCode="_([$$-409]* #,##0.00_);_([$$-409]* \(#,##0.00\);_([$$-409]* &quot;-&quot;??_);_(@_)"/>
    <numFmt numFmtId="165" formatCode="&quot;$&quot;#,##0.00"/>
    <numFmt numFmtId="166" formatCode="[$-409]d\-mmm\-yy;@"/>
    <numFmt numFmtId="167" formatCode="[$-409]dd\-mmm\-yy;@"/>
  </numFmts>
  <fonts count="25">
    <font>
      <sz val="10"/>
      <name val="Arial"/>
      <family val="2"/>
    </font>
    <font>
      <sz val="10"/>
      <name val="Arial"/>
      <family val="2"/>
    </font>
    <font>
      <sz val="8"/>
      <name val="Arial"/>
      <family val="2"/>
    </font>
    <font>
      <u/>
      <sz val="10"/>
      <color indexed="12"/>
      <name val="Arial"/>
      <family val="2"/>
    </font>
    <font>
      <b/>
      <u/>
      <sz val="8"/>
      <color indexed="81"/>
      <name val="Tahoma"/>
      <family val="2"/>
    </font>
    <font>
      <sz val="8"/>
      <color indexed="81"/>
      <name val="Tahoma"/>
      <family val="2"/>
    </font>
    <font>
      <b/>
      <sz val="8"/>
      <color indexed="81"/>
      <name val="Tahoma"/>
      <family val="2"/>
    </font>
    <font>
      <b/>
      <sz val="8"/>
      <color indexed="10"/>
      <name val="Tahoma"/>
      <family val="2"/>
    </font>
    <font>
      <b/>
      <sz val="22"/>
      <color theme="4" tint="-0.249977111117893"/>
      <name val="Arial"/>
      <family val="1"/>
      <scheme val="major"/>
    </font>
    <font>
      <b/>
      <sz val="10"/>
      <name val="Arial"/>
      <family val="1"/>
      <scheme val="major"/>
    </font>
    <font>
      <b/>
      <sz val="18"/>
      <color indexed="60"/>
      <name val="Trebuchet MS"/>
      <family val="2"/>
      <scheme val="minor"/>
    </font>
    <font>
      <sz val="10"/>
      <name val="Trebuchet MS"/>
      <family val="2"/>
      <scheme val="minor"/>
    </font>
    <font>
      <sz val="10"/>
      <color indexed="9"/>
      <name val="Trebuchet MS"/>
      <family val="2"/>
      <scheme val="minor"/>
    </font>
    <font>
      <b/>
      <sz val="10"/>
      <name val="Trebuchet MS"/>
      <family val="2"/>
      <scheme val="minor"/>
    </font>
    <font>
      <sz val="10"/>
      <color theme="1"/>
      <name val="Trebuchet MS"/>
      <family val="2"/>
      <scheme val="minor"/>
    </font>
    <font>
      <sz val="12"/>
      <name val="Trebuchet MS"/>
      <family val="2"/>
      <scheme val="minor"/>
    </font>
    <font>
      <sz val="11"/>
      <name val="Arial"/>
      <family val="2"/>
    </font>
    <font>
      <sz val="18"/>
      <name val="Arial"/>
      <family val="2"/>
      <scheme val="major"/>
    </font>
    <font>
      <b/>
      <sz val="11"/>
      <color theme="0"/>
      <name val="Arial"/>
      <family val="1"/>
      <scheme val="major"/>
    </font>
    <font>
      <sz val="11"/>
      <name val="Arial"/>
      <family val="2"/>
      <scheme val="major"/>
    </font>
    <font>
      <sz val="11"/>
      <name val="Trebuchet MS"/>
      <family val="2"/>
      <scheme val="minor"/>
    </font>
    <font>
      <sz val="10"/>
      <name val="Trebuchet MS"/>
      <scheme val="minor"/>
    </font>
    <font>
      <b/>
      <sz val="22"/>
      <color theme="4" tint="-0.249977111117893"/>
      <name val="Calibri"/>
      <family val="2"/>
    </font>
    <font>
      <sz val="12"/>
      <name val="Arial"/>
      <family val="2"/>
    </font>
    <font>
      <b/>
      <sz val="13.5"/>
      <color rgb="FF000000"/>
      <name val="Arial"/>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theme="0" tint="-4.9989318521683403E-2"/>
        <bgColor indexed="64"/>
      </patternFill>
    </fill>
  </fills>
  <borders count="7">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right/>
      <top/>
      <bottom style="hair">
        <color auto="1"/>
      </bottom>
      <diagonal/>
    </border>
    <border>
      <left/>
      <right/>
      <top style="hair">
        <color auto="1"/>
      </top>
      <bottom style="hair">
        <color auto="1"/>
      </bottom>
      <diagonal/>
    </border>
    <border>
      <left/>
      <right/>
      <top style="hair">
        <color auto="1"/>
      </top>
      <bottom/>
      <diagonal/>
    </border>
  </borders>
  <cellStyleXfs count="3">
    <xf numFmtId="0" fontId="0" fillId="0" borderId="0"/>
    <xf numFmtId="44" fontId="1" fillId="0" borderId="0" applyFont="0" applyFill="0" applyBorder="0" applyAlignment="0" applyProtection="0"/>
    <xf numFmtId="0" fontId="3" fillId="0" borderId="0" applyNumberFormat="0" applyFill="0" applyBorder="0" applyAlignment="0" applyProtection="0">
      <alignment vertical="top"/>
      <protection locked="0"/>
    </xf>
  </cellStyleXfs>
  <cellXfs count="59">
    <xf numFmtId="0" fontId="0" fillId="0" borderId="0" xfId="0"/>
    <xf numFmtId="0" fontId="13" fillId="0" borderId="0" xfId="0" applyFont="1" applyFill="1" applyBorder="1"/>
    <xf numFmtId="0" fontId="11" fillId="0" borderId="0" xfId="0" applyFont="1" applyBorder="1"/>
    <xf numFmtId="0" fontId="8" fillId="0" borderId="0" xfId="0" applyFont="1" applyFill="1" applyBorder="1" applyAlignment="1">
      <alignment horizontal="left" vertical="center"/>
    </xf>
    <xf numFmtId="0" fontId="10" fillId="0" borderId="0" xfId="0" applyFont="1" applyFill="1" applyBorder="1" applyAlignment="1">
      <alignment horizontal="left" vertical="center"/>
    </xf>
    <xf numFmtId="0" fontId="11" fillId="0" borderId="0" xfId="0" applyFont="1" applyBorder="1" applyAlignment="1"/>
    <xf numFmtId="0" fontId="12" fillId="0" borderId="0" xfId="0" applyFont="1" applyBorder="1" applyAlignment="1">
      <alignment horizontal="right"/>
    </xf>
    <xf numFmtId="0" fontId="3" fillId="0" borderId="0" xfId="2" applyBorder="1" applyAlignment="1" applyProtection="1">
      <alignment horizontal="left"/>
    </xf>
    <xf numFmtId="0" fontId="11" fillId="0" borderId="0" xfId="0" applyFont="1" applyFill="1" applyBorder="1"/>
    <xf numFmtId="0" fontId="9" fillId="0" borderId="0" xfId="0" applyFont="1" applyFill="1" applyBorder="1" applyAlignment="1" applyProtection="1">
      <alignment horizontal="center" vertical="center"/>
    </xf>
    <xf numFmtId="0" fontId="11" fillId="0" borderId="0" xfId="0" applyNumberFormat="1" applyFont="1" applyFill="1" applyBorder="1" applyAlignment="1">
      <alignment horizontal="center" vertical="top"/>
    </xf>
    <xf numFmtId="0" fontId="11" fillId="0" borderId="0" xfId="0" applyFont="1" applyFill="1"/>
    <xf numFmtId="0" fontId="11" fillId="0" borderId="0" xfId="0" applyFont="1" applyFill="1" applyAlignment="1">
      <alignment horizontal="center"/>
    </xf>
    <xf numFmtId="44" fontId="11" fillId="0" borderId="0" xfId="1" applyFont="1" applyFill="1" applyBorder="1" applyAlignment="1">
      <alignment vertical="top"/>
    </xf>
    <xf numFmtId="0" fontId="15" fillId="0" borderId="0" xfId="0" applyFont="1" applyBorder="1" applyAlignment="1">
      <alignment horizontal="right"/>
    </xf>
    <xf numFmtId="164" fontId="11" fillId="4" borderId="0" xfId="0" applyNumberFormat="1" applyFont="1" applyFill="1" applyBorder="1" applyAlignment="1">
      <alignment horizontal="center" vertical="top"/>
    </xf>
    <xf numFmtId="164" fontId="11" fillId="4" borderId="0" xfId="0" applyNumberFormat="1" applyFont="1" applyFill="1" applyAlignment="1">
      <alignment horizontal="center"/>
    </xf>
    <xf numFmtId="0" fontId="11" fillId="0" borderId="0" xfId="0" applyFont="1" applyFill="1" applyBorder="1" applyAlignment="1">
      <alignment vertical="top" wrapText="1"/>
    </xf>
    <xf numFmtId="44" fontId="11" fillId="0" borderId="0" xfId="0" applyNumberFormat="1" applyFont="1" applyFill="1"/>
    <xf numFmtId="0" fontId="9" fillId="0" borderId="0" xfId="0" applyFont="1" applyFill="1" applyBorder="1" applyAlignment="1" applyProtection="1">
      <alignment horizontal="left" vertical="center"/>
    </xf>
    <xf numFmtId="0" fontId="11" fillId="0" borderId="0" xfId="0" applyFont="1" applyFill="1" applyBorder="1" applyAlignment="1">
      <alignment horizontal="left" vertical="top"/>
    </xf>
    <xf numFmtId="0" fontId="9" fillId="0" borderId="0" xfId="0" applyFont="1" applyFill="1" applyBorder="1" applyAlignment="1" applyProtection="1">
      <alignment vertical="center"/>
    </xf>
    <xf numFmtId="166" fontId="14" fillId="2" borderId="1" xfId="0" applyNumberFormat="1" applyFont="1" applyFill="1" applyBorder="1" applyAlignment="1">
      <alignment horizontal="center" vertical="top" wrapText="1"/>
    </xf>
    <xf numFmtId="166" fontId="14" fillId="0" borderId="3" xfId="0" applyNumberFormat="1" applyFont="1" applyBorder="1" applyAlignment="1">
      <alignment horizontal="center" vertical="top" wrapText="1"/>
    </xf>
    <xf numFmtId="0" fontId="16" fillId="0" borderId="0" xfId="0" applyFont="1"/>
    <xf numFmtId="0" fontId="14" fillId="2" borderId="1" xfId="0" applyFont="1" applyFill="1" applyBorder="1" applyAlignment="1">
      <alignment horizontal="center" vertical="top" wrapText="1"/>
    </xf>
    <xf numFmtId="0" fontId="14" fillId="0" borderId="3" xfId="0" applyFont="1" applyBorder="1" applyAlignment="1">
      <alignment horizontal="center" vertical="top" wrapText="1"/>
    </xf>
    <xf numFmtId="0" fontId="0" fillId="0" borderId="0" xfId="0" applyAlignment="1">
      <alignment horizontal="center" vertical="top"/>
    </xf>
    <xf numFmtId="0" fontId="0" fillId="0" borderId="0" xfId="0" applyAlignment="1">
      <alignment vertical="top"/>
    </xf>
    <xf numFmtId="0" fontId="14" fillId="2" borderId="1" xfId="0" applyFont="1" applyFill="1" applyBorder="1" applyAlignment="1">
      <alignment horizontal="left" vertical="top" wrapText="1"/>
    </xf>
    <xf numFmtId="0" fontId="14" fillId="0" borderId="3" xfId="0" applyFont="1" applyBorder="1" applyAlignment="1">
      <alignment horizontal="left" vertical="top" wrapText="1"/>
    </xf>
    <xf numFmtId="0" fontId="0" fillId="0" borderId="0" xfId="0" applyAlignment="1">
      <alignment horizontal="left" vertical="top"/>
    </xf>
    <xf numFmtId="0" fontId="17" fillId="0" borderId="0" xfId="0" applyFont="1"/>
    <xf numFmtId="0" fontId="18" fillId="3" borderId="2" xfId="0" applyFont="1" applyFill="1" applyBorder="1" applyAlignment="1">
      <alignment horizontal="center" vertical="center"/>
    </xf>
    <xf numFmtId="0" fontId="19" fillId="0" borderId="0" xfId="0" applyFont="1" applyAlignment="1">
      <alignment horizontal="right"/>
    </xf>
    <xf numFmtId="0" fontId="19" fillId="0" borderId="4" xfId="0" applyFont="1" applyBorder="1" applyAlignment="1">
      <alignment horizontal="right"/>
    </xf>
    <xf numFmtId="0" fontId="20" fillId="0" borderId="4" xfId="0" applyFont="1" applyBorder="1" applyAlignment="1">
      <alignment horizontal="left"/>
    </xf>
    <xf numFmtId="0" fontId="19" fillId="0" borderId="5" xfId="0" applyFont="1" applyBorder="1" applyAlignment="1">
      <alignment horizontal="right"/>
    </xf>
    <xf numFmtId="0" fontId="20" fillId="0" borderId="5" xfId="0" applyFont="1" applyBorder="1" applyAlignment="1">
      <alignment horizontal="left"/>
    </xf>
    <xf numFmtId="167" fontId="20" fillId="0" borderId="5" xfId="0" applyNumberFormat="1" applyFont="1" applyBorder="1" applyAlignment="1">
      <alignment horizontal="left"/>
    </xf>
    <xf numFmtId="0" fontId="20" fillId="0" borderId="5" xfId="0" applyFont="1" applyBorder="1" applyAlignment="1">
      <alignment horizontal="center"/>
    </xf>
    <xf numFmtId="0" fontId="19" fillId="0" borderId="6" xfId="0" applyFont="1" applyBorder="1" applyAlignment="1">
      <alignment horizontal="right"/>
    </xf>
    <xf numFmtId="165" fontId="20" fillId="0" borderId="6" xfId="0" applyNumberFormat="1" applyFont="1" applyBorder="1" applyAlignment="1">
      <alignment horizontal="center"/>
    </xf>
    <xf numFmtId="0" fontId="21" fillId="0" borderId="0" xfId="0" applyFont="1" applyFill="1"/>
    <xf numFmtId="0" fontId="21" fillId="0" borderId="0" xfId="0" applyFont="1" applyFill="1" applyAlignment="1">
      <alignment horizontal="center"/>
    </xf>
    <xf numFmtId="44" fontId="21" fillId="0" borderId="0" xfId="0" applyNumberFormat="1" applyFont="1" applyFill="1"/>
    <xf numFmtId="164" fontId="21" fillId="4" borderId="0" xfId="0" applyNumberFormat="1" applyFont="1" applyFill="1" applyAlignment="1">
      <alignment horizontal="center"/>
    </xf>
    <xf numFmtId="0" fontId="23" fillId="0" borderId="0" xfId="0" applyFont="1"/>
    <xf numFmtId="0" fontId="24" fillId="0" borderId="0" xfId="0" applyFont="1"/>
    <xf numFmtId="0" fontId="21" fillId="0" borderId="0" xfId="0" applyFont="1" applyFill="1" applyAlignment="1">
      <alignment horizontal="left" vertical="top"/>
    </xf>
    <xf numFmtId="0" fontId="21" fillId="0" borderId="0" xfId="0" applyFont="1" applyFill="1" applyBorder="1" applyAlignment="1">
      <alignment vertical="top" wrapText="1"/>
    </xf>
    <xf numFmtId="0" fontId="21" fillId="0" borderId="0" xfId="0" applyNumberFormat="1" applyFont="1" applyFill="1" applyBorder="1" applyAlignment="1">
      <alignment horizontal="center"/>
    </xf>
    <xf numFmtId="0" fontId="21" fillId="0" borderId="0" xfId="0" applyNumberFormat="1" applyFont="1" applyFill="1" applyAlignment="1">
      <alignment horizontal="center" vertical="top"/>
    </xf>
    <xf numFmtId="44" fontId="21" fillId="0" borderId="0" xfId="1" applyFont="1" applyFill="1" applyAlignment="1">
      <alignment vertical="top"/>
    </xf>
    <xf numFmtId="164" fontId="21" fillId="4" borderId="0" xfId="0" applyNumberFormat="1" applyFont="1" applyFill="1" applyBorder="1" applyAlignment="1">
      <alignment horizontal="center" vertical="top"/>
    </xf>
    <xf numFmtId="0" fontId="21" fillId="0" borderId="0" xfId="0" applyFont="1" applyFill="1" applyBorder="1" applyAlignment="1">
      <alignment horizontal="left" vertical="top"/>
    </xf>
    <xf numFmtId="0" fontId="21" fillId="0" borderId="0" xfId="0" applyNumberFormat="1" applyFont="1" applyFill="1" applyBorder="1" applyAlignment="1">
      <alignment horizontal="center" vertical="top"/>
    </xf>
    <xf numFmtId="0" fontId="21" fillId="0" borderId="0" xfId="0" applyFont="1" applyFill="1" applyBorder="1"/>
    <xf numFmtId="44" fontId="21" fillId="0" borderId="0" xfId="1" applyFont="1" applyFill="1" applyBorder="1" applyAlignment="1">
      <alignment vertical="top"/>
    </xf>
  </cellXfs>
  <cellStyles count="3">
    <cellStyle name="Currency" xfId="1" builtinId="4"/>
    <cellStyle name="Hyperlink" xfId="2" builtinId="8"/>
    <cellStyle name="Normal" xfId="0" builtinId="0"/>
  </cellStyles>
  <dxfs count="54">
    <dxf>
      <font>
        <b val="0"/>
        <i val="0"/>
        <strike val="0"/>
        <condense val="0"/>
        <extend val="0"/>
        <outline val="0"/>
        <shadow val="0"/>
        <u val="none"/>
        <vertAlign val="baseline"/>
        <sz val="10"/>
        <color auto="1"/>
        <name val="Trebuchet MS"/>
        <scheme val="minor"/>
      </font>
      <numFmt numFmtId="164" formatCode="_([$$-409]* #,##0.00_);_([$$-409]* \(#,##0.00\);_([$$-409]* &quot;-&quot;??_);_(@_)"/>
      <fill>
        <patternFill patternType="solid">
          <fgColor indexed="64"/>
          <bgColor theme="0" tint="-4.9989318521683403E-2"/>
        </patternFill>
      </fill>
      <alignment horizontal="center" vertical="bottom" textRotation="0" wrapText="0" indent="0" relativeIndent="0" justifyLastLine="0" shrinkToFit="0" mergeCell="0" readingOrder="0"/>
    </dxf>
    <dxf>
      <font>
        <b val="0"/>
        <i val="0"/>
        <strike val="0"/>
        <condense val="0"/>
        <extend val="0"/>
        <outline val="0"/>
        <shadow val="0"/>
        <u val="none"/>
        <vertAlign val="baseline"/>
        <sz val="10"/>
        <color auto="1"/>
        <name val="Trebuchet MS"/>
        <scheme val="minor"/>
      </font>
      <numFmt numFmtId="34" formatCode="_(&quot;$&quot;* #,##0.00_);_(&quot;$&quot;* \(#,##0.00\);_(&quot;$&quot;* &quot;-&quot;??_);_(@_)"/>
      <fill>
        <patternFill patternType="none">
          <fgColor indexed="64"/>
          <bgColor indexed="65"/>
        </patternFill>
      </fill>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center" vertical="bottom" textRotation="0" wrapText="0" indent="0" relativeIndent="0" justifyLastLine="0" shrinkToFit="0" mergeCell="0" readingOrder="0"/>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center" vertical="bottom" textRotation="0" wrapText="0" indent="0" relativeIndent="0" justifyLastLine="0" shrinkToFit="0" mergeCell="0" readingOrder="0"/>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border outline="0">
        <bottom style="thin">
          <color indexed="55"/>
        </bottom>
      </border>
    </dxf>
    <dxf>
      <font>
        <b val="0"/>
        <i val="0"/>
        <strike val="0"/>
        <condense val="0"/>
        <extend val="0"/>
        <outline val="0"/>
        <shadow val="0"/>
        <u val="none"/>
        <vertAlign val="baseline"/>
        <sz val="10"/>
        <color auto="1"/>
        <name val="Trebuchet MS"/>
        <scheme val="minor"/>
      </font>
      <fill>
        <patternFill patternType="none">
          <fgColor indexed="64"/>
          <bgColor auto="1"/>
        </patternFill>
      </fill>
    </dxf>
    <dxf>
      <font>
        <b/>
        <i val="0"/>
        <strike val="0"/>
        <condense val="0"/>
        <extend val="0"/>
        <outline val="0"/>
        <shadow val="0"/>
        <u val="none"/>
        <vertAlign val="baseline"/>
        <sz val="10"/>
        <color auto="1"/>
        <name val="Arial"/>
        <scheme val="major"/>
      </font>
      <fill>
        <patternFill patternType="none">
          <fgColor indexed="64"/>
          <bgColor auto="1"/>
        </patternFill>
      </fill>
      <alignment horizontal="center" vertical="center" textRotation="0" wrapText="0" indent="0" relativeIndent="255" justifyLastLine="0" shrinkToFit="0" readingOrder="0"/>
      <protection locked="1" hidden="0"/>
    </dxf>
    <dxf>
      <font>
        <b val="0"/>
        <i val="0"/>
        <strike val="0"/>
        <condense val="0"/>
        <extend val="0"/>
        <outline val="0"/>
        <shadow val="0"/>
        <u val="none"/>
        <vertAlign val="baseline"/>
        <sz val="10"/>
        <color auto="1"/>
        <name val="Trebuchet MS"/>
        <scheme val="minor"/>
      </font>
      <numFmt numFmtId="164" formatCode="_([$$-409]* #,##0.00_);_([$$-409]* \(#,##0.00\);_([$$-409]* &quot;-&quot;??_);_(@_)"/>
      <fill>
        <patternFill patternType="solid">
          <fgColor indexed="64"/>
          <bgColor theme="0" tint="-4.9989318521683403E-2"/>
        </patternFill>
      </fill>
      <alignment horizontal="center" vertical="top" textRotation="0" wrapText="0" indent="0" relativeIndent="255" justifyLastLine="0" shrinkToFit="0" readingOrder="0"/>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general" vertical="top" textRotation="0" wrapText="0" indent="0" relativeIndent="255" justifyLastLine="0" shrinkToFit="0" readingOrder="0"/>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font>
        <b val="0"/>
        <i val="0"/>
        <strike val="0"/>
        <condense val="0"/>
        <extend val="0"/>
        <outline val="0"/>
        <shadow val="0"/>
        <u val="none"/>
        <vertAlign val="baseline"/>
        <sz val="10"/>
        <color auto="1"/>
        <name val="Trebuchet MS"/>
        <scheme val="min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0" formatCode="General"/>
      <fill>
        <patternFill patternType="none">
          <fgColor indexed="64"/>
          <bgColor indexed="65"/>
        </patternFill>
      </fill>
      <alignment horizontal="center" vertical="top" textRotation="0" wrapText="0" indent="0" relativeIndent="255" justifyLastLine="0" shrinkToFit="0" readingOrder="0"/>
    </dxf>
    <dxf>
      <font>
        <b val="0"/>
        <i val="0"/>
        <strike val="0"/>
        <condense val="0"/>
        <extend val="0"/>
        <outline val="0"/>
        <shadow val="0"/>
        <u val="none"/>
        <vertAlign val="baseline"/>
        <sz val="10"/>
        <color auto="1"/>
        <name val="Trebuchet MS"/>
        <scheme val="minor"/>
      </font>
      <numFmt numFmtId="0" formatCode="General"/>
      <fill>
        <patternFill patternType="none">
          <fgColor indexed="64"/>
          <bgColor auto="1"/>
        </patternFill>
      </fill>
      <alignment horizontal="center" vertical="bottom" textRotation="0" wrapText="0" indent="0" relativeIndent="255" justifyLastLine="0" shrinkToFit="0" readingOrder="0"/>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general" vertical="top" textRotation="0" wrapText="1" indent="0" relativeIndent="255" justifyLastLine="0" shrinkToFit="0" readingOrder="0"/>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general" vertical="top" textRotation="0" wrapText="1" indent="0" relativeIndent="255" justifyLastLine="0" shrinkToFit="0" readingOrder="0"/>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general" vertical="top" textRotation="0" wrapText="1" indent="0" relativeIndent="255" justifyLastLine="0" shrinkToFit="0" readingOrder="0"/>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left" vertical="top" textRotation="0" wrapText="0" indent="0" relativeIndent="255" justifyLastLine="0" shrinkToFit="0" readingOrder="0"/>
    </dxf>
    <dxf>
      <font>
        <b val="0"/>
        <i val="0"/>
        <strike val="0"/>
        <condense val="0"/>
        <extend val="0"/>
        <outline val="0"/>
        <shadow val="0"/>
        <u val="none"/>
        <vertAlign val="baseline"/>
        <sz val="10"/>
        <color auto="1"/>
        <name val="Trebuchet MS"/>
        <scheme val="minor"/>
      </font>
      <numFmt numFmtId="164" formatCode="_([$$-409]* #,##0.00_);_([$$-409]* \(#,##0.00\);_([$$-409]* &quot;-&quot;??_);_(@_)"/>
      <fill>
        <patternFill patternType="solid">
          <fgColor indexed="64"/>
          <bgColor theme="0" tint="-4.9989318521683403E-2"/>
        </patternFill>
      </fill>
      <alignment horizontal="center" vertical="bottom" textRotation="0" wrapText="0" indent="0" relativeIndent="255" justifyLastLine="0" shrinkToFit="0" readingOrder="0"/>
    </dxf>
    <dxf>
      <font>
        <b val="0"/>
        <i val="0"/>
        <strike val="0"/>
        <condense val="0"/>
        <extend val="0"/>
        <outline val="0"/>
        <shadow val="0"/>
        <u val="none"/>
        <vertAlign val="baseline"/>
        <sz val="10"/>
        <color auto="1"/>
        <name val="Trebuchet MS"/>
        <scheme val="minor"/>
      </font>
      <numFmt numFmtId="164" formatCode="_([$$-409]* #,##0.00_);_([$$-409]* \(#,##0.00\);_([$$-409]* &quot;-&quot;??_);_(@_)"/>
      <fill>
        <patternFill patternType="solid">
          <fgColor indexed="64"/>
          <bgColor theme="0" tint="-4.9989318521683403E-2"/>
        </patternFill>
      </fill>
      <alignment horizontal="center" vertical="top" textRotation="0" wrapText="0" indent="0" relativeIndent="255" justifyLastLine="0" shrinkToFit="0" readingOrder="0"/>
    </dxf>
    <dxf>
      <font>
        <b val="0"/>
        <i val="0"/>
        <strike val="0"/>
        <condense val="0"/>
        <extend val="0"/>
        <outline val="0"/>
        <shadow val="0"/>
        <u val="none"/>
        <vertAlign val="baseline"/>
        <sz val="10"/>
        <color auto="1"/>
        <name val="Trebuchet MS"/>
        <scheme val="minor"/>
      </font>
      <numFmt numFmtId="34" formatCode="_(&quot;$&quot;* #,##0.00_);_(&quot;$&quot;* \(#,##0.00\);_(&quot;$&quot;* &quot;-&quot;??_);_(@_)"/>
      <fill>
        <patternFill patternType="none">
          <fgColor indexed="64"/>
          <bgColor indexed="65"/>
        </patternFill>
      </fill>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general" vertical="top" textRotation="0" wrapText="0" indent="0" relativeIndent="255" justifyLastLine="0" shrinkToFit="0" readingOrder="0"/>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font>
        <b val="0"/>
        <i val="0"/>
        <strike val="0"/>
        <condense val="0"/>
        <extend val="0"/>
        <outline val="0"/>
        <shadow val="0"/>
        <u val="none"/>
        <vertAlign val="baseline"/>
        <sz val="10"/>
        <color auto="1"/>
        <name val="Trebuchet MS"/>
        <scheme val="minor"/>
      </font>
      <fill>
        <patternFill patternType="none">
          <fgColor indexed="64"/>
          <bgColor auto="1"/>
        </patternFill>
      </fill>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center" vertical="bottom" textRotation="0" wrapText="0" indent="0" relativeIndent="255" justifyLastLine="0" shrinkToFit="0" readingOrder="0"/>
    </dxf>
    <dxf>
      <font>
        <b val="0"/>
        <i val="0"/>
        <strike val="0"/>
        <condense val="0"/>
        <extend val="0"/>
        <outline val="0"/>
        <shadow val="0"/>
        <u val="none"/>
        <vertAlign val="baseline"/>
        <sz val="10"/>
        <color auto="1"/>
        <name val="Trebuchet MS"/>
        <scheme val="minor"/>
      </font>
      <numFmt numFmtId="0" formatCode="General"/>
      <fill>
        <patternFill patternType="none">
          <fgColor indexed="64"/>
          <bgColor indexed="65"/>
        </patternFill>
      </fill>
      <alignment horizontal="center" vertical="top" textRotation="0" wrapText="0" indent="0" relativeIndent="255" justifyLastLine="0" shrinkToFit="0" readingOrder="0"/>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center" vertical="bottom" textRotation="0" wrapText="0" indent="0" relativeIndent="255" justifyLastLine="0" shrinkToFit="0" readingOrder="0"/>
    </dxf>
    <dxf>
      <font>
        <b val="0"/>
        <i val="0"/>
        <strike val="0"/>
        <condense val="0"/>
        <extend val="0"/>
        <outline val="0"/>
        <shadow val="0"/>
        <u val="none"/>
        <vertAlign val="baseline"/>
        <sz val="10"/>
        <color auto="1"/>
        <name val="Trebuchet MS"/>
        <scheme val="minor"/>
      </font>
      <numFmt numFmtId="0" formatCode="General"/>
      <fill>
        <patternFill patternType="none">
          <fgColor indexed="64"/>
          <bgColor auto="1"/>
        </patternFill>
      </fill>
      <alignment horizontal="center" vertical="bottom" textRotation="0" wrapText="0" indent="0" relativeIndent="255" justifyLastLine="0" shrinkToFit="0" readingOrder="0"/>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general" vertical="top" textRotation="0" wrapText="1" indent="0" relativeIndent="255" justifyLastLine="0" shrinkToFit="0" readingOrder="0"/>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general" vertical="top" textRotation="0" wrapText="1" indent="0" relativeIndent="255" justifyLastLine="0" shrinkToFit="0" readingOrder="0"/>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left" vertical="top" textRotation="0" wrapText="0" indent="0" relativeIndent="255" justifyLastLine="0" shrinkToFit="0" readingOrder="0"/>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left" vertical="top" textRotation="0" wrapText="0" indent="0" relativeIndent="255" justifyLastLine="0" shrinkToFit="0" readingOrder="0"/>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general" vertical="top" textRotation="0" wrapText="1" indent="0" relativeIndent="255" justifyLastLine="0" shrinkToFit="0" readingOrder="0"/>
    </dxf>
    <dxf>
      <border outline="0">
        <bottom style="thin">
          <color rgb="FFB2B2B2"/>
        </bottom>
      </border>
    </dxf>
    <dxf>
      <font>
        <b val="0"/>
        <i val="0"/>
        <strike val="0"/>
        <condense val="0"/>
        <extend val="0"/>
        <outline val="0"/>
        <shadow val="0"/>
        <u val="none"/>
        <vertAlign val="baseline"/>
        <sz val="10"/>
        <color auto="1"/>
        <name val="Trebuchet MS"/>
        <scheme val="none"/>
      </font>
      <fill>
        <patternFill patternType="none">
          <fgColor rgb="FF000000"/>
          <bgColor auto="1"/>
        </patternFill>
      </fill>
    </dxf>
    <dxf>
      <font>
        <b/>
        <i val="0"/>
        <strike val="0"/>
        <condense val="0"/>
        <extend val="0"/>
        <outline val="0"/>
        <shadow val="0"/>
        <u val="none"/>
        <vertAlign val="baseline"/>
        <sz val="10"/>
        <color auto="1"/>
        <name val="Arial"/>
        <scheme val="major"/>
      </font>
      <fill>
        <patternFill patternType="none">
          <fgColor indexed="64"/>
          <bgColor auto="1"/>
        </patternFill>
      </fill>
      <alignment horizontal="center" vertical="center" textRotation="0" wrapText="0" indent="0" relativeIndent="255" justifyLastLine="0" shrinkToFit="0" readingOrder="0"/>
      <protection locked="1" hidden="0"/>
    </dxf>
    <dxf>
      <alignment vertical="top" textRotation="0" indent="0" relativeIndent="255" justifyLastLine="0" shrinkToFit="0" readingOrder="0"/>
    </dxf>
    <dxf>
      <alignment horizontal="left" vertical="top" textRotation="0" indent="0" relativeIndent="255" justifyLastLine="0" shrinkToFit="0" readingOrder="0"/>
    </dxf>
    <dxf>
      <alignment horizontal="center" vertical="top" textRotation="0" indent="0" relativeIndent="255" justifyLastLine="0" shrinkToFit="0" readingOrder="0"/>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alignment vertical="bottom" textRotation="0" indent="0" relativeIndent="255" justifyLastLine="0" shrinkToFit="0" readingOrder="0"/>
    </dxf>
    <dxf>
      <border outline="0">
        <bottom style="thin">
          <color theme="4" tint="0.39997558519241921"/>
        </bottom>
      </border>
    </dxf>
    <dxf>
      <font>
        <strike val="0"/>
        <outline val="0"/>
        <shadow val="0"/>
        <u val="none"/>
        <vertAlign val="baseline"/>
        <sz val="11"/>
        <color theme="0"/>
        <name val="Arial"/>
        <scheme val="maj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4F4F4"/>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3" Type="http://schemas.openxmlformats.org/officeDocument/2006/relationships/image" Target="../media/image4.png"/><Relationship Id="rId21" Type="http://schemas.openxmlformats.org/officeDocument/2006/relationships/image" Target="../media/image22.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 Type="http://schemas.openxmlformats.org/officeDocument/2006/relationships/image" Target="../media/image3.png"/><Relationship Id="rId16" Type="http://schemas.openxmlformats.org/officeDocument/2006/relationships/image" Target="../media/image17.png"/><Relationship Id="rId20" Type="http://schemas.openxmlformats.org/officeDocument/2006/relationships/image" Target="../media/image21.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19" Type="http://schemas.openxmlformats.org/officeDocument/2006/relationships/image" Target="../media/image20.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 Id="rId22" Type="http://schemas.openxmlformats.org/officeDocument/2006/relationships/image" Target="../media/image23.png"/></Relationships>
</file>

<file path=xl/drawings/drawing1.xml><?xml version="1.0" encoding="utf-8"?>
<xdr:wsDr xmlns:xdr="http://schemas.openxmlformats.org/drawingml/2006/spreadsheetDrawing" xmlns:a="http://schemas.openxmlformats.org/drawingml/2006/main">
  <xdr:twoCellAnchor editAs="oneCell">
    <xdr:from>
      <xdr:col>4</xdr:col>
      <xdr:colOff>438150</xdr:colOff>
      <xdr:row>0</xdr:row>
      <xdr:rowOff>209550</xdr:rowOff>
    </xdr:from>
    <xdr:to>
      <xdr:col>9</xdr:col>
      <xdr:colOff>342900</xdr:colOff>
      <xdr:row>7</xdr:row>
      <xdr:rowOff>114300</xdr:rowOff>
    </xdr:to>
    <xdr:sp macro="" textlink="">
      <xdr:nvSpPr>
        <xdr:cNvPr id="2" name="Rectangle 1"/>
        <xdr:cNvSpPr/>
      </xdr:nvSpPr>
      <xdr:spPr>
        <a:xfrm>
          <a:off x="4352925" y="209550"/>
          <a:ext cx="2457450" cy="1524000"/>
        </a:xfrm>
        <a:prstGeom prst="rect">
          <a:avLst/>
        </a:prstGeom>
        <a:solidFill>
          <a:schemeClr val="tx2">
            <a:lumMod val="20000"/>
            <a:lumOff val="80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ctr"/>
          <a:r>
            <a:rPr lang="en-US" sz="1100">
              <a:solidFill>
                <a:schemeClr val="accent1">
                  <a:lumMod val="50000"/>
                </a:schemeClr>
              </a:solidFill>
            </a:rPr>
            <a:t>Picture of Assembly</a:t>
          </a:r>
        </a:p>
      </xdr:txBody>
    </xdr:sp>
    <xdr:clientData/>
  </xdr:twoCellAnchor>
  <xdr:twoCellAnchor editAs="oneCell">
    <xdr:from>
      <xdr:col>4</xdr:col>
      <xdr:colOff>409576</xdr:colOff>
      <xdr:row>0</xdr:row>
      <xdr:rowOff>228600</xdr:rowOff>
    </xdr:from>
    <xdr:to>
      <xdr:col>9</xdr:col>
      <xdr:colOff>332255</xdr:colOff>
      <xdr:row>7</xdr:row>
      <xdr:rowOff>112261</xdr:rowOff>
    </xdr:to>
    <xdr:pic>
      <xdr:nvPicPr>
        <xdr:cNvPr id="4" name="Picture 3" descr="board.jpg"/>
        <xdr:cNvPicPr>
          <a:picLocks noChangeAspect="1"/>
        </xdr:cNvPicPr>
      </xdr:nvPicPr>
      <xdr:blipFill>
        <a:blip xmlns:r="http://schemas.openxmlformats.org/officeDocument/2006/relationships" r:embed="rId1"/>
        <a:stretch>
          <a:fillRect/>
        </a:stretch>
      </xdr:blipFill>
      <xdr:spPr>
        <a:xfrm>
          <a:off x="4324351" y="228600"/>
          <a:ext cx="2475379" cy="150291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0</xdr:colOff>
      <xdr:row>0</xdr:row>
      <xdr:rowOff>0</xdr:rowOff>
    </xdr:from>
    <xdr:to>
      <xdr:col>12</xdr:col>
      <xdr:colOff>16669</xdr:colOff>
      <xdr:row>0</xdr:row>
      <xdr:rowOff>314325</xdr:rowOff>
    </xdr:to>
    <xdr:pic>
      <xdr:nvPicPr>
        <xdr:cNvPr id="2" name="Picture 50" descr="vertex42_logo_40px"/>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7762875" y="0"/>
          <a:ext cx="1493044" cy="3143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5</xdr:col>
      <xdr:colOff>466725</xdr:colOff>
      <xdr:row>0</xdr:row>
      <xdr:rowOff>238125</xdr:rowOff>
    </xdr:from>
    <xdr:to>
      <xdr:col>9</xdr:col>
      <xdr:colOff>409575</xdr:colOff>
      <xdr:row>7</xdr:row>
      <xdr:rowOff>142875</xdr:rowOff>
    </xdr:to>
    <xdr:sp macro="" textlink="">
      <xdr:nvSpPr>
        <xdr:cNvPr id="15" name="Rectangle 14"/>
        <xdr:cNvSpPr/>
      </xdr:nvSpPr>
      <xdr:spPr>
        <a:xfrm>
          <a:off x="4886325" y="238125"/>
          <a:ext cx="2457450" cy="1524000"/>
        </a:xfrm>
        <a:prstGeom prst="rect">
          <a:avLst/>
        </a:prstGeom>
        <a:solidFill>
          <a:schemeClr val="tx2">
            <a:lumMod val="20000"/>
            <a:lumOff val="80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ctr"/>
          <a:r>
            <a:rPr lang="en-US" sz="1100">
              <a:solidFill>
                <a:schemeClr val="accent1">
                  <a:lumMod val="50000"/>
                </a:schemeClr>
              </a:solidFill>
            </a:rPr>
            <a:t>Picture of Assembly</a:t>
          </a:r>
        </a:p>
      </xdr:txBody>
    </xdr:sp>
    <xdr:clientData/>
  </xdr:twoCellAnchor>
  <xdr:twoCellAnchor editAs="oneCell">
    <xdr:from>
      <xdr:col>7</xdr:col>
      <xdr:colOff>171450</xdr:colOff>
      <xdr:row>10</xdr:row>
      <xdr:rowOff>0</xdr:rowOff>
    </xdr:from>
    <xdr:to>
      <xdr:col>7</xdr:col>
      <xdr:colOff>781050</xdr:colOff>
      <xdr:row>10</xdr:row>
      <xdr:rowOff>609600</xdr:rowOff>
    </xdr:to>
    <xdr:pic>
      <xdr:nvPicPr>
        <xdr:cNvPr id="19" name=" Screenshot"/>
        <xdr:cNvPicPr>
          <a:picLocks noChangeAspect="1"/>
        </xdr:cNvPicPr>
      </xdr:nvPicPr>
      <xdr:blipFill>
        <a:blip xmlns:r="http://schemas.openxmlformats.org/officeDocument/2006/relationships" r:embed="rId2">
          <a:extLst>
            <a:ext uri="{28A0092B-C50C-407E-A947-70E740481C1C}">
              <a14:useLocalDpi xmlns:a14="http://schemas.microsoft.com/office/drawing/2010/main" xmlns="" val="0"/>
            </a:ext>
          </a:extLst>
        </a:blip>
        <a:stretch>
          <a:fillRect/>
        </a:stretch>
      </xdr:blipFill>
      <xdr:spPr>
        <a:xfrm>
          <a:off x="5181600" y="2266950"/>
          <a:ext cx="609600" cy="609600"/>
        </a:xfrm>
        <a:prstGeom prst="rect">
          <a:avLst/>
        </a:prstGeom>
      </xdr:spPr>
    </xdr:pic>
    <xdr:clientData/>
  </xdr:twoCellAnchor>
  <xdr:twoCellAnchor editAs="oneCell">
    <xdr:from>
      <xdr:col>7</xdr:col>
      <xdr:colOff>171450</xdr:colOff>
      <xdr:row>11</xdr:row>
      <xdr:rowOff>0</xdr:rowOff>
    </xdr:from>
    <xdr:to>
      <xdr:col>7</xdr:col>
      <xdr:colOff>781050</xdr:colOff>
      <xdr:row>11</xdr:row>
      <xdr:rowOff>609600</xdr:rowOff>
    </xdr:to>
    <xdr:pic>
      <xdr:nvPicPr>
        <xdr:cNvPr id="20" name=" Screenshot"/>
        <xdr:cNvPicPr>
          <a:picLocks noChangeAspect="1"/>
        </xdr:cNvPicPr>
      </xdr:nvPicPr>
      <xdr:blipFill>
        <a:blip xmlns:r="http://schemas.openxmlformats.org/officeDocument/2006/relationships" r:embed="rId3">
          <a:extLst>
            <a:ext uri="{28A0092B-C50C-407E-A947-70E740481C1C}">
              <a14:useLocalDpi xmlns:a14="http://schemas.microsoft.com/office/drawing/2010/main" xmlns="" val="0"/>
            </a:ext>
          </a:extLst>
        </a:blip>
        <a:stretch>
          <a:fillRect/>
        </a:stretch>
      </xdr:blipFill>
      <xdr:spPr>
        <a:xfrm>
          <a:off x="5181600" y="2895600"/>
          <a:ext cx="609600" cy="609600"/>
        </a:xfrm>
        <a:prstGeom prst="rect">
          <a:avLst/>
        </a:prstGeom>
      </xdr:spPr>
    </xdr:pic>
    <xdr:clientData/>
  </xdr:twoCellAnchor>
  <xdr:twoCellAnchor editAs="oneCell">
    <xdr:from>
      <xdr:col>7</xdr:col>
      <xdr:colOff>171450</xdr:colOff>
      <xdr:row>12</xdr:row>
      <xdr:rowOff>0</xdr:rowOff>
    </xdr:from>
    <xdr:to>
      <xdr:col>7</xdr:col>
      <xdr:colOff>781050</xdr:colOff>
      <xdr:row>12</xdr:row>
      <xdr:rowOff>609600</xdr:rowOff>
    </xdr:to>
    <xdr:pic>
      <xdr:nvPicPr>
        <xdr:cNvPr id="21" name=" Screenshot"/>
        <xdr:cNvPicPr>
          <a:picLocks noChangeAspect="1"/>
        </xdr:cNvPicPr>
      </xdr:nvPicPr>
      <xdr:blipFill>
        <a:blip xmlns:r="http://schemas.openxmlformats.org/officeDocument/2006/relationships" r:embed="rId4">
          <a:extLst>
            <a:ext uri="{28A0092B-C50C-407E-A947-70E740481C1C}">
              <a14:useLocalDpi xmlns:a14="http://schemas.microsoft.com/office/drawing/2010/main" xmlns="" val="0"/>
            </a:ext>
          </a:extLst>
        </a:blip>
        <a:stretch>
          <a:fillRect/>
        </a:stretch>
      </xdr:blipFill>
      <xdr:spPr>
        <a:xfrm>
          <a:off x="5181600" y="3524250"/>
          <a:ext cx="609600" cy="609600"/>
        </a:xfrm>
        <a:prstGeom prst="rect">
          <a:avLst/>
        </a:prstGeom>
      </xdr:spPr>
    </xdr:pic>
    <xdr:clientData/>
  </xdr:twoCellAnchor>
  <xdr:twoCellAnchor editAs="oneCell">
    <xdr:from>
      <xdr:col>7</xdr:col>
      <xdr:colOff>171450</xdr:colOff>
      <xdr:row>13</xdr:row>
      <xdr:rowOff>0</xdr:rowOff>
    </xdr:from>
    <xdr:to>
      <xdr:col>7</xdr:col>
      <xdr:colOff>781050</xdr:colOff>
      <xdr:row>13</xdr:row>
      <xdr:rowOff>609600</xdr:rowOff>
    </xdr:to>
    <xdr:pic>
      <xdr:nvPicPr>
        <xdr:cNvPr id="22" name=" Screenshot"/>
        <xdr:cNvPicPr>
          <a:picLocks noChangeAspect="1"/>
        </xdr:cNvPicPr>
      </xdr:nvPicPr>
      <xdr:blipFill>
        <a:blip xmlns:r="http://schemas.openxmlformats.org/officeDocument/2006/relationships" r:embed="rId5">
          <a:extLst>
            <a:ext uri="{28A0092B-C50C-407E-A947-70E740481C1C}">
              <a14:useLocalDpi xmlns:a14="http://schemas.microsoft.com/office/drawing/2010/main" xmlns="" val="0"/>
            </a:ext>
          </a:extLst>
        </a:blip>
        <a:stretch>
          <a:fillRect/>
        </a:stretch>
      </xdr:blipFill>
      <xdr:spPr>
        <a:xfrm>
          <a:off x="5181600" y="4152900"/>
          <a:ext cx="609600" cy="609600"/>
        </a:xfrm>
        <a:prstGeom prst="rect">
          <a:avLst/>
        </a:prstGeom>
      </xdr:spPr>
    </xdr:pic>
    <xdr:clientData/>
  </xdr:twoCellAnchor>
  <xdr:twoCellAnchor editAs="oneCell">
    <xdr:from>
      <xdr:col>7</xdr:col>
      <xdr:colOff>171450</xdr:colOff>
      <xdr:row>14</xdr:row>
      <xdr:rowOff>0</xdr:rowOff>
    </xdr:from>
    <xdr:to>
      <xdr:col>7</xdr:col>
      <xdr:colOff>781050</xdr:colOff>
      <xdr:row>14</xdr:row>
      <xdr:rowOff>609600</xdr:rowOff>
    </xdr:to>
    <xdr:pic>
      <xdr:nvPicPr>
        <xdr:cNvPr id="23" name=" Screenshot"/>
        <xdr:cNvPicPr>
          <a:picLocks noChangeAspect="1"/>
        </xdr:cNvPicPr>
      </xdr:nvPicPr>
      <xdr:blipFill>
        <a:blip xmlns:r="http://schemas.openxmlformats.org/officeDocument/2006/relationships" r:embed="rId6">
          <a:extLst>
            <a:ext uri="{28A0092B-C50C-407E-A947-70E740481C1C}">
              <a14:useLocalDpi xmlns:a14="http://schemas.microsoft.com/office/drawing/2010/main" xmlns="" val="0"/>
            </a:ext>
          </a:extLst>
        </a:blip>
        <a:stretch>
          <a:fillRect/>
        </a:stretch>
      </xdr:blipFill>
      <xdr:spPr>
        <a:xfrm>
          <a:off x="5181600" y="4781550"/>
          <a:ext cx="609600" cy="609600"/>
        </a:xfrm>
        <a:prstGeom prst="rect">
          <a:avLst/>
        </a:prstGeom>
      </xdr:spPr>
    </xdr:pic>
    <xdr:clientData/>
  </xdr:twoCellAnchor>
  <xdr:twoCellAnchor editAs="oneCell">
    <xdr:from>
      <xdr:col>7</xdr:col>
      <xdr:colOff>171450</xdr:colOff>
      <xdr:row>15</xdr:row>
      <xdr:rowOff>0</xdr:rowOff>
    </xdr:from>
    <xdr:to>
      <xdr:col>7</xdr:col>
      <xdr:colOff>781050</xdr:colOff>
      <xdr:row>15</xdr:row>
      <xdr:rowOff>609600</xdr:rowOff>
    </xdr:to>
    <xdr:pic>
      <xdr:nvPicPr>
        <xdr:cNvPr id="24" name=" Screenshot"/>
        <xdr:cNvPicPr>
          <a:picLocks noChangeAspect="1"/>
        </xdr:cNvPicPr>
      </xdr:nvPicPr>
      <xdr:blipFill>
        <a:blip xmlns:r="http://schemas.openxmlformats.org/officeDocument/2006/relationships" r:embed="rId7">
          <a:extLst>
            <a:ext uri="{28A0092B-C50C-407E-A947-70E740481C1C}">
              <a14:useLocalDpi xmlns:a14="http://schemas.microsoft.com/office/drawing/2010/main" xmlns="" val="0"/>
            </a:ext>
          </a:extLst>
        </a:blip>
        <a:stretch>
          <a:fillRect/>
        </a:stretch>
      </xdr:blipFill>
      <xdr:spPr>
        <a:xfrm>
          <a:off x="5181600" y="5410200"/>
          <a:ext cx="609600" cy="609600"/>
        </a:xfrm>
        <a:prstGeom prst="rect">
          <a:avLst/>
        </a:prstGeom>
      </xdr:spPr>
    </xdr:pic>
    <xdr:clientData/>
  </xdr:twoCellAnchor>
  <xdr:twoCellAnchor editAs="oneCell">
    <xdr:from>
      <xdr:col>7</xdr:col>
      <xdr:colOff>171450</xdr:colOff>
      <xdr:row>16</xdr:row>
      <xdr:rowOff>0</xdr:rowOff>
    </xdr:from>
    <xdr:to>
      <xdr:col>7</xdr:col>
      <xdr:colOff>781050</xdr:colOff>
      <xdr:row>16</xdr:row>
      <xdr:rowOff>609600</xdr:rowOff>
    </xdr:to>
    <xdr:pic>
      <xdr:nvPicPr>
        <xdr:cNvPr id="25" name=" Screenshot"/>
        <xdr:cNvPicPr>
          <a:picLocks noChangeAspect="1"/>
        </xdr:cNvPicPr>
      </xdr:nvPicPr>
      <xdr:blipFill>
        <a:blip xmlns:r="http://schemas.openxmlformats.org/officeDocument/2006/relationships" r:embed="rId8">
          <a:extLst>
            <a:ext uri="{28A0092B-C50C-407E-A947-70E740481C1C}">
              <a14:useLocalDpi xmlns:a14="http://schemas.microsoft.com/office/drawing/2010/main" xmlns="" val="0"/>
            </a:ext>
          </a:extLst>
        </a:blip>
        <a:stretch>
          <a:fillRect/>
        </a:stretch>
      </xdr:blipFill>
      <xdr:spPr>
        <a:xfrm>
          <a:off x="5181600" y="6038850"/>
          <a:ext cx="609600" cy="609600"/>
        </a:xfrm>
        <a:prstGeom prst="rect">
          <a:avLst/>
        </a:prstGeom>
      </xdr:spPr>
    </xdr:pic>
    <xdr:clientData/>
  </xdr:twoCellAnchor>
  <xdr:twoCellAnchor editAs="oneCell">
    <xdr:from>
      <xdr:col>7</xdr:col>
      <xdr:colOff>171450</xdr:colOff>
      <xdr:row>17</xdr:row>
      <xdr:rowOff>0</xdr:rowOff>
    </xdr:from>
    <xdr:to>
      <xdr:col>7</xdr:col>
      <xdr:colOff>781050</xdr:colOff>
      <xdr:row>17</xdr:row>
      <xdr:rowOff>609600</xdr:rowOff>
    </xdr:to>
    <xdr:pic>
      <xdr:nvPicPr>
        <xdr:cNvPr id="26" name=" Screenshot"/>
        <xdr:cNvPicPr>
          <a:picLocks noChangeAspect="1"/>
        </xdr:cNvPicPr>
      </xdr:nvPicPr>
      <xdr:blipFill>
        <a:blip xmlns:r="http://schemas.openxmlformats.org/officeDocument/2006/relationships" r:embed="rId9">
          <a:extLst>
            <a:ext uri="{28A0092B-C50C-407E-A947-70E740481C1C}">
              <a14:useLocalDpi xmlns:a14="http://schemas.microsoft.com/office/drawing/2010/main" xmlns="" val="0"/>
            </a:ext>
          </a:extLst>
        </a:blip>
        <a:stretch>
          <a:fillRect/>
        </a:stretch>
      </xdr:blipFill>
      <xdr:spPr>
        <a:xfrm>
          <a:off x="5181600" y="6667500"/>
          <a:ext cx="609600" cy="609600"/>
        </a:xfrm>
        <a:prstGeom prst="rect">
          <a:avLst/>
        </a:prstGeom>
      </xdr:spPr>
    </xdr:pic>
    <xdr:clientData/>
  </xdr:twoCellAnchor>
  <xdr:twoCellAnchor editAs="oneCell">
    <xdr:from>
      <xdr:col>7</xdr:col>
      <xdr:colOff>171450</xdr:colOff>
      <xdr:row>18</xdr:row>
      <xdr:rowOff>0</xdr:rowOff>
    </xdr:from>
    <xdr:to>
      <xdr:col>7</xdr:col>
      <xdr:colOff>781050</xdr:colOff>
      <xdr:row>18</xdr:row>
      <xdr:rowOff>609600</xdr:rowOff>
    </xdr:to>
    <xdr:pic>
      <xdr:nvPicPr>
        <xdr:cNvPr id="27" name=" Screenshot"/>
        <xdr:cNvPicPr>
          <a:picLocks noChangeAspect="1"/>
        </xdr:cNvPicPr>
      </xdr:nvPicPr>
      <xdr:blipFill>
        <a:blip xmlns:r="http://schemas.openxmlformats.org/officeDocument/2006/relationships" r:embed="rId10">
          <a:extLst>
            <a:ext uri="{28A0092B-C50C-407E-A947-70E740481C1C}">
              <a14:useLocalDpi xmlns:a14="http://schemas.microsoft.com/office/drawing/2010/main" xmlns="" val="0"/>
            </a:ext>
          </a:extLst>
        </a:blip>
        <a:stretch>
          <a:fillRect/>
        </a:stretch>
      </xdr:blipFill>
      <xdr:spPr>
        <a:xfrm>
          <a:off x="5181600" y="7296150"/>
          <a:ext cx="609600" cy="609600"/>
        </a:xfrm>
        <a:prstGeom prst="rect">
          <a:avLst/>
        </a:prstGeom>
      </xdr:spPr>
    </xdr:pic>
    <xdr:clientData/>
  </xdr:twoCellAnchor>
  <xdr:twoCellAnchor editAs="oneCell">
    <xdr:from>
      <xdr:col>7</xdr:col>
      <xdr:colOff>171450</xdr:colOff>
      <xdr:row>19</xdr:row>
      <xdr:rowOff>0</xdr:rowOff>
    </xdr:from>
    <xdr:to>
      <xdr:col>7</xdr:col>
      <xdr:colOff>781050</xdr:colOff>
      <xdr:row>19</xdr:row>
      <xdr:rowOff>609600</xdr:rowOff>
    </xdr:to>
    <xdr:pic>
      <xdr:nvPicPr>
        <xdr:cNvPr id="28" name=" Screenshot"/>
        <xdr:cNvPicPr>
          <a:picLocks noChangeAspect="1"/>
        </xdr:cNvPicPr>
      </xdr:nvPicPr>
      <xdr:blipFill>
        <a:blip xmlns:r="http://schemas.openxmlformats.org/officeDocument/2006/relationships" r:embed="rId11">
          <a:extLst>
            <a:ext uri="{28A0092B-C50C-407E-A947-70E740481C1C}">
              <a14:useLocalDpi xmlns:a14="http://schemas.microsoft.com/office/drawing/2010/main" xmlns="" val="0"/>
            </a:ext>
          </a:extLst>
        </a:blip>
        <a:stretch>
          <a:fillRect/>
        </a:stretch>
      </xdr:blipFill>
      <xdr:spPr>
        <a:xfrm>
          <a:off x="5181600" y="7924800"/>
          <a:ext cx="609600" cy="609600"/>
        </a:xfrm>
        <a:prstGeom prst="rect">
          <a:avLst/>
        </a:prstGeom>
      </xdr:spPr>
    </xdr:pic>
    <xdr:clientData/>
  </xdr:twoCellAnchor>
  <xdr:twoCellAnchor editAs="oneCell">
    <xdr:from>
      <xdr:col>7</xdr:col>
      <xdr:colOff>171450</xdr:colOff>
      <xdr:row>20</xdr:row>
      <xdr:rowOff>0</xdr:rowOff>
    </xdr:from>
    <xdr:to>
      <xdr:col>7</xdr:col>
      <xdr:colOff>781050</xdr:colOff>
      <xdr:row>20</xdr:row>
      <xdr:rowOff>609600</xdr:rowOff>
    </xdr:to>
    <xdr:pic>
      <xdr:nvPicPr>
        <xdr:cNvPr id="29" name=" Screenshot"/>
        <xdr:cNvPicPr>
          <a:picLocks noChangeAspect="1"/>
        </xdr:cNvPicPr>
      </xdr:nvPicPr>
      <xdr:blipFill>
        <a:blip xmlns:r="http://schemas.openxmlformats.org/officeDocument/2006/relationships" r:embed="rId12">
          <a:extLst>
            <a:ext uri="{28A0092B-C50C-407E-A947-70E740481C1C}">
              <a14:useLocalDpi xmlns:a14="http://schemas.microsoft.com/office/drawing/2010/main" xmlns="" val="0"/>
            </a:ext>
          </a:extLst>
        </a:blip>
        <a:stretch>
          <a:fillRect/>
        </a:stretch>
      </xdr:blipFill>
      <xdr:spPr>
        <a:xfrm>
          <a:off x="5181600" y="8553450"/>
          <a:ext cx="609600" cy="609600"/>
        </a:xfrm>
        <a:prstGeom prst="rect">
          <a:avLst/>
        </a:prstGeom>
      </xdr:spPr>
    </xdr:pic>
    <xdr:clientData/>
  </xdr:twoCellAnchor>
  <xdr:twoCellAnchor editAs="oneCell">
    <xdr:from>
      <xdr:col>7</xdr:col>
      <xdr:colOff>171450</xdr:colOff>
      <xdr:row>21</xdr:row>
      <xdr:rowOff>0</xdr:rowOff>
    </xdr:from>
    <xdr:to>
      <xdr:col>7</xdr:col>
      <xdr:colOff>781050</xdr:colOff>
      <xdr:row>21</xdr:row>
      <xdr:rowOff>609600</xdr:rowOff>
    </xdr:to>
    <xdr:pic>
      <xdr:nvPicPr>
        <xdr:cNvPr id="30" name=" Screenshot"/>
        <xdr:cNvPicPr>
          <a:picLocks noChangeAspect="1"/>
        </xdr:cNvPicPr>
      </xdr:nvPicPr>
      <xdr:blipFill>
        <a:blip xmlns:r="http://schemas.openxmlformats.org/officeDocument/2006/relationships" r:embed="rId13">
          <a:extLst>
            <a:ext uri="{28A0092B-C50C-407E-A947-70E740481C1C}">
              <a14:useLocalDpi xmlns:a14="http://schemas.microsoft.com/office/drawing/2010/main" xmlns="" val="0"/>
            </a:ext>
          </a:extLst>
        </a:blip>
        <a:stretch>
          <a:fillRect/>
        </a:stretch>
      </xdr:blipFill>
      <xdr:spPr>
        <a:xfrm>
          <a:off x="5181600" y="9182100"/>
          <a:ext cx="609600" cy="609600"/>
        </a:xfrm>
        <a:prstGeom prst="rect">
          <a:avLst/>
        </a:prstGeom>
      </xdr:spPr>
    </xdr:pic>
    <xdr:clientData/>
  </xdr:twoCellAnchor>
  <xdr:twoCellAnchor editAs="oneCell">
    <xdr:from>
      <xdr:col>7</xdr:col>
      <xdr:colOff>171450</xdr:colOff>
      <xdr:row>22</xdr:row>
      <xdr:rowOff>0</xdr:rowOff>
    </xdr:from>
    <xdr:to>
      <xdr:col>7</xdr:col>
      <xdr:colOff>781050</xdr:colOff>
      <xdr:row>22</xdr:row>
      <xdr:rowOff>609600</xdr:rowOff>
    </xdr:to>
    <xdr:pic>
      <xdr:nvPicPr>
        <xdr:cNvPr id="31" name=" Screenshot"/>
        <xdr:cNvPicPr>
          <a:picLocks noChangeAspect="1"/>
        </xdr:cNvPicPr>
      </xdr:nvPicPr>
      <xdr:blipFill>
        <a:blip xmlns:r="http://schemas.openxmlformats.org/officeDocument/2006/relationships" r:embed="rId14">
          <a:extLst>
            <a:ext uri="{28A0092B-C50C-407E-A947-70E740481C1C}">
              <a14:useLocalDpi xmlns:a14="http://schemas.microsoft.com/office/drawing/2010/main" xmlns="" val="0"/>
            </a:ext>
          </a:extLst>
        </a:blip>
        <a:stretch>
          <a:fillRect/>
        </a:stretch>
      </xdr:blipFill>
      <xdr:spPr>
        <a:xfrm>
          <a:off x="5181600" y="9810750"/>
          <a:ext cx="609600" cy="609600"/>
        </a:xfrm>
        <a:prstGeom prst="rect">
          <a:avLst/>
        </a:prstGeom>
      </xdr:spPr>
    </xdr:pic>
    <xdr:clientData/>
  </xdr:twoCellAnchor>
  <xdr:twoCellAnchor editAs="oneCell">
    <xdr:from>
      <xdr:col>7</xdr:col>
      <xdr:colOff>171450</xdr:colOff>
      <xdr:row>23</xdr:row>
      <xdr:rowOff>0</xdr:rowOff>
    </xdr:from>
    <xdr:to>
      <xdr:col>7</xdr:col>
      <xdr:colOff>781050</xdr:colOff>
      <xdr:row>23</xdr:row>
      <xdr:rowOff>609600</xdr:rowOff>
    </xdr:to>
    <xdr:pic>
      <xdr:nvPicPr>
        <xdr:cNvPr id="32" name=" Screenshot"/>
        <xdr:cNvPicPr>
          <a:picLocks noChangeAspect="1"/>
        </xdr:cNvPicPr>
      </xdr:nvPicPr>
      <xdr:blipFill>
        <a:blip xmlns:r="http://schemas.openxmlformats.org/officeDocument/2006/relationships" r:embed="rId15">
          <a:extLst>
            <a:ext uri="{28A0092B-C50C-407E-A947-70E740481C1C}">
              <a14:useLocalDpi xmlns:a14="http://schemas.microsoft.com/office/drawing/2010/main" xmlns="" val="0"/>
            </a:ext>
          </a:extLst>
        </a:blip>
        <a:stretch>
          <a:fillRect/>
        </a:stretch>
      </xdr:blipFill>
      <xdr:spPr>
        <a:xfrm>
          <a:off x="5181600" y="10439400"/>
          <a:ext cx="609600" cy="609600"/>
        </a:xfrm>
        <a:prstGeom prst="rect">
          <a:avLst/>
        </a:prstGeom>
      </xdr:spPr>
    </xdr:pic>
    <xdr:clientData/>
  </xdr:twoCellAnchor>
  <xdr:twoCellAnchor editAs="oneCell">
    <xdr:from>
      <xdr:col>7</xdr:col>
      <xdr:colOff>171450</xdr:colOff>
      <xdr:row>27</xdr:row>
      <xdr:rowOff>0</xdr:rowOff>
    </xdr:from>
    <xdr:to>
      <xdr:col>7</xdr:col>
      <xdr:colOff>781050</xdr:colOff>
      <xdr:row>27</xdr:row>
      <xdr:rowOff>609600</xdr:rowOff>
    </xdr:to>
    <xdr:pic>
      <xdr:nvPicPr>
        <xdr:cNvPr id="36" name=" Screenshot"/>
        <xdr:cNvPicPr>
          <a:picLocks noChangeAspect="1"/>
        </xdr:cNvPicPr>
      </xdr:nvPicPr>
      <xdr:blipFill>
        <a:blip xmlns:r="http://schemas.openxmlformats.org/officeDocument/2006/relationships" r:embed="rId16">
          <a:extLst>
            <a:ext uri="{28A0092B-C50C-407E-A947-70E740481C1C}">
              <a14:useLocalDpi xmlns:a14="http://schemas.microsoft.com/office/drawing/2010/main" xmlns="" val="0"/>
            </a:ext>
          </a:extLst>
        </a:blip>
        <a:stretch>
          <a:fillRect/>
        </a:stretch>
      </xdr:blipFill>
      <xdr:spPr>
        <a:xfrm>
          <a:off x="5181600" y="12954000"/>
          <a:ext cx="609600" cy="609600"/>
        </a:xfrm>
        <a:prstGeom prst="rect">
          <a:avLst/>
        </a:prstGeom>
      </xdr:spPr>
    </xdr:pic>
    <xdr:clientData/>
  </xdr:twoCellAnchor>
  <xdr:twoCellAnchor editAs="oneCell">
    <xdr:from>
      <xdr:col>7</xdr:col>
      <xdr:colOff>171450</xdr:colOff>
      <xdr:row>29</xdr:row>
      <xdr:rowOff>0</xdr:rowOff>
    </xdr:from>
    <xdr:to>
      <xdr:col>7</xdr:col>
      <xdr:colOff>781050</xdr:colOff>
      <xdr:row>29</xdr:row>
      <xdr:rowOff>609600</xdr:rowOff>
    </xdr:to>
    <xdr:pic>
      <xdr:nvPicPr>
        <xdr:cNvPr id="38" name=" Screenshot"/>
        <xdr:cNvPicPr>
          <a:picLocks noChangeAspect="1"/>
        </xdr:cNvPicPr>
      </xdr:nvPicPr>
      <xdr:blipFill>
        <a:blip xmlns:r="http://schemas.openxmlformats.org/officeDocument/2006/relationships" r:embed="rId17">
          <a:extLst>
            <a:ext uri="{28A0092B-C50C-407E-A947-70E740481C1C}">
              <a14:useLocalDpi xmlns:a14="http://schemas.microsoft.com/office/drawing/2010/main" xmlns="" val="0"/>
            </a:ext>
          </a:extLst>
        </a:blip>
        <a:stretch>
          <a:fillRect/>
        </a:stretch>
      </xdr:blipFill>
      <xdr:spPr>
        <a:xfrm>
          <a:off x="5181600" y="14211300"/>
          <a:ext cx="609600" cy="609600"/>
        </a:xfrm>
        <a:prstGeom prst="rect">
          <a:avLst/>
        </a:prstGeom>
      </xdr:spPr>
    </xdr:pic>
    <xdr:clientData/>
  </xdr:twoCellAnchor>
  <xdr:twoCellAnchor editAs="oneCell">
    <xdr:from>
      <xdr:col>7</xdr:col>
      <xdr:colOff>171450</xdr:colOff>
      <xdr:row>28</xdr:row>
      <xdr:rowOff>19050</xdr:rowOff>
    </xdr:from>
    <xdr:to>
      <xdr:col>7</xdr:col>
      <xdr:colOff>781050</xdr:colOff>
      <xdr:row>29</xdr:row>
      <xdr:rowOff>0</xdr:rowOff>
    </xdr:to>
    <xdr:pic>
      <xdr:nvPicPr>
        <xdr:cNvPr id="39" name=" Screenshot"/>
        <xdr:cNvPicPr>
          <a:picLocks noChangeAspect="1"/>
        </xdr:cNvPicPr>
      </xdr:nvPicPr>
      <xdr:blipFill>
        <a:blip xmlns:r="http://schemas.openxmlformats.org/officeDocument/2006/relationships" r:embed="rId18">
          <a:extLst>
            <a:ext uri="{28A0092B-C50C-407E-A947-70E740481C1C}">
              <a14:useLocalDpi xmlns:a14="http://schemas.microsoft.com/office/drawing/2010/main" xmlns="" val="0"/>
            </a:ext>
          </a:extLst>
        </a:blip>
        <a:stretch>
          <a:fillRect/>
        </a:stretch>
      </xdr:blipFill>
      <xdr:spPr>
        <a:xfrm>
          <a:off x="5753100" y="13601700"/>
          <a:ext cx="609600" cy="609600"/>
        </a:xfrm>
        <a:prstGeom prst="rect">
          <a:avLst/>
        </a:prstGeom>
      </xdr:spPr>
    </xdr:pic>
    <xdr:clientData/>
  </xdr:twoCellAnchor>
  <xdr:twoCellAnchor editAs="oneCell">
    <xdr:from>
      <xdr:col>7</xdr:col>
      <xdr:colOff>152400</xdr:colOff>
      <xdr:row>26</xdr:row>
      <xdr:rowOff>9525</xdr:rowOff>
    </xdr:from>
    <xdr:to>
      <xdr:col>7</xdr:col>
      <xdr:colOff>762000</xdr:colOff>
      <xdr:row>26</xdr:row>
      <xdr:rowOff>619125</xdr:rowOff>
    </xdr:to>
    <xdr:pic>
      <xdr:nvPicPr>
        <xdr:cNvPr id="40" name=" Screenshot"/>
        <xdr:cNvPicPr>
          <a:picLocks noChangeAspect="1"/>
        </xdr:cNvPicPr>
      </xdr:nvPicPr>
      <xdr:blipFill>
        <a:blip xmlns:r="http://schemas.openxmlformats.org/officeDocument/2006/relationships" r:embed="rId19">
          <a:extLst>
            <a:ext uri="{28A0092B-C50C-407E-A947-70E740481C1C}">
              <a14:useLocalDpi xmlns:a14="http://schemas.microsoft.com/office/drawing/2010/main" xmlns="" val="0"/>
            </a:ext>
          </a:extLst>
        </a:blip>
        <a:stretch>
          <a:fillRect/>
        </a:stretch>
      </xdr:blipFill>
      <xdr:spPr>
        <a:xfrm>
          <a:off x="5734050" y="12334875"/>
          <a:ext cx="609600" cy="609600"/>
        </a:xfrm>
        <a:prstGeom prst="rect">
          <a:avLst/>
        </a:prstGeom>
      </xdr:spPr>
    </xdr:pic>
    <xdr:clientData/>
  </xdr:twoCellAnchor>
  <xdr:twoCellAnchor editAs="oneCell">
    <xdr:from>
      <xdr:col>7</xdr:col>
      <xdr:colOff>152400</xdr:colOff>
      <xdr:row>25</xdr:row>
      <xdr:rowOff>9525</xdr:rowOff>
    </xdr:from>
    <xdr:to>
      <xdr:col>7</xdr:col>
      <xdr:colOff>762000</xdr:colOff>
      <xdr:row>25</xdr:row>
      <xdr:rowOff>619125</xdr:rowOff>
    </xdr:to>
    <xdr:pic>
      <xdr:nvPicPr>
        <xdr:cNvPr id="41" name=" Screenshot"/>
        <xdr:cNvPicPr>
          <a:picLocks noChangeAspect="1"/>
        </xdr:cNvPicPr>
      </xdr:nvPicPr>
      <xdr:blipFill>
        <a:blip xmlns:r="http://schemas.openxmlformats.org/officeDocument/2006/relationships" r:embed="rId20">
          <a:extLst>
            <a:ext uri="{28A0092B-C50C-407E-A947-70E740481C1C}">
              <a14:useLocalDpi xmlns:a14="http://schemas.microsoft.com/office/drawing/2010/main" xmlns="" val="0"/>
            </a:ext>
          </a:extLst>
        </a:blip>
        <a:stretch>
          <a:fillRect/>
        </a:stretch>
      </xdr:blipFill>
      <xdr:spPr>
        <a:xfrm>
          <a:off x="5734050" y="11706225"/>
          <a:ext cx="609600" cy="609600"/>
        </a:xfrm>
        <a:prstGeom prst="rect">
          <a:avLst/>
        </a:prstGeom>
      </xdr:spPr>
    </xdr:pic>
    <xdr:clientData/>
  </xdr:twoCellAnchor>
  <xdr:twoCellAnchor editAs="oneCell">
    <xdr:from>
      <xdr:col>7</xdr:col>
      <xdr:colOff>180975</xdr:colOff>
      <xdr:row>24</xdr:row>
      <xdr:rowOff>9525</xdr:rowOff>
    </xdr:from>
    <xdr:to>
      <xdr:col>7</xdr:col>
      <xdr:colOff>790575</xdr:colOff>
      <xdr:row>24</xdr:row>
      <xdr:rowOff>619125</xdr:rowOff>
    </xdr:to>
    <xdr:pic>
      <xdr:nvPicPr>
        <xdr:cNvPr id="42" name=" Screenshot"/>
        <xdr:cNvPicPr>
          <a:picLocks noChangeAspect="1"/>
        </xdr:cNvPicPr>
      </xdr:nvPicPr>
      <xdr:blipFill>
        <a:blip xmlns:r="http://schemas.openxmlformats.org/officeDocument/2006/relationships" r:embed="rId21">
          <a:extLst>
            <a:ext uri="{28A0092B-C50C-407E-A947-70E740481C1C}">
              <a14:useLocalDpi xmlns:a14="http://schemas.microsoft.com/office/drawing/2010/main" xmlns="" val="0"/>
            </a:ext>
          </a:extLst>
        </a:blip>
        <a:stretch>
          <a:fillRect/>
        </a:stretch>
      </xdr:blipFill>
      <xdr:spPr>
        <a:xfrm>
          <a:off x="5762625" y="11077575"/>
          <a:ext cx="609600" cy="609600"/>
        </a:xfrm>
        <a:prstGeom prst="rect">
          <a:avLst/>
        </a:prstGeom>
      </xdr:spPr>
    </xdr:pic>
    <xdr:clientData/>
  </xdr:twoCellAnchor>
  <xdr:twoCellAnchor editAs="oneCell">
    <xdr:from>
      <xdr:col>6</xdr:col>
      <xdr:colOff>400050</xdr:colOff>
      <xdr:row>1</xdr:row>
      <xdr:rowOff>94472</xdr:rowOff>
    </xdr:from>
    <xdr:to>
      <xdr:col>9</xdr:col>
      <xdr:colOff>85725</xdr:colOff>
      <xdr:row>7</xdr:row>
      <xdr:rowOff>95250</xdr:rowOff>
    </xdr:to>
    <xdr:pic>
      <xdr:nvPicPr>
        <xdr:cNvPr id="44" name="Picture 43"/>
        <xdr:cNvPicPr>
          <a:picLocks noChangeAspect="1"/>
        </xdr:cNvPicPr>
      </xdr:nvPicPr>
      <xdr:blipFill rotWithShape="1">
        <a:blip xmlns:r="http://schemas.openxmlformats.org/officeDocument/2006/relationships" r:embed="rId22">
          <a:extLst>
            <a:ext uri="{28A0092B-C50C-407E-A947-70E740481C1C}">
              <a14:useLocalDpi xmlns:a14="http://schemas.microsoft.com/office/drawing/2010/main" xmlns="" val="0"/>
            </a:ext>
          </a:extLst>
        </a:blip>
        <a:srcRect l="35890" t="36812" r="36269" b="27358"/>
        <a:stretch/>
      </xdr:blipFill>
      <xdr:spPr>
        <a:xfrm>
          <a:off x="5305425" y="437372"/>
          <a:ext cx="1714500" cy="1277128"/>
        </a:xfrm>
        <a:prstGeom prst="rect">
          <a:avLst/>
        </a:prstGeom>
      </xdr:spPr>
    </xdr:pic>
    <xdr:clientData/>
  </xdr:twoCellAnchor>
</xdr:wsDr>
</file>

<file path=xl/tables/table1.xml><?xml version="1.0" encoding="utf-8"?>
<table xmlns="http://schemas.openxmlformats.org/spreadsheetml/2006/main" id="1" name="Table1" displayName="Table1" ref="A10:J28" totalsRowCount="1" headerRowDxfId="12" dataDxfId="11" tableBorderDxfId="10">
  <tableColumns count="10">
    <tableColumn id="2" name="Part #" dataDxfId="22" totalsRowDxfId="9"/>
    <tableColumn id="1" name="Part Name" totalsRowLabel="Total" dataDxfId="21" totalsRowDxfId="8"/>
    <tableColumn id="10" name="Description" dataDxfId="20" totalsRowDxfId="7"/>
    <tableColumn id="4" name="Revision" dataDxfId="19" totalsRowDxfId="6"/>
    <tableColumn id="5" name="Qty" totalsRowFunction="sum" dataDxfId="18" totalsRowDxfId="5"/>
    <tableColumn id="7" name="Units" dataDxfId="17" totalsRowDxfId="4"/>
    <tableColumn id="12" name="Picture" dataDxfId="16" totalsRowDxfId="3"/>
    <tableColumn id="8" name="Supplier" dataDxfId="15" totalsRowDxfId="2"/>
    <tableColumn id="6" name="Unit Cost" dataDxfId="14" totalsRowDxfId="1" dataCellStyle="Currency"/>
    <tableColumn id="3" name="Cost" totalsRowFunction="sum" dataDxfId="13" totalsRowDxfId="0">
      <calculatedColumnFormula>Table1[[#This Row],[Qty]]*Table1[[#This Row],[Unit Cost]]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6:C15" totalsRowShown="0" headerRowDxfId="53" dataDxfId="51" headerRowBorderDxfId="52" tableBorderDxfId="50" totalsRowBorderDxfId="49">
  <tableColumns count="3">
    <tableColumn id="1" name="Revision" dataDxfId="48"/>
    <tableColumn id="2" name="Revision Summary" dataDxfId="47"/>
    <tableColumn id="3" name="Approval Date" dataDxfId="46"/>
  </tableColumns>
  <tableStyleInfo name="TableStyleMedium2" showFirstColumn="0" showLastColumn="0" showRowStripes="1" showColumnStripes="0"/>
</table>
</file>

<file path=xl/tables/table3.xml><?xml version="1.0" encoding="utf-8"?>
<table xmlns="http://schemas.openxmlformats.org/spreadsheetml/2006/main" id="3" name="Table14" displayName="Table14" ref="A10:J31" totalsRowCount="1" headerRowDxfId="45" dataDxfId="44" tableBorderDxfId="43">
  <tableColumns count="10">
    <tableColumn id="4" name="Category" dataDxfId="42" totalsRowDxfId="41"/>
    <tableColumn id="2" name="Part #" dataDxfId="40" totalsRowDxfId="39"/>
    <tableColumn id="9" name="Elem ID" dataDxfId="38" totalsRowDxfId="37"/>
    <tableColumn id="1" name="Part Name" totalsRowLabel="Total" dataDxfId="36" totalsRowDxfId="35"/>
    <tableColumn id="10" name="Color" dataDxfId="34" totalsRowDxfId="33"/>
    <tableColumn id="5" name="Qty" totalsRowFunction="sum" dataDxfId="32" totalsRowDxfId="31"/>
    <tableColumn id="7" name="Units" dataDxfId="30" totalsRowDxfId="29"/>
    <tableColumn id="12" name="Picture" dataDxfId="28" totalsRowDxfId="27"/>
    <tableColumn id="6" name="Unit Cost" dataDxfId="26" totalsRowDxfId="25" dataCellStyle="Currency"/>
    <tableColumn id="3" name="Cost" totalsRowFunction="sum" dataDxfId="24" totalsRowDxfId="23">
      <calculatedColumnFormula>Table14[[#This Row],[Qty]]*Table14[[#This Row],[Unit Cost]]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Vertex42">
  <a:themeElements>
    <a:clrScheme name="Vertex42">
      <a:dk1>
        <a:sysClr val="windowText" lastClr="000000"/>
      </a:dk1>
      <a:lt1>
        <a:sysClr val="window" lastClr="FFFFFF"/>
      </a:lt1>
      <a:dk2>
        <a:srgbClr val="5E8BCE"/>
      </a:dk2>
      <a:lt2>
        <a:srgbClr val="EEECE2"/>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Vertex42">
      <a:majorFont>
        <a:latin typeface="Arial"/>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vertex42.com/ExcelTemplates/free-timesheet-template.html" TargetMode="External"/><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7" Type="http://schemas.openxmlformats.org/officeDocument/2006/relationships/comments" Target="../comments2.xml"/><Relationship Id="rId2" Type="http://schemas.openxmlformats.org/officeDocument/2006/relationships/hyperlink" Target="http://www.vertex42.com/ExcelTemplates/free-timesheet-template.html" TargetMode="External"/><Relationship Id="rId1" Type="http://schemas.openxmlformats.org/officeDocument/2006/relationships/hyperlink" Target="http://www.vertex42.com/ExcelTemplates/bill-of-materials.html" TargetMode="External"/><Relationship Id="rId6" Type="http://schemas.openxmlformats.org/officeDocument/2006/relationships/table" Target="../tables/table3.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sheetPr>
    <pageSetUpPr fitToPage="1"/>
  </sheetPr>
  <dimension ref="A1:L35"/>
  <sheetViews>
    <sheetView showGridLines="0" tabSelected="1" workbookViewId="0">
      <selection activeCell="B22" sqref="B22"/>
    </sheetView>
  </sheetViews>
  <sheetFormatPr defaultRowHeight="15"/>
  <cols>
    <col min="2" max="2" width="27.42578125" style="2" customWidth="1"/>
    <col min="3" max="3" width="22.140625" style="2" customWidth="1"/>
    <col min="4" max="4" width="8.7109375" style="2" hidden="1" customWidth="1"/>
    <col min="5" max="5" width="9.42578125" customWidth="1"/>
    <col min="6" max="6" width="7.28515625" customWidth="1"/>
    <col min="7" max="7" width="11.5703125" customWidth="1"/>
    <col min="8" max="8" width="13.5703125" hidden="1" customWidth="1"/>
    <col min="9" max="9" width="10" customWidth="1"/>
    <col min="10" max="10" width="10" style="2" customWidth="1"/>
    <col min="11" max="11" width="11.42578125" style="2" customWidth="1"/>
    <col min="12" max="12" width="22.7109375" customWidth="1"/>
    <col min="13" max="13" width="10.28515625" style="2" customWidth="1"/>
    <col min="14" max="14" width="16.42578125" style="2" customWidth="1"/>
    <col min="15" max="16384" width="9.140625" style="2"/>
  </cols>
  <sheetData>
    <row r="1" spans="1:12" ht="27" customHeight="1">
      <c r="A1" s="3" t="s">
        <v>60</v>
      </c>
      <c r="C1" s="4"/>
      <c r="D1"/>
      <c r="E1" s="4"/>
      <c r="F1" s="4"/>
      <c r="G1" s="4"/>
      <c r="H1" s="4"/>
      <c r="I1" s="4"/>
      <c r="J1" s="4"/>
      <c r="L1" s="2"/>
    </row>
    <row r="2" spans="1:12" ht="15" customHeight="1">
      <c r="A2" s="2"/>
      <c r="E2" s="2"/>
      <c r="F2" s="2"/>
      <c r="G2" s="5"/>
      <c r="H2" s="5"/>
      <c r="I2" s="2"/>
      <c r="L2" s="5"/>
    </row>
    <row r="3" spans="1:12" ht="16.5">
      <c r="A3" s="2"/>
      <c r="B3" s="35" t="s">
        <v>21</v>
      </c>
      <c r="C3" s="36" t="s">
        <v>61</v>
      </c>
      <c r="E3" s="2"/>
      <c r="F3" s="2"/>
      <c r="G3" s="6" t="s">
        <v>0</v>
      </c>
      <c r="H3" s="6"/>
      <c r="I3" s="2"/>
      <c r="L3" s="7"/>
    </row>
    <row r="4" spans="1:12" ht="18">
      <c r="A4" s="2"/>
      <c r="B4" s="37" t="s">
        <v>20</v>
      </c>
      <c r="C4" s="38">
        <v>10</v>
      </c>
      <c r="D4" s="14"/>
      <c r="F4" s="2"/>
      <c r="G4" s="2"/>
      <c r="H4" s="2"/>
      <c r="I4" s="2"/>
      <c r="L4" s="2"/>
    </row>
    <row r="5" spans="1:12" ht="18">
      <c r="A5" s="2"/>
      <c r="B5" s="37" t="s">
        <v>25</v>
      </c>
      <c r="C5" s="38">
        <v>1</v>
      </c>
      <c r="D5" s="14"/>
      <c r="F5" s="2"/>
      <c r="G5" s="2"/>
      <c r="H5" s="2"/>
      <c r="I5" s="2"/>
      <c r="L5" s="2"/>
    </row>
    <row r="6" spans="1:12" ht="16.5">
      <c r="A6" s="2"/>
      <c r="B6" s="37" t="s">
        <v>24</v>
      </c>
      <c r="C6" s="39">
        <v>41320</v>
      </c>
      <c r="E6" s="1"/>
      <c r="F6" s="1"/>
      <c r="G6" s="2"/>
      <c r="H6" s="2"/>
      <c r="I6" s="1"/>
      <c r="J6" s="1"/>
      <c r="L6" s="2"/>
    </row>
    <row r="7" spans="1:12" ht="16.5">
      <c r="A7" s="2"/>
      <c r="B7" s="37" t="s">
        <v>56</v>
      </c>
      <c r="C7" s="40">
        <v>17</v>
      </c>
      <c r="E7" s="1"/>
      <c r="F7" s="1"/>
      <c r="G7" s="2"/>
      <c r="H7" s="2"/>
      <c r="I7" s="1"/>
      <c r="J7" s="1"/>
      <c r="L7" s="2"/>
    </row>
    <row r="8" spans="1:12" ht="16.5">
      <c r="A8" s="2"/>
      <c r="B8" s="41" t="s">
        <v>23</v>
      </c>
      <c r="C8" s="42">
        <f>Table1[[#Totals],[Cost]]</f>
        <v>301.53499999999997</v>
      </c>
      <c r="E8" s="1"/>
      <c r="F8" s="1"/>
      <c r="G8" s="2"/>
      <c r="H8" s="2"/>
      <c r="I8" s="1"/>
      <c r="J8" s="1"/>
      <c r="L8" s="2"/>
    </row>
    <row r="9" spans="1:12">
      <c r="A9" s="2"/>
      <c r="E9" s="1"/>
      <c r="F9" s="1"/>
      <c r="G9" s="2"/>
      <c r="H9" s="2"/>
      <c r="I9" s="1"/>
      <c r="J9" s="1"/>
      <c r="L9" s="2"/>
    </row>
    <row r="10" spans="1:12" ht="19.5" customHeight="1">
      <c r="A10" s="19" t="s">
        <v>4</v>
      </c>
      <c r="B10" s="19" t="s">
        <v>3</v>
      </c>
      <c r="C10" s="19" t="s">
        <v>57</v>
      </c>
      <c r="D10" s="21" t="s">
        <v>26</v>
      </c>
      <c r="E10" s="9" t="s">
        <v>12</v>
      </c>
      <c r="F10" s="9" t="s">
        <v>13</v>
      </c>
      <c r="G10" s="9" t="s">
        <v>5</v>
      </c>
      <c r="H10" s="9" t="s">
        <v>14</v>
      </c>
      <c r="I10" s="9" t="s">
        <v>2</v>
      </c>
      <c r="J10" s="9" t="s">
        <v>10</v>
      </c>
      <c r="L10" s="2"/>
    </row>
    <row r="11" spans="1:12" ht="50.1" customHeight="1">
      <c r="A11" s="20">
        <v>1</v>
      </c>
      <c r="B11" s="17" t="s">
        <v>62</v>
      </c>
      <c r="C11" s="17" t="s">
        <v>63</v>
      </c>
      <c r="D11" s="17"/>
      <c r="E11" s="10">
        <v>10</v>
      </c>
      <c r="F11" s="10">
        <v>10</v>
      </c>
      <c r="G11" s="8"/>
      <c r="H11" s="8"/>
      <c r="I11" s="13">
        <v>2.54</v>
      </c>
      <c r="J11" s="15">
        <f>Table1[[#This Row],[Qty]]*Table1[[#This Row],[Unit Cost]]</f>
        <v>25.4</v>
      </c>
      <c r="L11" s="2"/>
    </row>
    <row r="12" spans="1:12" ht="50.1" customHeight="1">
      <c r="A12" s="20">
        <v>2</v>
      </c>
      <c r="B12" s="17" t="s">
        <v>64</v>
      </c>
      <c r="C12" s="17" t="s">
        <v>65</v>
      </c>
      <c r="D12" s="17"/>
      <c r="E12" s="10">
        <v>10</v>
      </c>
      <c r="F12" s="10">
        <v>10</v>
      </c>
      <c r="G12" s="8"/>
      <c r="H12" s="8"/>
      <c r="I12" s="13">
        <v>0.33750000000000002</v>
      </c>
      <c r="J12" s="15">
        <f>Table1[[#This Row],[Qty]]*Table1[[#This Row],[Unit Cost]]</f>
        <v>3.375</v>
      </c>
      <c r="L12" s="2"/>
    </row>
    <row r="13" spans="1:12" ht="50.1" customHeight="1">
      <c r="A13" s="20">
        <v>3</v>
      </c>
      <c r="B13" s="17" t="s">
        <v>66</v>
      </c>
      <c r="C13" s="17" t="s">
        <v>67</v>
      </c>
      <c r="D13" s="17"/>
      <c r="E13" s="10">
        <v>20</v>
      </c>
      <c r="F13" s="10">
        <v>20</v>
      </c>
      <c r="G13" s="8"/>
      <c r="H13" s="8"/>
      <c r="I13" s="13">
        <v>6.8000000000000005E-2</v>
      </c>
      <c r="J13" s="15">
        <f>Table1[[#This Row],[Qty]]*Table1[[#This Row],[Unit Cost]]</f>
        <v>1.36</v>
      </c>
      <c r="L13" s="2"/>
    </row>
    <row r="14" spans="1:12" ht="50.1" customHeight="1">
      <c r="A14" s="20">
        <v>4</v>
      </c>
      <c r="B14" s="17" t="s">
        <v>68</v>
      </c>
      <c r="C14" s="17" t="s">
        <v>69</v>
      </c>
      <c r="D14" s="17"/>
      <c r="E14" s="10">
        <v>20</v>
      </c>
      <c r="F14" s="10">
        <v>20</v>
      </c>
      <c r="G14" s="8"/>
      <c r="H14" s="8"/>
      <c r="I14" s="13">
        <v>0.2</v>
      </c>
      <c r="J14" s="15">
        <f>Table1[[#This Row],[Qty]]*Table1[[#This Row],[Unit Cost]]</f>
        <v>4</v>
      </c>
      <c r="L14" s="2"/>
    </row>
    <row r="15" spans="1:12" ht="50.1" customHeight="1">
      <c r="A15" s="20">
        <v>5</v>
      </c>
      <c r="B15" s="17" t="s">
        <v>70</v>
      </c>
      <c r="C15" s="17" t="s">
        <v>71</v>
      </c>
      <c r="D15" s="17"/>
      <c r="E15" s="10">
        <v>10</v>
      </c>
      <c r="F15" s="10">
        <v>10</v>
      </c>
      <c r="G15" s="8"/>
      <c r="H15" s="8"/>
      <c r="I15" s="13">
        <v>0.42</v>
      </c>
      <c r="J15" s="15">
        <f>Table1[[#This Row],[Qty]]*Table1[[#This Row],[Unit Cost]]</f>
        <v>4.2</v>
      </c>
      <c r="L15" s="2"/>
    </row>
    <row r="16" spans="1:12" ht="50.1" customHeight="1">
      <c r="A16" s="20">
        <v>6</v>
      </c>
      <c r="B16" s="17" t="s">
        <v>72</v>
      </c>
      <c r="C16" s="17" t="s">
        <v>63</v>
      </c>
      <c r="D16" s="17"/>
      <c r="E16" s="10">
        <v>10</v>
      </c>
      <c r="F16" s="10">
        <v>10</v>
      </c>
      <c r="G16" s="8"/>
      <c r="H16" s="8"/>
      <c r="I16" s="13">
        <v>3.16</v>
      </c>
      <c r="J16" s="15">
        <f>Table1[[#This Row],[Qty]]*Table1[[#This Row],[Unit Cost]]</f>
        <v>31.6</v>
      </c>
      <c r="L16" s="2"/>
    </row>
    <row r="17" spans="1:12" ht="50.1" customHeight="1">
      <c r="A17" s="20">
        <v>7</v>
      </c>
      <c r="B17" s="17" t="s">
        <v>73</v>
      </c>
      <c r="C17" s="17" t="s">
        <v>74</v>
      </c>
      <c r="D17" s="17"/>
      <c r="E17" s="10">
        <v>10</v>
      </c>
      <c r="F17" s="10">
        <v>10</v>
      </c>
      <c r="G17" s="8"/>
      <c r="H17" s="8"/>
      <c r="I17" s="13">
        <v>0.51</v>
      </c>
      <c r="J17" s="15">
        <f>Table1[[#This Row],[Qty]]*Table1[[#This Row],[Unit Cost]]</f>
        <v>5.0999999999999996</v>
      </c>
      <c r="L17" s="2"/>
    </row>
    <row r="18" spans="1:12" ht="50.1" customHeight="1">
      <c r="A18" s="20">
        <v>8</v>
      </c>
      <c r="B18" s="17" t="s">
        <v>75</v>
      </c>
      <c r="C18" s="17" t="s">
        <v>76</v>
      </c>
      <c r="D18" s="17"/>
      <c r="E18" s="10">
        <v>20</v>
      </c>
      <c r="F18" s="10">
        <v>20</v>
      </c>
      <c r="G18" s="8"/>
      <c r="H18" s="8"/>
      <c r="I18" s="13"/>
      <c r="J18" s="15">
        <f>Table1[[#This Row],[Qty]]*Table1[[#This Row],[Unit Cost]]</f>
        <v>0</v>
      </c>
      <c r="L18" s="2"/>
    </row>
    <row r="19" spans="1:12" ht="50.1" customHeight="1">
      <c r="A19" s="20">
        <v>9</v>
      </c>
      <c r="B19" s="17" t="s">
        <v>77</v>
      </c>
      <c r="C19" s="17" t="s">
        <v>76</v>
      </c>
      <c r="D19" s="17"/>
      <c r="E19" s="10">
        <v>20</v>
      </c>
      <c r="F19" s="10">
        <v>20</v>
      </c>
      <c r="G19" s="8"/>
      <c r="H19" s="8"/>
      <c r="I19" s="13"/>
      <c r="J19" s="15">
        <f>Table1[[#This Row],[Qty]]*Table1[[#This Row],[Unit Cost]]</f>
        <v>0</v>
      </c>
      <c r="L19" s="2"/>
    </row>
    <row r="20" spans="1:12" ht="50.1" customHeight="1">
      <c r="A20" s="20">
        <v>10</v>
      </c>
      <c r="B20" s="17" t="s">
        <v>78</v>
      </c>
      <c r="C20" s="17" t="s">
        <v>79</v>
      </c>
      <c r="D20" s="17"/>
      <c r="E20" s="10">
        <v>20</v>
      </c>
      <c r="F20" s="10">
        <v>20</v>
      </c>
      <c r="G20" s="8"/>
      <c r="H20" s="8"/>
      <c r="I20" s="13"/>
      <c r="J20" s="15">
        <f>Table1[[#This Row],[Qty]]*Table1[[#This Row],[Unit Cost]]</f>
        <v>0</v>
      </c>
      <c r="L20" s="2"/>
    </row>
    <row r="21" spans="1:12" ht="50.1" customHeight="1">
      <c r="A21" s="20">
        <v>11</v>
      </c>
      <c r="B21" s="47" t="s">
        <v>81</v>
      </c>
      <c r="C21" s="17" t="s">
        <v>80</v>
      </c>
      <c r="D21" s="17"/>
      <c r="E21" s="10">
        <v>10</v>
      </c>
      <c r="F21" s="10">
        <v>10</v>
      </c>
      <c r="G21" s="8"/>
      <c r="H21" s="8"/>
      <c r="I21" s="13">
        <v>1.75</v>
      </c>
      <c r="J21" s="15">
        <f>Table1[[#This Row],[Qty]]*Table1[[#This Row],[Unit Cost]]</f>
        <v>17.5</v>
      </c>
      <c r="L21" s="2"/>
    </row>
    <row r="22" spans="1:12" ht="51" customHeight="1">
      <c r="A22" s="20">
        <v>12</v>
      </c>
      <c r="B22" s="48" t="s">
        <v>83</v>
      </c>
      <c r="C22" s="17" t="s">
        <v>84</v>
      </c>
      <c r="D22" s="17"/>
      <c r="E22" s="10">
        <v>10</v>
      </c>
      <c r="F22" s="10">
        <v>10</v>
      </c>
      <c r="G22" s="8"/>
      <c r="H22" s="8"/>
      <c r="I22" s="13">
        <v>6.9</v>
      </c>
      <c r="J22" s="15">
        <f>Table1[[#This Row],[Qty]]*Table1[[#This Row],[Unit Cost]]</f>
        <v>69</v>
      </c>
      <c r="L22" s="2"/>
    </row>
    <row r="23" spans="1:12" ht="51" customHeight="1">
      <c r="A23" s="49">
        <v>12</v>
      </c>
      <c r="B23" s="50" t="s">
        <v>85</v>
      </c>
      <c r="C23" s="50" t="s">
        <v>86</v>
      </c>
      <c r="D23" s="50"/>
      <c r="E23" s="51">
        <v>1</v>
      </c>
      <c r="F23" s="52">
        <v>1</v>
      </c>
      <c r="G23" s="43"/>
      <c r="H23" s="43"/>
      <c r="I23" s="53">
        <v>140</v>
      </c>
      <c r="J23" s="54">
        <f>Table1[[#This Row],[Qty]]*Table1[[#This Row],[Unit Cost]]</f>
        <v>140</v>
      </c>
      <c r="L23" s="2"/>
    </row>
    <row r="24" spans="1:12" ht="51" customHeight="1">
      <c r="A24" s="49" t="s">
        <v>82</v>
      </c>
      <c r="B24" s="50"/>
      <c r="C24" s="50"/>
      <c r="D24" s="50"/>
      <c r="E24" s="51"/>
      <c r="F24" s="52"/>
      <c r="G24" s="43"/>
      <c r="H24" s="43"/>
      <c r="I24" s="53"/>
      <c r="J24" s="54">
        <f>Table1[[#This Row],[Qty]]*Table1[[#This Row],[Unit Cost]]</f>
        <v>0</v>
      </c>
      <c r="L24" s="2"/>
    </row>
    <row r="25" spans="1:12" ht="51" customHeight="1">
      <c r="A25" s="49"/>
      <c r="B25" s="50"/>
      <c r="C25" s="50"/>
      <c r="D25" s="50"/>
      <c r="E25" s="51"/>
      <c r="F25" s="52"/>
      <c r="G25" s="43"/>
      <c r="H25" s="43"/>
      <c r="I25" s="53"/>
      <c r="J25" s="54">
        <f>Table1[[#This Row],[Qty]]*Table1[[#This Row],[Unit Cost]]</f>
        <v>0</v>
      </c>
      <c r="L25" s="2"/>
    </row>
    <row r="26" spans="1:12" ht="41.25" customHeight="1">
      <c r="A26" s="49"/>
      <c r="B26" s="50"/>
      <c r="C26" s="50"/>
      <c r="D26" s="50"/>
      <c r="E26" s="51"/>
      <c r="F26" s="52"/>
      <c r="G26" s="43"/>
      <c r="H26" s="43"/>
      <c r="I26" s="53"/>
      <c r="J26" s="54">
        <f>Table1[[#This Row],[Qty]]*Table1[[#This Row],[Unit Cost]]</f>
        <v>0</v>
      </c>
      <c r="L26" s="2"/>
    </row>
    <row r="27" spans="1:12" ht="56.25" customHeight="1">
      <c r="A27" s="55"/>
      <c r="B27" s="50"/>
      <c r="C27" s="50"/>
      <c r="D27" s="50"/>
      <c r="E27" s="51"/>
      <c r="F27" s="56"/>
      <c r="G27" s="57"/>
      <c r="H27" s="57"/>
      <c r="I27" s="58"/>
      <c r="J27" s="54">
        <f>Table1[[#This Row],[Qty]]*Table1[[#This Row],[Unit Cost]]</f>
        <v>0</v>
      </c>
      <c r="L27" s="2"/>
    </row>
    <row r="28" spans="1:12">
      <c r="A28" s="43"/>
      <c r="B28" s="43" t="s">
        <v>9</v>
      </c>
      <c r="C28" s="43"/>
      <c r="D28" s="43"/>
      <c r="E28" s="44">
        <f>SUBTOTAL(109,[Qty])</f>
        <v>171</v>
      </c>
      <c r="F28" s="44"/>
      <c r="G28" s="43"/>
      <c r="H28" s="43"/>
      <c r="I28" s="45"/>
      <c r="J28" s="46">
        <f>SUBTOTAL(109,[Cost])</f>
        <v>301.53499999999997</v>
      </c>
      <c r="L28" s="2"/>
    </row>
    <row r="29" spans="1:12">
      <c r="E29" s="2"/>
      <c r="L29" s="2"/>
    </row>
    <row r="30" spans="1:12">
      <c r="E30" s="2"/>
      <c r="L30" s="2"/>
    </row>
    <row r="31" spans="1:12">
      <c r="E31" s="2"/>
      <c r="L31" s="2"/>
    </row>
    <row r="32" spans="1:12">
      <c r="E32" s="2"/>
      <c r="L32" s="2"/>
    </row>
    <row r="33" spans="5:12">
      <c r="E33" s="2"/>
      <c r="L33" s="2"/>
    </row>
    <row r="34" spans="5:12">
      <c r="E34" s="2"/>
      <c r="L34" s="2"/>
    </row>
    <row r="35" spans="5:12">
      <c r="E35" s="2"/>
      <c r="L35" s="2"/>
    </row>
  </sheetData>
  <phoneticPr fontId="2" type="noConversion"/>
  <hyperlinks>
    <hyperlink ref="B2" r:id="rId1" display="http://www.vertex42.com/ExcelTemplates/free-timesheet-template.html"/>
  </hyperlinks>
  <printOptions horizontalCentered="1"/>
  <pageMargins left="0.25" right="0.25" top="0.25" bottom="0.25" header="0.5" footer="0.5"/>
  <pageSetup scale="96" fitToHeight="0" orientation="portrait" r:id="rId2"/>
  <headerFooter alignWithMargins="0"/>
  <drawing r:id="rId3"/>
  <legacyDrawing r:id="rId4"/>
  <tableParts count="1">
    <tablePart r:id="rId5"/>
  </tableParts>
</worksheet>
</file>

<file path=xl/worksheets/sheet2.xml><?xml version="1.0" encoding="utf-8"?>
<worksheet xmlns="http://schemas.openxmlformats.org/spreadsheetml/2006/main" xmlns:r="http://schemas.openxmlformats.org/officeDocument/2006/relationships">
  <dimension ref="A1:C15"/>
  <sheetViews>
    <sheetView showGridLines="0" workbookViewId="0"/>
  </sheetViews>
  <sheetFormatPr defaultRowHeight="12.75"/>
  <cols>
    <col min="1" max="1" width="12" customWidth="1"/>
    <col min="2" max="2" width="44.28515625" customWidth="1"/>
    <col min="3" max="3" width="20.7109375" customWidth="1"/>
  </cols>
  <sheetData>
    <row r="1" spans="1:3" ht="23.25">
      <c r="A1" s="32" t="s">
        <v>19</v>
      </c>
    </row>
    <row r="3" spans="1:3" ht="14.25">
      <c r="B3" s="34" t="s">
        <v>21</v>
      </c>
      <c r="C3" s="24"/>
    </row>
    <row r="4" spans="1:3" ht="14.25">
      <c r="B4" s="34" t="s">
        <v>20</v>
      </c>
      <c r="C4" s="24"/>
    </row>
    <row r="6" spans="1:3" ht="15">
      <c r="A6" s="33" t="s">
        <v>26</v>
      </c>
      <c r="B6" s="33" t="s">
        <v>18</v>
      </c>
      <c r="C6" s="33" t="s">
        <v>17</v>
      </c>
    </row>
    <row r="7" spans="1:3" ht="25.5" customHeight="1">
      <c r="A7" s="25"/>
      <c r="B7" s="29"/>
      <c r="C7" s="22"/>
    </row>
    <row r="8" spans="1:3" ht="25.5" customHeight="1">
      <c r="A8" s="26"/>
      <c r="B8" s="30"/>
      <c r="C8" s="23"/>
    </row>
    <row r="9" spans="1:3" ht="25.5" customHeight="1">
      <c r="A9" s="27"/>
      <c r="B9" s="31"/>
      <c r="C9" s="28"/>
    </row>
    <row r="10" spans="1:3" ht="25.5" customHeight="1">
      <c r="A10" s="27"/>
      <c r="B10" s="31"/>
      <c r="C10" s="28"/>
    </row>
    <row r="11" spans="1:3" ht="25.5" customHeight="1">
      <c r="A11" s="27"/>
      <c r="B11" s="31"/>
      <c r="C11" s="28"/>
    </row>
    <row r="12" spans="1:3" ht="25.5" customHeight="1">
      <c r="A12" s="27"/>
      <c r="B12" s="31"/>
      <c r="C12" s="28"/>
    </row>
    <row r="13" spans="1:3" ht="25.5" customHeight="1">
      <c r="A13" s="27"/>
      <c r="B13" s="31"/>
      <c r="C13" s="28"/>
    </row>
    <row r="14" spans="1:3" ht="25.5" customHeight="1">
      <c r="A14" s="27"/>
      <c r="B14" s="31"/>
      <c r="C14" s="28"/>
    </row>
    <row r="15" spans="1:3" ht="25.5" customHeight="1">
      <c r="A15" s="27"/>
      <c r="B15" s="31"/>
      <c r="C15" s="28"/>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sheetPr>
    <pageSetUpPr fitToPage="1"/>
  </sheetPr>
  <dimension ref="A1:L35"/>
  <sheetViews>
    <sheetView showGridLines="0" workbookViewId="0"/>
  </sheetViews>
  <sheetFormatPr defaultRowHeight="15"/>
  <cols>
    <col min="1" max="1" width="11" customWidth="1"/>
    <col min="2" max="3" width="8.5703125" style="2" customWidth="1"/>
    <col min="4" max="4" width="21.42578125" style="2" customWidth="1"/>
    <col min="5" max="5" width="16.7109375" style="2" customWidth="1"/>
    <col min="6" max="6" width="7.28515625" customWidth="1"/>
    <col min="7" max="7" width="7" customWidth="1"/>
    <col min="8" max="8" width="13.5703125" customWidth="1"/>
    <col min="9" max="9" width="9.85546875" style="2" customWidth="1"/>
    <col min="10" max="10" width="9.5703125" style="2" customWidth="1"/>
    <col min="11" max="11" width="6.42578125" customWidth="1"/>
    <col min="12" max="12" width="22.140625" style="2" customWidth="1"/>
    <col min="13" max="13" width="13.140625" style="2" customWidth="1"/>
    <col min="14" max="14" width="12" style="2" customWidth="1"/>
    <col min="15" max="15" width="10.28515625" style="2" customWidth="1"/>
    <col min="16" max="16" width="16.42578125" style="2" customWidth="1"/>
    <col min="17" max="16384" width="9.140625" style="2"/>
  </cols>
  <sheetData>
    <row r="1" spans="1:12" ht="27" customHeight="1">
      <c r="A1" s="3" t="s">
        <v>58</v>
      </c>
      <c r="B1" s="4"/>
      <c r="C1" s="4"/>
      <c r="E1" s="4"/>
      <c r="F1" s="4"/>
      <c r="G1" s="4"/>
      <c r="H1" s="4"/>
      <c r="I1" s="4"/>
      <c r="J1" s="4"/>
      <c r="K1" s="2"/>
    </row>
    <row r="2" spans="1:12" ht="15" customHeight="1">
      <c r="A2" s="2"/>
      <c r="F2" s="2"/>
      <c r="G2" s="2"/>
      <c r="H2" s="5"/>
      <c r="K2" s="2"/>
      <c r="L2" s="5" t="s">
        <v>1</v>
      </c>
    </row>
    <row r="3" spans="1:12" ht="16.5">
      <c r="A3" s="2"/>
      <c r="D3" s="35" t="s">
        <v>21</v>
      </c>
      <c r="E3" s="36" t="s">
        <v>55</v>
      </c>
      <c r="F3" s="2"/>
      <c r="G3" s="2"/>
      <c r="H3" s="6" t="s">
        <v>0</v>
      </c>
      <c r="K3" s="2"/>
      <c r="L3" s="7" t="s">
        <v>15</v>
      </c>
    </row>
    <row r="4" spans="1:12" ht="18">
      <c r="A4" s="14"/>
      <c r="D4" s="37" t="s">
        <v>20</v>
      </c>
      <c r="E4" s="38" t="s">
        <v>59</v>
      </c>
      <c r="G4" s="2"/>
      <c r="H4" s="2"/>
      <c r="K4" s="2"/>
    </row>
    <row r="5" spans="1:12" ht="18">
      <c r="A5" s="14"/>
      <c r="D5" s="37" t="s">
        <v>25</v>
      </c>
      <c r="E5" s="38"/>
      <c r="G5" s="2"/>
      <c r="H5" s="2"/>
      <c r="K5" s="2"/>
    </row>
    <row r="6" spans="1:12" ht="16.5">
      <c r="A6" s="2"/>
      <c r="D6" s="37" t="s">
        <v>24</v>
      </c>
      <c r="E6" s="39"/>
      <c r="F6" s="1"/>
      <c r="G6" s="1"/>
      <c r="H6" s="2"/>
      <c r="I6" s="1"/>
      <c r="J6" s="1"/>
      <c r="K6" s="2"/>
    </row>
    <row r="7" spans="1:12" ht="16.5">
      <c r="A7" s="2"/>
      <c r="D7" s="37" t="s">
        <v>22</v>
      </c>
      <c r="E7" s="40">
        <f>Table14[[#Totals],[Qty]]</f>
        <v>46</v>
      </c>
      <c r="F7" s="1"/>
      <c r="G7" s="1"/>
      <c r="H7" s="2"/>
      <c r="I7" s="1"/>
      <c r="J7" s="1"/>
      <c r="K7" s="2"/>
    </row>
    <row r="8" spans="1:12" ht="16.5">
      <c r="A8" s="2"/>
      <c r="D8" s="41" t="s">
        <v>23</v>
      </c>
      <c r="E8" s="42">
        <f>Table14[[#Totals],[Cost]]</f>
        <v>5.8500000000000014</v>
      </c>
      <c r="F8" s="1"/>
      <c r="G8" s="1"/>
      <c r="H8" s="2"/>
      <c r="I8" s="1"/>
      <c r="J8" s="1"/>
      <c r="K8" s="2"/>
    </row>
    <row r="9" spans="1:12">
      <c r="A9" s="2"/>
      <c r="F9" s="1"/>
      <c r="G9" s="1"/>
      <c r="H9" s="2"/>
      <c r="I9" s="1"/>
      <c r="J9" s="1"/>
      <c r="K9" s="2"/>
    </row>
    <row r="10" spans="1:12" ht="19.5" customHeight="1">
      <c r="A10" s="21" t="s">
        <v>11</v>
      </c>
      <c r="B10" s="19" t="s">
        <v>4</v>
      </c>
      <c r="C10" s="19" t="s">
        <v>48</v>
      </c>
      <c r="D10" s="19" t="s">
        <v>3</v>
      </c>
      <c r="E10" s="19" t="s">
        <v>54</v>
      </c>
      <c r="F10" s="9" t="s">
        <v>12</v>
      </c>
      <c r="G10" s="9" t="s">
        <v>13</v>
      </c>
      <c r="H10" s="9" t="s">
        <v>5</v>
      </c>
      <c r="I10" s="9" t="s">
        <v>2</v>
      </c>
      <c r="J10" s="9" t="s">
        <v>10</v>
      </c>
      <c r="K10" s="2"/>
    </row>
    <row r="11" spans="1:12" ht="50.1" customHeight="1">
      <c r="A11" s="17" t="s">
        <v>46</v>
      </c>
      <c r="B11" s="20">
        <v>50746</v>
      </c>
      <c r="C11" s="20">
        <v>4504369</v>
      </c>
      <c r="D11" s="17" t="s">
        <v>45</v>
      </c>
      <c r="E11" s="17" t="s">
        <v>42</v>
      </c>
      <c r="F11" s="10">
        <v>1</v>
      </c>
      <c r="G11" s="10" t="s">
        <v>16</v>
      </c>
      <c r="H11" s="8"/>
      <c r="I11" s="13">
        <v>0.1</v>
      </c>
      <c r="J11" s="15">
        <f>Table14[[#This Row],[Qty]]*Table14[[#This Row],[Unit Cost]]</f>
        <v>0.1</v>
      </c>
      <c r="K11" s="2"/>
    </row>
    <row r="12" spans="1:12" ht="50.1" customHeight="1">
      <c r="A12" s="17" t="s">
        <v>47</v>
      </c>
      <c r="B12" s="20">
        <v>3024</v>
      </c>
      <c r="C12" s="20">
        <v>302401</v>
      </c>
      <c r="D12" s="17" t="s">
        <v>27</v>
      </c>
      <c r="E12" s="17" t="s">
        <v>42</v>
      </c>
      <c r="F12" s="10">
        <v>1</v>
      </c>
      <c r="G12" s="10" t="s">
        <v>16</v>
      </c>
      <c r="H12" s="8"/>
      <c r="I12" s="13">
        <v>0.1</v>
      </c>
      <c r="J12" s="15">
        <f>Table14[[#This Row],[Qty]]*Table14[[#This Row],[Unit Cost]]</f>
        <v>0.1</v>
      </c>
      <c r="K12" s="2"/>
    </row>
    <row r="13" spans="1:12" ht="50.1" customHeight="1">
      <c r="A13" s="17" t="s">
        <v>47</v>
      </c>
      <c r="B13" s="20">
        <v>3023</v>
      </c>
      <c r="C13" s="20">
        <v>302301</v>
      </c>
      <c r="D13" s="17" t="s">
        <v>28</v>
      </c>
      <c r="E13" s="17" t="s">
        <v>42</v>
      </c>
      <c r="F13" s="10">
        <v>2</v>
      </c>
      <c r="G13" s="10" t="s">
        <v>16</v>
      </c>
      <c r="H13" s="8"/>
      <c r="I13" s="13">
        <v>0.1</v>
      </c>
      <c r="J13" s="15">
        <f>Table14[[#This Row],[Qty]]*Table14[[#This Row],[Unit Cost]]</f>
        <v>0.2</v>
      </c>
      <c r="K13" s="2"/>
    </row>
    <row r="14" spans="1:12" ht="50.1" customHeight="1">
      <c r="A14" s="17" t="s">
        <v>47</v>
      </c>
      <c r="B14" s="20">
        <v>3023</v>
      </c>
      <c r="C14" s="20">
        <v>4211398</v>
      </c>
      <c r="D14" s="17" t="s">
        <v>28</v>
      </c>
      <c r="E14" s="17" t="s">
        <v>8</v>
      </c>
      <c r="F14" s="10">
        <v>1</v>
      </c>
      <c r="G14" s="10" t="s">
        <v>16</v>
      </c>
      <c r="H14" s="8"/>
      <c r="I14" s="13">
        <v>0.1</v>
      </c>
      <c r="J14" s="15">
        <f>Table14[[#This Row],[Qty]]*Table14[[#This Row],[Unit Cost]]</f>
        <v>0.1</v>
      </c>
      <c r="K14" s="2"/>
    </row>
    <row r="15" spans="1:12" ht="50.1" customHeight="1">
      <c r="A15" s="17" t="s">
        <v>47</v>
      </c>
      <c r="B15" s="20">
        <v>3794</v>
      </c>
      <c r="C15" s="20">
        <v>379401</v>
      </c>
      <c r="D15" s="17" t="s">
        <v>6</v>
      </c>
      <c r="E15" s="17" t="s">
        <v>42</v>
      </c>
      <c r="F15" s="10">
        <v>1</v>
      </c>
      <c r="G15" s="10" t="s">
        <v>16</v>
      </c>
      <c r="H15" s="8"/>
      <c r="I15" s="13">
        <v>0.1</v>
      </c>
      <c r="J15" s="15">
        <f>Table14[[#This Row],[Qty]]*Table14[[#This Row],[Unit Cost]]</f>
        <v>0.1</v>
      </c>
      <c r="K15" s="2"/>
    </row>
    <row r="16" spans="1:12" ht="50.1" customHeight="1">
      <c r="A16" s="17" t="s">
        <v>47</v>
      </c>
      <c r="B16" s="20">
        <v>3623</v>
      </c>
      <c r="C16" s="20">
        <v>362301</v>
      </c>
      <c r="D16" s="17" t="s">
        <v>29</v>
      </c>
      <c r="E16" s="17" t="s">
        <v>42</v>
      </c>
      <c r="F16" s="10">
        <v>1</v>
      </c>
      <c r="G16" s="10" t="s">
        <v>16</v>
      </c>
      <c r="H16" s="8"/>
      <c r="I16" s="13">
        <v>0.1</v>
      </c>
      <c r="J16" s="15">
        <f>Table14[[#This Row],[Qty]]*Table14[[#This Row],[Unit Cost]]</f>
        <v>0.1</v>
      </c>
      <c r="K16" s="2"/>
    </row>
    <row r="17" spans="1:11" ht="50.1" customHeight="1">
      <c r="A17" s="17" t="s">
        <v>47</v>
      </c>
      <c r="B17" s="20">
        <v>3623</v>
      </c>
      <c r="C17" s="20">
        <v>362321</v>
      </c>
      <c r="D17" s="17" t="s">
        <v>29</v>
      </c>
      <c r="E17" s="17" t="s">
        <v>43</v>
      </c>
      <c r="F17" s="10">
        <v>1</v>
      </c>
      <c r="G17" s="10" t="s">
        <v>16</v>
      </c>
      <c r="H17" s="8"/>
      <c r="I17" s="13">
        <v>0.1</v>
      </c>
      <c r="J17" s="15">
        <f>Table14[[#This Row],[Qty]]*Table14[[#This Row],[Unit Cost]]</f>
        <v>0.1</v>
      </c>
      <c r="K17" s="2"/>
    </row>
    <row r="18" spans="1:11" ht="50.1" customHeight="1">
      <c r="A18" s="17" t="s">
        <v>47</v>
      </c>
      <c r="B18" s="20">
        <v>94148</v>
      </c>
      <c r="C18" s="20">
        <v>302201</v>
      </c>
      <c r="D18" s="17" t="s">
        <v>30</v>
      </c>
      <c r="E18" s="17" t="s">
        <v>42</v>
      </c>
      <c r="F18" s="10">
        <v>1</v>
      </c>
      <c r="G18" s="10" t="s">
        <v>16</v>
      </c>
      <c r="H18" s="8"/>
      <c r="I18" s="13">
        <v>0.15</v>
      </c>
      <c r="J18" s="15">
        <f>Table14[[#This Row],[Qty]]*Table14[[#This Row],[Unit Cost]]</f>
        <v>0.15</v>
      </c>
      <c r="K18" s="2"/>
    </row>
    <row r="19" spans="1:11" ht="50.1" customHeight="1">
      <c r="A19" s="17" t="s">
        <v>49</v>
      </c>
      <c r="B19" s="20">
        <v>6141</v>
      </c>
      <c r="C19" s="20">
        <v>4210633</v>
      </c>
      <c r="D19" s="17" t="s">
        <v>7</v>
      </c>
      <c r="E19" s="17" t="s">
        <v>44</v>
      </c>
      <c r="F19" s="10">
        <v>1</v>
      </c>
      <c r="G19" s="10" t="s">
        <v>16</v>
      </c>
      <c r="H19" s="8"/>
      <c r="I19" s="13">
        <v>0.1</v>
      </c>
      <c r="J19" s="15">
        <f>Table14[[#This Row],[Qty]]*Table14[[#This Row],[Unit Cost]]</f>
        <v>0.1</v>
      </c>
      <c r="K19" s="2"/>
    </row>
    <row r="20" spans="1:11" ht="50.1" customHeight="1">
      <c r="A20" s="17" t="s">
        <v>49</v>
      </c>
      <c r="B20" s="20">
        <v>3070</v>
      </c>
      <c r="C20" s="20">
        <v>307021</v>
      </c>
      <c r="D20" s="17" t="s">
        <v>31</v>
      </c>
      <c r="E20" s="17" t="s">
        <v>43</v>
      </c>
      <c r="F20" s="10">
        <v>4</v>
      </c>
      <c r="G20" s="10" t="s">
        <v>16</v>
      </c>
      <c r="H20" s="8"/>
      <c r="I20" s="13">
        <v>0.1</v>
      </c>
      <c r="J20" s="15">
        <f>Table14[[#This Row],[Qty]]*Table14[[#This Row],[Unit Cost]]</f>
        <v>0.4</v>
      </c>
      <c r="K20" s="2"/>
    </row>
    <row r="21" spans="1:11" ht="50.1" customHeight="1">
      <c r="A21" s="17" t="s">
        <v>49</v>
      </c>
      <c r="B21" s="20">
        <v>2412</v>
      </c>
      <c r="C21" s="20">
        <v>241201</v>
      </c>
      <c r="D21" s="17" t="s">
        <v>32</v>
      </c>
      <c r="E21" s="17" t="s">
        <v>42</v>
      </c>
      <c r="F21" s="10">
        <v>1</v>
      </c>
      <c r="G21" s="10" t="s">
        <v>16</v>
      </c>
      <c r="H21" s="8"/>
      <c r="I21" s="13">
        <v>0.1</v>
      </c>
      <c r="J21" s="15">
        <f>Table14[[#This Row],[Qty]]*Table14[[#This Row],[Unit Cost]]</f>
        <v>0.1</v>
      </c>
      <c r="K21" s="2"/>
    </row>
    <row r="22" spans="1:11" ht="50.1" customHeight="1">
      <c r="A22" s="17" t="s">
        <v>49</v>
      </c>
      <c r="B22" s="20">
        <v>6019</v>
      </c>
      <c r="C22" s="20">
        <v>4538353</v>
      </c>
      <c r="D22" s="17" t="s">
        <v>33</v>
      </c>
      <c r="E22" s="17" t="s">
        <v>42</v>
      </c>
      <c r="F22" s="10">
        <v>4</v>
      </c>
      <c r="G22" s="10" t="s">
        <v>16</v>
      </c>
      <c r="H22" s="8"/>
      <c r="I22" s="13">
        <v>0.15</v>
      </c>
      <c r="J22" s="15">
        <f>Table14[[#This Row],[Qty]]*Table14[[#This Row],[Unit Cost]]</f>
        <v>0.6</v>
      </c>
      <c r="K22" s="2"/>
    </row>
    <row r="23" spans="1:11" ht="50.1" customHeight="1">
      <c r="A23" s="17" t="s">
        <v>49</v>
      </c>
      <c r="B23" s="20">
        <v>2431</v>
      </c>
      <c r="C23" s="20">
        <v>4558168</v>
      </c>
      <c r="D23" s="17" t="s">
        <v>34</v>
      </c>
      <c r="E23" s="17" t="s">
        <v>42</v>
      </c>
      <c r="F23" s="10">
        <v>1</v>
      </c>
      <c r="G23" s="10" t="s">
        <v>16</v>
      </c>
      <c r="H23" s="8"/>
      <c r="I23" s="13">
        <v>0.2</v>
      </c>
      <c r="J23" s="15">
        <f>Table14[[#This Row],[Qty]]*Table14[[#This Row],[Unit Cost]]</f>
        <v>0.2</v>
      </c>
      <c r="K23" s="2"/>
    </row>
    <row r="24" spans="1:11" ht="50.1" customHeight="1">
      <c r="A24" s="17" t="s">
        <v>49</v>
      </c>
      <c r="B24" s="20">
        <v>63868</v>
      </c>
      <c r="C24" s="20">
        <v>4535737</v>
      </c>
      <c r="D24" s="17" t="s">
        <v>35</v>
      </c>
      <c r="E24" s="17" t="s">
        <v>42</v>
      </c>
      <c r="F24" s="10">
        <v>4</v>
      </c>
      <c r="G24" s="10" t="s">
        <v>16</v>
      </c>
      <c r="H24" s="8"/>
      <c r="I24" s="13">
        <v>0.15</v>
      </c>
      <c r="J24" s="15">
        <f>Table14[[#This Row],[Qty]]*Table14[[#This Row],[Unit Cost]]</f>
        <v>0.6</v>
      </c>
      <c r="K24" s="2"/>
    </row>
    <row r="25" spans="1:11" ht="50.1" customHeight="1">
      <c r="A25" s="17" t="s">
        <v>49</v>
      </c>
      <c r="B25" s="20">
        <v>2540</v>
      </c>
      <c r="C25" s="20">
        <v>4211632</v>
      </c>
      <c r="D25" s="17" t="s">
        <v>36</v>
      </c>
      <c r="E25" s="17" t="s">
        <v>8</v>
      </c>
      <c r="F25" s="10">
        <v>4</v>
      </c>
      <c r="G25" s="10" t="s">
        <v>16</v>
      </c>
      <c r="H25" s="8"/>
      <c r="I25" s="13">
        <v>0.15</v>
      </c>
      <c r="J25" s="15">
        <f>Table14[[#This Row],[Qty]]*Table14[[#This Row],[Unit Cost]]</f>
        <v>0.6</v>
      </c>
      <c r="K25" s="2"/>
    </row>
    <row r="26" spans="1:11" ht="50.1" customHeight="1">
      <c r="A26" s="17" t="s">
        <v>49</v>
      </c>
      <c r="B26" s="20">
        <v>3176</v>
      </c>
      <c r="C26" s="20">
        <v>4225733</v>
      </c>
      <c r="D26" s="17" t="s">
        <v>37</v>
      </c>
      <c r="E26" s="17" t="s">
        <v>44</v>
      </c>
      <c r="F26" s="10">
        <v>1</v>
      </c>
      <c r="G26" s="10" t="s">
        <v>16</v>
      </c>
      <c r="H26" s="8"/>
      <c r="I26" s="13">
        <v>0.2</v>
      </c>
      <c r="J26" s="15">
        <f>Table14[[#This Row],[Qty]]*Table14[[#This Row],[Unit Cost]]</f>
        <v>0.2</v>
      </c>
      <c r="K26" s="2"/>
    </row>
    <row r="27" spans="1:11" ht="50.1" customHeight="1">
      <c r="A27" s="17" t="s">
        <v>50</v>
      </c>
      <c r="B27" s="20">
        <v>49668</v>
      </c>
      <c r="C27" s="20">
        <v>4224793</v>
      </c>
      <c r="D27" s="17" t="s">
        <v>38</v>
      </c>
      <c r="E27" s="17" t="s">
        <v>53</v>
      </c>
      <c r="F27" s="10">
        <v>1</v>
      </c>
      <c r="G27" s="10" t="s">
        <v>16</v>
      </c>
      <c r="H27" s="8"/>
      <c r="I27" s="13">
        <v>0.1</v>
      </c>
      <c r="J27" s="15">
        <f>Table14[[#This Row],[Qty]]*Table14[[#This Row],[Unit Cost]]</f>
        <v>0.1</v>
      </c>
      <c r="K27" s="2"/>
    </row>
    <row r="28" spans="1:11" ht="50.1" customHeight="1">
      <c r="A28" s="17" t="s">
        <v>51</v>
      </c>
      <c r="B28" s="20">
        <v>32123</v>
      </c>
      <c r="C28" s="20">
        <v>4211573</v>
      </c>
      <c r="D28" s="17" t="s">
        <v>39</v>
      </c>
      <c r="E28" s="17" t="s">
        <v>8</v>
      </c>
      <c r="F28" s="10">
        <v>4</v>
      </c>
      <c r="G28" s="10" t="s">
        <v>16</v>
      </c>
      <c r="H28" s="8"/>
      <c r="I28" s="13">
        <v>0.1</v>
      </c>
      <c r="J28" s="15">
        <f>Table14[[#This Row],[Qty]]*Table14[[#This Row],[Unit Cost]]</f>
        <v>0.4</v>
      </c>
      <c r="K28" s="2"/>
    </row>
    <row r="29" spans="1:11" ht="50.1" customHeight="1">
      <c r="A29" s="17" t="s">
        <v>51</v>
      </c>
      <c r="B29" s="20">
        <v>6590</v>
      </c>
      <c r="C29" s="20">
        <v>4211622</v>
      </c>
      <c r="D29" s="17" t="s">
        <v>40</v>
      </c>
      <c r="E29" s="17" t="s">
        <v>8</v>
      </c>
      <c r="F29" s="10">
        <v>8</v>
      </c>
      <c r="G29" s="10" t="s">
        <v>16</v>
      </c>
      <c r="H29" s="8"/>
      <c r="I29" s="13">
        <v>0.15</v>
      </c>
      <c r="J29" s="15">
        <f>Table14[[#This Row],[Qty]]*Table14[[#This Row],[Unit Cost]]</f>
        <v>1.2</v>
      </c>
      <c r="K29" s="2"/>
    </row>
    <row r="30" spans="1:11" ht="50.1" customHeight="1">
      <c r="A30" s="17" t="s">
        <v>52</v>
      </c>
      <c r="B30" s="20">
        <v>3957</v>
      </c>
      <c r="C30" s="20">
        <v>4211473</v>
      </c>
      <c r="D30" s="17" t="s">
        <v>41</v>
      </c>
      <c r="E30" s="17" t="s">
        <v>8</v>
      </c>
      <c r="F30" s="10">
        <v>4</v>
      </c>
      <c r="G30" s="10" t="s">
        <v>16</v>
      </c>
      <c r="H30" s="8"/>
      <c r="I30" s="13">
        <v>0.1</v>
      </c>
      <c r="J30" s="15">
        <f>Table14[[#This Row],[Qty]]*Table14[[#This Row],[Unit Cost]]</f>
        <v>0.4</v>
      </c>
      <c r="K30" s="2"/>
    </row>
    <row r="31" spans="1:11">
      <c r="A31" s="11"/>
      <c r="B31" s="11"/>
      <c r="C31" s="11"/>
      <c r="D31" s="11" t="s">
        <v>9</v>
      </c>
      <c r="E31" s="11"/>
      <c r="F31" s="12">
        <f>SUBTOTAL(109,[Qty])</f>
        <v>46</v>
      </c>
      <c r="G31" s="12"/>
      <c r="H31" s="11"/>
      <c r="I31" s="18"/>
      <c r="J31" s="16">
        <f>SUBTOTAL(109,[Cost])</f>
        <v>5.8500000000000014</v>
      </c>
      <c r="K31" s="2"/>
    </row>
    <row r="32" spans="1:11">
      <c r="A32" s="2"/>
      <c r="K32" s="2"/>
    </row>
    <row r="33" spans="1:11">
      <c r="A33" s="2"/>
      <c r="K33" s="2"/>
    </row>
    <row r="34" spans="1:11">
      <c r="A34" s="2"/>
      <c r="K34" s="2"/>
    </row>
    <row r="35" spans="1:11">
      <c r="A35" s="2"/>
      <c r="K35" s="2"/>
    </row>
  </sheetData>
  <hyperlinks>
    <hyperlink ref="L3" r:id="rId1"/>
    <hyperlink ref="D2" r:id="rId2" display="http://www.vertex42.com/ExcelTemplates/free-timesheet-template.html"/>
  </hyperlinks>
  <printOptions horizontalCentered="1"/>
  <pageMargins left="0.25" right="0.25" top="0.25" bottom="0.25" header="0.5" footer="0.5"/>
  <pageSetup scale="90" fitToHeight="0" orientation="portrait" r:id="rId3"/>
  <headerFooter alignWithMargins="0"/>
  <drawing r:id="rId4"/>
  <legacyDrawing r:id="rId5"/>
  <tableParts count="1">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BillOfMaterials</vt:lpstr>
      <vt:lpstr>Revisions</vt:lpstr>
      <vt:lpstr>Example</vt:lpstr>
      <vt:lpstr>BillOfMaterials!Print_Area</vt:lpstr>
      <vt:lpstr>Example!Print_Area</vt:lpstr>
      <vt:lpstr>BillOfMaterials!Print_Titles</vt:lpstr>
      <vt:lpstr>Example!Print_Titles</vt:lpstr>
    </vt:vector>
  </TitlesOfParts>
  <Company>Vertex42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Bill of Materials Template</dc:title>
  <dc:creator>www.vertex42.com</dc:creator>
  <dc:description>(c) 2012 Vertex42 LLC. All Rights Reserved.</dc:description>
  <cp:lastModifiedBy>tcrich</cp:lastModifiedBy>
  <cp:lastPrinted>2012-10-08T17:25:15Z</cp:lastPrinted>
  <dcterms:created xsi:type="dcterms:W3CDTF">2007-12-24T15:22:31Z</dcterms:created>
  <dcterms:modified xsi:type="dcterms:W3CDTF">2013-01-24T18:59:25Z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2012 Vertex42 LLC</vt:lpwstr>
  </property>
  <property fmtid="{D5CDD505-2E9C-101B-9397-08002B2CF9AE}" pid="3" name="Version">
    <vt:lpwstr>1.0.0</vt:lpwstr>
  </property>
</Properties>
</file>