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1CF02B2-E140-45C2-9845-828B963249B5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Q 1" sheetId="16" r:id="rId2"/>
    <sheet name="Q 2" sheetId="4" r:id="rId3"/>
    <sheet name="Q 3" sheetId="7" r:id="rId4"/>
    <sheet name="Q 4" sheetId="9" r:id="rId5"/>
    <sheet name="Q 5" sheetId="14" r:id="rId6"/>
    <sheet name="Q 6" sheetId="15" r:id="rId7"/>
    <sheet name="Q 7" sheetId="18" r:id="rId8"/>
    <sheet name="Q 8" sheetId="20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Y19" i="20" l="1"/>
  <c r="Y18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83" i="20"/>
  <c r="V84" i="20"/>
  <c r="V85" i="20"/>
  <c r="V86" i="20"/>
  <c r="V87" i="20"/>
  <c r="V88" i="20"/>
  <c r="V89" i="20"/>
  <c r="V90" i="20"/>
  <c r="V91" i="20"/>
  <c r="V92" i="20"/>
  <c r="V93" i="20"/>
  <c r="V94" i="20"/>
  <c r="V95" i="20"/>
  <c r="V96" i="20"/>
  <c r="V97" i="20"/>
  <c r="V98" i="20"/>
  <c r="V99" i="20"/>
  <c r="V100" i="20"/>
  <c r="V101" i="20"/>
  <c r="V102" i="20"/>
  <c r="V103" i="20"/>
  <c r="V104" i="20"/>
  <c r="V105" i="20"/>
  <c r="V106" i="20"/>
  <c r="V107" i="20"/>
  <c r="V108" i="20"/>
  <c r="V109" i="20"/>
  <c r="V110" i="20"/>
  <c r="V111" i="20"/>
  <c r="V112" i="20"/>
  <c r="V113" i="20"/>
  <c r="V114" i="20"/>
  <c r="V115" i="20"/>
  <c r="V116" i="20"/>
  <c r="V117" i="20"/>
  <c r="V118" i="20"/>
  <c r="V119" i="20"/>
  <c r="V120" i="20"/>
  <c r="V121" i="20"/>
  <c r="V122" i="20"/>
  <c r="V123" i="20"/>
  <c r="V124" i="20"/>
  <c r="V125" i="20"/>
  <c r="V126" i="20"/>
  <c r="V127" i="20"/>
  <c r="V128" i="20"/>
  <c r="V129" i="20"/>
  <c r="V130" i="20"/>
  <c r="V131" i="20"/>
  <c r="V132" i="20"/>
  <c r="V133" i="20"/>
  <c r="V134" i="20"/>
  <c r="V135" i="20"/>
  <c r="V136" i="20"/>
  <c r="V137" i="20"/>
  <c r="V138" i="20"/>
  <c r="V139" i="20"/>
  <c r="V140" i="20"/>
  <c r="V141" i="20"/>
  <c r="V142" i="20"/>
  <c r="V143" i="20"/>
  <c r="V144" i="20"/>
  <c r="V145" i="20"/>
  <c r="V146" i="20"/>
  <c r="V147" i="20"/>
  <c r="V148" i="20"/>
  <c r="V149" i="20"/>
  <c r="V150" i="20"/>
  <c r="V151" i="20"/>
  <c r="V152" i="20"/>
  <c r="V153" i="20"/>
  <c r="V154" i="20"/>
  <c r="V155" i="20"/>
  <c r="V156" i="20"/>
  <c r="V157" i="20"/>
  <c r="V158" i="20"/>
  <c r="V159" i="20"/>
  <c r="V160" i="20"/>
  <c r="V161" i="20"/>
  <c r="V162" i="20"/>
  <c r="V163" i="20"/>
  <c r="V164" i="20"/>
  <c r="V165" i="20"/>
  <c r="V166" i="20"/>
  <c r="V167" i="20"/>
  <c r="V168" i="20"/>
  <c r="V169" i="20"/>
  <c r="V170" i="20"/>
  <c r="V171" i="20"/>
  <c r="V172" i="20"/>
  <c r="V173" i="20"/>
  <c r="V174" i="20"/>
  <c r="V175" i="20"/>
  <c r="V176" i="20"/>
  <c r="V177" i="20"/>
  <c r="V178" i="20"/>
  <c r="V179" i="20"/>
  <c r="V180" i="20"/>
  <c r="V181" i="20"/>
  <c r="V182" i="20"/>
  <c r="V183" i="20"/>
  <c r="V184" i="20"/>
  <c r="V185" i="20"/>
  <c r="V186" i="20"/>
  <c r="V187" i="20"/>
  <c r="V188" i="20"/>
  <c r="V189" i="20"/>
  <c r="V190" i="20"/>
  <c r="V191" i="20"/>
  <c r="V192" i="20"/>
  <c r="V193" i="20"/>
  <c r="V194" i="20"/>
  <c r="V195" i="20"/>
  <c r="V196" i="20"/>
  <c r="V197" i="20"/>
  <c r="V198" i="20"/>
  <c r="V199" i="20"/>
  <c r="V200" i="20"/>
  <c r="V201" i="20"/>
  <c r="V202" i="20"/>
  <c r="V203" i="20"/>
  <c r="V204" i="20"/>
  <c r="V205" i="20"/>
  <c r="V206" i="20"/>
  <c r="V207" i="20"/>
  <c r="V208" i="20"/>
  <c r="V209" i="20"/>
  <c r="V210" i="20"/>
  <c r="V211" i="20"/>
  <c r="V212" i="20"/>
  <c r="V213" i="20"/>
  <c r="V214" i="20"/>
  <c r="V215" i="20"/>
  <c r="V216" i="20"/>
  <c r="V217" i="20"/>
  <c r="V218" i="20"/>
  <c r="V219" i="20"/>
  <c r="V220" i="20"/>
  <c r="V221" i="20"/>
  <c r="V222" i="20"/>
  <c r="V223" i="20"/>
  <c r="V224" i="20"/>
  <c r="V225" i="20"/>
  <c r="V226" i="20"/>
  <c r="V227" i="20"/>
  <c r="V228" i="20"/>
  <c r="V229" i="20"/>
  <c r="V230" i="20"/>
  <c r="V231" i="20"/>
  <c r="V232" i="20"/>
  <c r="V233" i="20"/>
  <c r="V234" i="20"/>
  <c r="V235" i="20"/>
  <c r="V236" i="20"/>
  <c r="V237" i="20"/>
  <c r="V238" i="20"/>
  <c r="V239" i="20"/>
  <c r="V240" i="20"/>
  <c r="V241" i="20"/>
  <c r="V242" i="20"/>
  <c r="V243" i="20"/>
  <c r="V244" i="20"/>
  <c r="V245" i="20"/>
  <c r="V246" i="20"/>
  <c r="V247" i="20"/>
  <c r="V248" i="20"/>
  <c r="V249" i="20"/>
  <c r="V250" i="20"/>
  <c r="V251" i="20"/>
  <c r="V252" i="20"/>
  <c r="V253" i="20"/>
  <c r="V254" i="20"/>
  <c r="V255" i="20"/>
  <c r="V256" i="20"/>
  <c r="V257" i="20"/>
  <c r="V258" i="20"/>
  <c r="V259" i="20"/>
  <c r="V260" i="20"/>
  <c r="V261" i="20"/>
  <c r="V262" i="20"/>
  <c r="V263" i="20"/>
  <c r="V264" i="20"/>
  <c r="V265" i="20"/>
  <c r="V266" i="20"/>
  <c r="V267" i="20"/>
  <c r="V268" i="20"/>
  <c r="V269" i="20"/>
  <c r="V270" i="20"/>
  <c r="V271" i="20"/>
  <c r="V272" i="20"/>
  <c r="V273" i="20"/>
  <c r="V274" i="20"/>
  <c r="V275" i="20"/>
  <c r="V276" i="20"/>
  <c r="V277" i="20"/>
  <c r="V278" i="20"/>
  <c r="V279" i="20"/>
  <c r="V280" i="20"/>
  <c r="V281" i="20"/>
  <c r="V282" i="20"/>
  <c r="V283" i="20"/>
  <c r="V284" i="20"/>
  <c r="V285" i="20"/>
  <c r="V286" i="20"/>
  <c r="V287" i="20"/>
  <c r="V288" i="20"/>
  <c r="V289" i="20"/>
  <c r="V290" i="20"/>
  <c r="V291" i="20"/>
  <c r="V292" i="20"/>
  <c r="V293" i="20"/>
  <c r="V294" i="20"/>
  <c r="V295" i="20"/>
  <c r="V296" i="20"/>
  <c r="V297" i="20"/>
  <c r="V298" i="20"/>
  <c r="V299" i="20"/>
  <c r="V300" i="20"/>
  <c r="V301" i="20"/>
  <c r="V302" i="20"/>
  <c r="V303" i="20"/>
  <c r="V304" i="20"/>
  <c r="V305" i="20"/>
  <c r="V306" i="20"/>
  <c r="V307" i="20"/>
  <c r="V308" i="20"/>
  <c r="V309" i="20"/>
  <c r="V310" i="20"/>
  <c r="V311" i="20"/>
  <c r="V312" i="20"/>
  <c r="V313" i="20"/>
  <c r="V314" i="20"/>
  <c r="V315" i="20"/>
  <c r="V316" i="20"/>
  <c r="V317" i="20"/>
  <c r="V318" i="20"/>
  <c r="V319" i="20"/>
  <c r="V320" i="20"/>
  <c r="V321" i="20"/>
  <c r="V322" i="20"/>
  <c r="V323" i="20"/>
  <c r="V324" i="20"/>
  <c r="V325" i="20"/>
  <c r="V326" i="20"/>
  <c r="V327" i="20"/>
  <c r="V328" i="20"/>
  <c r="V329" i="20"/>
  <c r="V330" i="20"/>
  <c r="V331" i="20"/>
  <c r="V332" i="20"/>
  <c r="V333" i="20"/>
  <c r="V334" i="20"/>
  <c r="V335" i="20"/>
  <c r="V336" i="20"/>
  <c r="V337" i="20"/>
  <c r="V338" i="20"/>
  <c r="V339" i="20"/>
  <c r="V340" i="20"/>
  <c r="V341" i="20"/>
  <c r="V342" i="20"/>
  <c r="V343" i="20"/>
  <c r="V344" i="20"/>
  <c r="V345" i="20"/>
  <c r="V346" i="20"/>
  <c r="V347" i="20"/>
  <c r="V348" i="20"/>
  <c r="V349" i="20"/>
  <c r="V350" i="20"/>
  <c r="V351" i="20"/>
  <c r="V352" i="20"/>
  <c r="V353" i="20"/>
  <c r="V354" i="20"/>
  <c r="V355" i="20"/>
  <c r="V356" i="20"/>
  <c r="V357" i="20"/>
  <c r="V358" i="20"/>
  <c r="V359" i="20"/>
  <c r="V360" i="20"/>
  <c r="V361" i="20"/>
  <c r="V362" i="20"/>
  <c r="V363" i="20"/>
  <c r="V364" i="20"/>
  <c r="V365" i="20"/>
  <c r="V366" i="20"/>
  <c r="V367" i="20"/>
  <c r="V368" i="20"/>
  <c r="V369" i="20"/>
  <c r="V370" i="20"/>
  <c r="V371" i="20"/>
  <c r="V372" i="20"/>
  <c r="V373" i="20"/>
  <c r="V374" i="20"/>
  <c r="V375" i="20"/>
  <c r="V376" i="20"/>
  <c r="V377" i="20"/>
  <c r="V378" i="20"/>
  <c r="V379" i="20"/>
  <c r="V380" i="20"/>
  <c r="V381" i="20"/>
  <c r="V382" i="20"/>
  <c r="V383" i="20"/>
  <c r="V384" i="20"/>
  <c r="V385" i="20"/>
  <c r="V386" i="20"/>
  <c r="V387" i="20"/>
  <c r="V388" i="20"/>
  <c r="V389" i="20"/>
  <c r="V390" i="20"/>
  <c r="V391" i="20"/>
  <c r="V392" i="20"/>
  <c r="V393" i="20"/>
  <c r="V394" i="20"/>
  <c r="V395" i="20"/>
  <c r="V396" i="20"/>
  <c r="V397" i="20"/>
  <c r="V398" i="20"/>
  <c r="V399" i="20"/>
  <c r="V400" i="20"/>
  <c r="V401" i="20"/>
  <c r="V402" i="20"/>
  <c r="V403" i="20"/>
  <c r="V404" i="20"/>
  <c r="V405" i="20"/>
  <c r="V406" i="20"/>
  <c r="V407" i="20"/>
  <c r="V408" i="20"/>
  <c r="V409" i="20"/>
  <c r="V410" i="20"/>
  <c r="V411" i="20"/>
  <c r="V412" i="20"/>
  <c r="V413" i="20"/>
  <c r="V414" i="20"/>
  <c r="V415" i="20"/>
  <c r="V416" i="20"/>
  <c r="V417" i="20"/>
  <c r="V418" i="20"/>
  <c r="V419" i="20"/>
  <c r="V420" i="20"/>
  <c r="V421" i="20"/>
  <c r="V422" i="20"/>
  <c r="V423" i="20"/>
  <c r="V424" i="20"/>
  <c r="V425" i="20"/>
  <c r="V426" i="20"/>
  <c r="V427" i="20"/>
  <c r="V428" i="20"/>
  <c r="V429" i="20"/>
  <c r="V430" i="20"/>
  <c r="V431" i="20"/>
  <c r="V432" i="20"/>
  <c r="V433" i="20"/>
  <c r="V434" i="20"/>
  <c r="V435" i="20"/>
  <c r="V436" i="20"/>
  <c r="V437" i="20"/>
  <c r="V438" i="20"/>
  <c r="V439" i="20"/>
  <c r="V440" i="20"/>
  <c r="V441" i="20"/>
  <c r="V442" i="20"/>
  <c r="V443" i="20"/>
  <c r="V444" i="20"/>
  <c r="V445" i="20"/>
  <c r="V446" i="20"/>
  <c r="V447" i="20"/>
  <c r="V448" i="20"/>
  <c r="V449" i="20"/>
  <c r="V450" i="20"/>
  <c r="V451" i="20"/>
  <c r="V452" i="20"/>
  <c r="V453" i="20"/>
  <c r="V454" i="20"/>
  <c r="V455" i="20"/>
  <c r="V456" i="20"/>
  <c r="V457" i="20"/>
  <c r="V458" i="20"/>
  <c r="V459" i="20"/>
  <c r="V460" i="20"/>
  <c r="V461" i="20"/>
  <c r="V462" i="20"/>
  <c r="V463" i="20"/>
  <c r="V464" i="20"/>
  <c r="V465" i="20"/>
  <c r="V466" i="20"/>
  <c r="V467" i="20"/>
  <c r="V468" i="20"/>
  <c r="V469" i="20"/>
  <c r="V470" i="20"/>
  <c r="V471" i="20"/>
  <c r="V472" i="20"/>
  <c r="V473" i="20"/>
  <c r="V474" i="20"/>
  <c r="V475" i="20"/>
  <c r="V476" i="20"/>
  <c r="V477" i="20"/>
  <c r="V478" i="20"/>
  <c r="V479" i="20"/>
  <c r="V480" i="20"/>
  <c r="V481" i="20"/>
  <c r="V482" i="20"/>
  <c r="V483" i="20"/>
  <c r="V484" i="20"/>
  <c r="V485" i="20"/>
  <c r="V486" i="20"/>
  <c r="V487" i="20"/>
  <c r="V488" i="20"/>
  <c r="V489" i="20"/>
  <c r="V490" i="20"/>
  <c r="V491" i="20"/>
  <c r="V492" i="20"/>
  <c r="V493" i="20"/>
  <c r="V494" i="20"/>
  <c r="V495" i="20"/>
  <c r="V496" i="20"/>
  <c r="V497" i="20"/>
  <c r="V498" i="20"/>
  <c r="V499" i="20"/>
  <c r="V500" i="20"/>
  <c r="V501" i="20"/>
  <c r="V502" i="20"/>
  <c r="V503" i="20"/>
  <c r="V504" i="20"/>
  <c r="V505" i="20"/>
  <c r="V506" i="20"/>
  <c r="V507" i="20"/>
  <c r="V508" i="20"/>
  <c r="V509" i="20"/>
  <c r="V510" i="20"/>
  <c r="V511" i="20"/>
  <c r="V512" i="20"/>
  <c r="V513" i="20"/>
  <c r="V514" i="20"/>
  <c r="V515" i="20"/>
  <c r="V516" i="20"/>
  <c r="V517" i="20"/>
  <c r="V518" i="20"/>
  <c r="V519" i="20"/>
  <c r="V520" i="20"/>
  <c r="V521" i="20"/>
  <c r="V522" i="20"/>
  <c r="V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17" i="20"/>
  <c r="C18" i="9"/>
  <c r="G18" i="9"/>
  <c r="G17" i="9"/>
  <c r="C17" i="9"/>
  <c r="C16" i="9"/>
  <c r="E6" i="15"/>
  <c r="K11" i="7"/>
  <c r="J10" i="7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<sst xmlns="http://schemas.openxmlformats.org/spreadsheetml/2006/main" count="423" uniqueCount="113">
  <si>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</si>
  <si>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</si>
  <si>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</si>
  <si>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</si>
  <si>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</si>
  <si>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</si>
  <si>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</si>
  <si>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</si>
  <si>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</si>
  <si>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</si>
  <si>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</si>
  <si>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</si>
  <si>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</si>
  <si>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</si>
  <si>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</si>
  <si>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</si>
  <si>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</si>
  <si>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</si>
  <si>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</si>
  <si>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</si>
  <si>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</si>
  <si>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</si>
  <si>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</si>
  <si>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</si>
  <si>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</si>
  <si>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</si>
  <si>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</si>
  <si>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</si>
  <si>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</si>
  <si>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</si>
  <si>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</si>
  <si>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</si>
  <si>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</si>
  <si>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</si>
  <si>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</si>
  <si>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</si>
  <si>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</si>
  <si>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</si>
  <si>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</si>
  <si>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</si>
  <si>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</si>
  <si>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</si>
  <si>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</si>
  <si>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</si>
  <si>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</si>
  <si>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</si>
  <si>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</si>
  <si>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</si>
  <si>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</si>
  <si>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</si>
  <si>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L-STAT</t>
  </si>
  <si>
    <t>1)</t>
  </si>
  <si>
    <r>
      <t xml:space="preserve"> thus sample means are </t>
    </r>
    <r>
      <rPr>
        <b/>
        <sz val="11"/>
        <color theme="1"/>
        <rFont val="Calibri"/>
        <family val="2"/>
        <scheme val="minor"/>
      </rPr>
      <t>widely spread</t>
    </r>
    <r>
      <rPr>
        <sz val="11"/>
        <color theme="1"/>
        <rFont val="Calibri"/>
        <family val="2"/>
        <scheme val="minor"/>
      </rPr>
      <t xml:space="preserve"> around the population mean for NOX and sample means are </t>
    </r>
    <r>
      <rPr>
        <b/>
        <sz val="11"/>
        <color theme="1"/>
        <rFont val="Calibri"/>
        <family val="2"/>
        <scheme val="minor"/>
      </rPr>
      <t>closely distributed</t>
    </r>
    <r>
      <rPr>
        <sz val="11"/>
        <color theme="1"/>
        <rFont val="Calibri"/>
        <family val="2"/>
        <scheme val="minor"/>
      </rPr>
      <t xml:space="preserve"> around the population mean for TAX.</t>
    </r>
  </si>
  <si>
    <t>2)</t>
  </si>
  <si>
    <r>
      <t xml:space="preserve">and data are </t>
    </r>
    <r>
      <rPr>
        <b/>
        <sz val="11"/>
        <color theme="1"/>
        <rFont val="Calibri"/>
        <family val="2"/>
        <scheme val="minor"/>
      </rPr>
      <t>clustered around the mean</t>
    </r>
    <r>
      <rPr>
        <sz val="11"/>
        <color theme="1"/>
        <rFont val="Calibri"/>
        <family val="2"/>
        <scheme val="minor"/>
      </rPr>
      <t xml:space="preserve"> for NOX.</t>
    </r>
  </si>
  <si>
    <t>3)</t>
  </si>
  <si>
    <t>4)</t>
  </si>
  <si>
    <r>
      <t xml:space="preserve">and distribution is </t>
    </r>
    <r>
      <rPr>
        <b/>
        <sz val="11"/>
        <color theme="1"/>
        <rFont val="Calibri"/>
        <family val="2"/>
        <scheme val="minor"/>
      </rPr>
      <t>too flat(has light tails or lack of outliers)</t>
    </r>
    <r>
      <rPr>
        <sz val="11"/>
        <color theme="1"/>
        <rFont val="Calibri"/>
        <family val="2"/>
        <scheme val="minor"/>
      </rPr>
      <t xml:space="preserve"> for INDUS.</t>
    </r>
  </si>
  <si>
    <r>
      <t xml:space="preserve"> Among the given data TAX has the highest standard error </t>
    </r>
    <r>
      <rPr>
        <b/>
        <sz val="11"/>
        <color rgb="FF00B050"/>
        <rFont val="Calibri"/>
        <family val="2"/>
        <scheme val="minor"/>
      </rPr>
      <t>7.49</t>
    </r>
    <r>
      <rPr>
        <sz val="11"/>
        <color theme="1"/>
        <rFont val="Calibri"/>
        <family val="2"/>
        <scheme val="minor"/>
      </rPr>
      <t xml:space="preserve"> and NOX (nitric oxides concentration) has the lowest standard error of </t>
    </r>
    <r>
      <rPr>
        <b/>
        <sz val="11"/>
        <color rgb="FFFF0000"/>
        <rFont val="Calibri"/>
        <family val="2"/>
        <scheme val="minor"/>
      </rPr>
      <t>0.00515</t>
    </r>
    <r>
      <rPr>
        <sz val="11"/>
        <color rgb="FFFF0000"/>
        <rFont val="Calibri"/>
        <family val="2"/>
        <scheme val="minor"/>
      </rPr>
      <t xml:space="preserve">, </t>
    </r>
  </si>
  <si>
    <r>
      <t xml:space="preserve">TAX holds the highest </t>
    </r>
    <r>
      <rPr>
        <b/>
        <sz val="11"/>
        <color rgb="FF00B050"/>
        <rFont val="Calibri"/>
        <family val="2"/>
        <scheme val="minor"/>
      </rPr>
      <t>168.537</t>
    </r>
    <r>
      <rPr>
        <sz val="11"/>
        <color theme="1"/>
        <rFont val="Calibri"/>
        <family val="2"/>
        <scheme val="minor"/>
      </rPr>
      <t xml:space="preserve"> of standard deviation while NOX holds the lowest </t>
    </r>
    <r>
      <rPr>
        <b/>
        <sz val="11"/>
        <color rgb="FFFF0000"/>
        <rFont val="Calibri"/>
        <family val="2"/>
        <scheme val="minor"/>
      </rPr>
      <t>0.116</t>
    </r>
    <r>
      <rPr>
        <sz val="11"/>
        <color theme="1"/>
        <rFont val="Calibri"/>
        <family val="2"/>
        <scheme val="minor"/>
      </rPr>
      <t xml:space="preserve">, thus the data are </t>
    </r>
    <r>
      <rPr>
        <b/>
        <sz val="11"/>
        <color theme="1"/>
        <rFont val="Calibri"/>
        <family val="2"/>
        <scheme val="minor"/>
      </rPr>
      <t>more spread out around the mean</t>
    </r>
    <r>
      <rPr>
        <sz val="11"/>
        <color theme="1"/>
        <rFont val="Calibri"/>
        <family val="2"/>
        <scheme val="minor"/>
      </rPr>
      <t xml:space="preserve"> for TAX</t>
    </r>
  </si>
  <si>
    <r>
      <t xml:space="preserve">Same goes for Sample Variance, TAX has the highest of </t>
    </r>
    <r>
      <rPr>
        <b/>
        <sz val="11"/>
        <color rgb="FF00B050"/>
        <rFont val="Calibri"/>
        <family val="2"/>
        <scheme val="minor"/>
      </rPr>
      <t>28404.759</t>
    </r>
    <r>
      <rPr>
        <sz val="11"/>
        <color theme="1"/>
        <rFont val="Calibri"/>
        <family val="2"/>
        <scheme val="minor"/>
      </rPr>
      <t xml:space="preserve"> and NOX has the lowest of </t>
    </r>
    <r>
      <rPr>
        <b/>
        <sz val="11"/>
        <color rgb="FFFF0000"/>
        <rFont val="Calibri"/>
        <family val="2"/>
        <scheme val="minor"/>
      </rPr>
      <t>0.0134</t>
    </r>
    <r>
      <rPr>
        <sz val="11"/>
        <color theme="1"/>
        <rFont val="Calibri"/>
        <family val="2"/>
        <scheme val="minor"/>
      </rPr>
      <t xml:space="preserve">, thus NOX has the </t>
    </r>
    <r>
      <rPr>
        <b/>
        <sz val="11"/>
        <color theme="1"/>
        <rFont val="Calibri"/>
        <family val="2"/>
        <scheme val="minor"/>
      </rPr>
      <t>most consistent</t>
    </r>
    <r>
      <rPr>
        <sz val="11"/>
        <color theme="1"/>
        <rFont val="Calibri"/>
        <family val="2"/>
        <scheme val="minor"/>
      </rPr>
      <t xml:space="preserve"> data and TAX has the </t>
    </r>
    <r>
      <rPr>
        <b/>
        <sz val="11"/>
        <color theme="1"/>
        <rFont val="Calibri"/>
        <family val="2"/>
        <scheme val="minor"/>
      </rPr>
      <t>least consistent</t>
    </r>
    <r>
      <rPr>
        <sz val="11"/>
        <color theme="1"/>
        <rFont val="Calibri"/>
        <family val="2"/>
        <scheme val="minor"/>
      </rPr>
      <t xml:space="preserve"> data.</t>
    </r>
  </si>
  <si>
    <r>
      <t xml:space="preserve">In the case of Kurtosis AVG ROOM holds the maximum of </t>
    </r>
    <r>
      <rPr>
        <b/>
        <sz val="11"/>
        <color rgb="FF00B050"/>
        <rFont val="Calibri"/>
        <family val="2"/>
        <scheme val="minor"/>
      </rPr>
      <t>1.891</t>
    </r>
    <r>
      <rPr>
        <sz val="11"/>
        <color theme="1"/>
        <rFont val="Calibri"/>
        <family val="2"/>
        <scheme val="minor"/>
      </rPr>
      <t xml:space="preserve"> and INDUS holds the minimum of </t>
    </r>
    <r>
      <rPr>
        <b/>
        <sz val="11"/>
        <color rgb="FFFF0000"/>
        <rFont val="Calibri"/>
        <family val="2"/>
        <scheme val="minor"/>
      </rPr>
      <t>-1.233</t>
    </r>
    <r>
      <rPr>
        <sz val="11"/>
        <color theme="1"/>
        <rFont val="Calibri"/>
        <family val="2"/>
        <scheme val="minor"/>
      </rPr>
      <t xml:space="preserve">, that is the distribution is </t>
    </r>
    <r>
      <rPr>
        <b/>
        <sz val="11"/>
        <color theme="1"/>
        <rFont val="Calibri"/>
        <family val="2"/>
        <scheme val="minor"/>
      </rPr>
      <t>too peaked</t>
    </r>
    <r>
      <rPr>
        <sz val="11"/>
        <color theme="1"/>
        <rFont val="Calibri"/>
        <family val="2"/>
        <scheme val="minor"/>
      </rPr>
      <t xml:space="preserve"> for AVG ROOM </t>
    </r>
  </si>
  <si>
    <t>5)</t>
  </si>
  <si>
    <r>
      <t xml:space="preserve">AVG PRICE has the high skewness of </t>
    </r>
    <r>
      <rPr>
        <b/>
        <sz val="11"/>
        <color rgb="FF00B050"/>
        <rFont val="Calibri"/>
        <family val="2"/>
        <scheme val="minor"/>
      </rPr>
      <t>1.108</t>
    </r>
    <r>
      <rPr>
        <sz val="11"/>
        <color theme="1"/>
        <rFont val="Calibri"/>
        <family val="2"/>
        <scheme val="minor"/>
      </rPr>
      <t xml:space="preserve"> and PTRATIO has the low Skewness of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-0.802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distribution is longer on the right side of its peak</t>
    </r>
    <r>
      <rPr>
        <sz val="11"/>
        <color theme="1"/>
        <rFont val="Calibri"/>
        <family val="2"/>
        <scheme val="minor"/>
      </rPr>
      <t xml:space="preserve"> for AVG PRICE </t>
    </r>
  </si>
  <si>
    <r>
      <t xml:space="preserve">and </t>
    </r>
    <r>
      <rPr>
        <b/>
        <sz val="11"/>
        <color theme="1"/>
        <rFont val="Calibri"/>
        <family val="2"/>
        <scheme val="minor"/>
      </rPr>
      <t>distribution is longer on the left side of its peak</t>
    </r>
    <r>
      <rPr>
        <sz val="11"/>
        <color theme="1"/>
        <rFont val="Calibri"/>
        <family val="2"/>
        <scheme val="minor"/>
      </rPr>
      <t xml:space="preserve"> for PTRATIO.</t>
    </r>
  </si>
  <si>
    <t xml:space="preserve"> </t>
  </si>
  <si>
    <t xml:space="preserve">By observing the data in the histogram we can say that the data is more spread towards the </t>
  </si>
  <si>
    <r>
      <t>left side of the histogram i.e, having a long left tail, thus we can say that the data is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positively skewed</t>
    </r>
    <r>
      <rPr>
        <sz val="14"/>
        <color theme="1"/>
        <rFont val="Calibri"/>
        <family val="2"/>
        <scheme val="minor"/>
      </rPr>
      <t>.</t>
    </r>
  </si>
  <si>
    <t>Top 3 negatively correlated pairs</t>
  </si>
  <si>
    <t xml:space="preserve">By checking the coefficient value and the intercept value we can say that the coiefficent value increases by 1 the avg price </t>
  </si>
  <si>
    <t xml:space="preserve">decreases by 0.95, thus we can say that they are somewhat negatively(inversely) related,  while the intercept is a positive </t>
  </si>
  <si>
    <t>value which signifies that it will increase the price at all the instances.</t>
  </si>
  <si>
    <t>a)</t>
  </si>
  <si>
    <t>b)</t>
  </si>
  <si>
    <t>As per the model LSTAT variable has a p value of 5.081*E^(-88) which is way less than 5%, thus we can use it for further analysis</t>
  </si>
  <si>
    <t>thus we can say that the company is overcharging</t>
  </si>
  <si>
    <t xml:space="preserve">The company has quoted a value of 30000 USD for this locality, which is greater than our prediction 21458.076 USD. </t>
  </si>
  <si>
    <t xml:space="preserve">While compating this model with the previous one, this model has an adjuster R square value </t>
  </si>
  <si>
    <t>of 0.637 and the previous one has the value of 0.543. Thus from these observations we can say,</t>
  </si>
  <si>
    <t xml:space="preserve">since the adjusted R square value of this model is high, the performance of this model is </t>
  </si>
  <si>
    <t>better than the previous model.</t>
  </si>
  <si>
    <t>Standard Residuals</t>
  </si>
  <si>
    <t>PROBABILITY OUTPUT</t>
  </si>
  <si>
    <t>Percentile</t>
  </si>
  <si>
    <t xml:space="preserve">Distance vs Tax </t>
  </si>
  <si>
    <t>Nox vs Indus</t>
  </si>
  <si>
    <t>Nox vs Age</t>
  </si>
  <si>
    <t>Avg price vs Lstat</t>
  </si>
  <si>
    <t>Lstat vsAvg room</t>
  </si>
  <si>
    <t>Avg price vs Ptratio</t>
  </si>
  <si>
    <r>
      <t xml:space="preserve">Tax vs Avg price, Age vs Avg Price and Lstat vs Avg Price are the data sets having least covariance thus they have an </t>
    </r>
    <r>
      <rPr>
        <b/>
        <sz val="14"/>
        <color theme="1"/>
        <rFont val="Calibri"/>
        <family val="2"/>
        <scheme val="minor"/>
      </rPr>
      <t>inverse relation</t>
    </r>
    <r>
      <rPr>
        <sz val="11"/>
        <color theme="1"/>
        <rFont val="Calibri"/>
        <family val="2"/>
        <scheme val="minor"/>
      </rPr>
      <t xml:space="preserve"> to each other, i.e, if one increases other data decreases</t>
    </r>
  </si>
  <si>
    <t>Observing  the P values we can find that only insignificant variable in it is crime rate (P value 0.535) all others are significant</t>
  </si>
  <si>
    <t>correlation, thus we can conclude these are the significant variables</t>
  </si>
  <si>
    <t>While comapring the corelation table we can find that crimerate ana avg room are the ones having positive corelation and all the rest have negative</t>
  </si>
  <si>
    <t>NEW PRICE</t>
  </si>
  <si>
    <t>Average</t>
  </si>
  <si>
    <t>Accuracy</t>
  </si>
  <si>
    <t>c)</t>
  </si>
  <si>
    <t>d)</t>
  </si>
  <si>
    <t>REGRESSION EQUATION</t>
  </si>
  <si>
    <t>Y =  0.0329X_1(AGE) + 0.13X_2(INDUS) -10.272X_3(NOX) + 0.261X_4(DISTANCE) - 0.0144X_5(TAX) -1.0717X_6(PTRATIO) + 4.125 X_7(AVG ROOM) - 0.605 X_8(LSTAT) + 29.428</t>
  </si>
  <si>
    <t>The coefficient(-10.272) and correlation value(-0.427)  of NOX is negative so we can summarise that as the value of NOX increases the value of AVG price decreases, thus they are  inversely related.</t>
  </si>
  <si>
    <r>
      <t xml:space="preserve">While observing the </t>
    </r>
    <r>
      <rPr>
        <b/>
        <sz val="11"/>
        <color theme="1"/>
        <rFont val="Calibri"/>
        <family val="2"/>
        <scheme val="minor"/>
      </rPr>
      <t>accuracy(81.52%)</t>
    </r>
    <r>
      <rPr>
        <sz val="11"/>
        <color theme="1"/>
        <rFont val="Calibri"/>
        <family val="2"/>
        <scheme val="minor"/>
      </rPr>
      <t xml:space="preserve"> of this model it was found to be better than other models.</t>
    </r>
  </si>
  <si>
    <r>
      <t xml:space="preserve">By comparing the R square value(0.6886) of this model with the previous one(0.6882) we can interpret that this model has </t>
    </r>
    <r>
      <rPr>
        <b/>
        <sz val="11"/>
        <color theme="1"/>
        <rFont val="Calibri"/>
        <family val="2"/>
        <scheme val="minor"/>
      </rPr>
      <t>higher r square value</t>
    </r>
    <r>
      <rPr>
        <sz val="11"/>
        <color theme="1"/>
        <rFont val="Calibri"/>
        <family val="2"/>
        <scheme val="minor"/>
      </rPr>
      <t xml:space="preserve"> than the previous, thus this is a better model for our prediction.</t>
    </r>
  </si>
  <si>
    <r>
      <t xml:space="preserve">Age vs Tax, Indus vs Tax and Distance vs Tax are the data sets having more covariance thus we can say that they have a </t>
    </r>
    <r>
      <rPr>
        <b/>
        <sz val="14"/>
        <color theme="1"/>
        <rFont val="Calibri"/>
        <family val="2"/>
        <scheme val="minor"/>
      </rPr>
      <t>direct relation</t>
    </r>
    <r>
      <rPr>
        <sz val="11"/>
        <color theme="1"/>
        <rFont val="Calibri"/>
        <family val="2"/>
        <scheme val="minor"/>
      </rPr>
      <t xml:space="preserve"> to each other, ie as one increases other data also increases.</t>
    </r>
  </si>
  <si>
    <t>Top 3 positively correlated pairs</t>
  </si>
  <si>
    <t>Interpreting the coefficients and the intercept we can observe is that Crime rate, Age , Indus, Distance and Avg room are directly related with</t>
  </si>
  <si>
    <t>Average price and Nox, Tax, Ptratio and Lstat have are inversely related to Average price.</t>
  </si>
  <si>
    <r>
      <t>Regression Equation</t>
    </r>
    <r>
      <rPr>
        <sz val="11"/>
        <color rgb="FFFF0000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  <r>
      <rPr>
        <sz val="14"/>
        <color rgb="FFFF0000"/>
        <rFont val="Calibri"/>
        <family val="2"/>
        <scheme val="minor"/>
      </rPr>
      <t xml:space="preserve">5.0948 </t>
    </r>
    <r>
      <rPr>
        <sz val="14"/>
        <color rgb="FF00B050"/>
        <rFont val="Calibri"/>
        <family val="2"/>
        <scheme val="minor"/>
      </rPr>
      <t>X_1</t>
    </r>
    <r>
      <rPr>
        <sz val="14"/>
        <color rgb="FF92D050"/>
        <rFont val="Calibri"/>
        <family val="2"/>
        <scheme val="minor"/>
      </rPr>
      <t>(Average room)</t>
    </r>
    <r>
      <rPr>
        <sz val="14"/>
        <color rgb="FFFF0000"/>
        <rFont val="Calibri"/>
        <family val="2"/>
        <scheme val="minor"/>
      </rPr>
      <t xml:space="preserve">-0.642 </t>
    </r>
    <r>
      <rPr>
        <sz val="14"/>
        <color rgb="FF00B050"/>
        <rFont val="Calibri"/>
        <family val="2"/>
        <scheme val="minor"/>
      </rPr>
      <t xml:space="preserve">X_2(LSAT) </t>
    </r>
    <r>
      <rPr>
        <sz val="14"/>
        <color rgb="FFFF0000"/>
        <rFont val="Calibri"/>
        <family val="2"/>
        <scheme val="minor"/>
      </rPr>
      <t>-1.358</t>
    </r>
  </si>
  <si>
    <t>As checking the correlation we find that it is one of the variable which is mostly negative, hence an inverse relation</t>
  </si>
  <si>
    <t>Thus it will affect the average price.</t>
  </si>
  <si>
    <t xml:space="preserve">While comparing the adjusted R square values of this model with the other values, we can observe that this model has the highest adjusted R square </t>
  </si>
  <si>
    <t>value of 0.688 thus the perfomance of this model would be much better than the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</si>
</sst>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5" fillId="5" borderId="0" xfId="0" applyFont="1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0" fontId="3" fillId="3" borderId="0" xfId="2" applyNumberFormat="1" applyFont="1" applyFill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1" applyFont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17-4AA0-96B1-48F855F0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9183"/>
        <c:axId val="717638767"/>
      </c:scatterChart>
      <c:valAx>
        <c:axId val="7176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38767"/>
        <c:crosses val="autoZero"/>
        <c:crossBetween val="midCat"/>
      </c:valAx>
      <c:valAx>
        <c:axId val="71763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3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7C4FB0BE-36A6-4580-B8E8-E1A4F9F00EA4}">
          <cx:tx>
            <cx:txData>
              <cx:f>_xlchart.v1.0</cx:f>
              <cx:v>AVG_PRICE</cx:v>
            </cx:txData>
          </cx:tx>
          <cx:spPr>
            <a:ln w="0" cmpd="thickThin">
              <a:solidFill>
                <a:schemeClr val="accent1"/>
              </a:solidFill>
              <a:prstDash val="sysDot"/>
              <a:round/>
            </a:ln>
          </cx:spPr>
          <cx:dataPt idx="4">
            <cx:spPr>
              <a:ln>
                <a:solidFill>
                  <a:srgbClr val="5B9BD5"/>
                </a:solidFill>
                <a:bevel/>
              </a:ln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0</xdr:rowOff>
    </xdr:from>
    <xdr:to>
      <xdr:col>9</xdr:col>
      <xdr:colOff>552450</xdr:colOff>
      <xdr:row>19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056159-BCA4-4028-B630-8C1C05641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" y="381000"/>
              <a:ext cx="5400676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0</xdr:rowOff>
    </xdr:from>
    <xdr:to>
      <xdr:col>14</xdr:col>
      <xdr:colOff>28575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B789-7FF9-48FA-8C32-0387D4E3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1" activeCellId="1" sqref="J1:J1048576 I1:I1048576"/>
    </sheetView>
  </sheetViews>
  <sheetFormatPr defaultRowHeight="15" x14ac:dyDescent="0.25"/>
  <cols>
    <col min="1" max="1" width="12" bestFit="1" customWidth="1"/>
    <col min="2" max="2" width="5" bestFit="1" customWidth="1"/>
    <col min="3" max="3" width="6.570312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  <col min="13" max="13" width="18" bestFit="1" customWidth="1"/>
    <col min="14" max="14" width="20.28515625" bestFit="1" customWidth="1"/>
    <col min="15" max="15" width="14.5703125" bestFit="1" customWidth="1"/>
    <col min="16" max="16" width="18.5703125" bestFit="1" customWidth="1"/>
    <col min="17" max="17" width="12" bestFit="1" customWidth="1"/>
    <col min="18" max="18" width="20.140625" bestFit="1" customWidth="1"/>
    <col min="19" max="19" width="12.7109375" bestFit="1" customWidth="1"/>
    <col min="20" max="20" width="12.42578125" bestFit="1" customWidth="1"/>
    <col min="21" max="21" width="12.71093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sortState xmlns:xlrd2="http://schemas.microsoft.com/office/spreadsheetml/2017/richdata2" ref="S28:S533">
    <sortCondition ref="S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8791-B289-43BB-B46C-F29D48BAE3CE}">
  <dimension ref="A1:T26"/>
  <sheetViews>
    <sheetView topLeftCell="A7" workbookViewId="0">
      <selection activeCell="B26" sqref="B26"/>
    </sheetView>
  </sheetViews>
  <sheetFormatPr defaultColWidth="14.5703125" defaultRowHeight="15" x14ac:dyDescent="0.25"/>
  <cols>
    <col min="1" max="1" width="12.4257812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5.1513910240283903E-3</v>
      </c>
      <c r="I4" t="s">
        <v>11</v>
      </c>
      <c r="J4">
        <v>0.38708489428578602</v>
      </c>
      <c r="K4" t="s">
        <v>11</v>
      </c>
      <c r="L4">
        <v>7.4923886922962097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2" x14ac:dyDescent="0.25">
      <c r="A17" s="7" t="s">
        <v>51</v>
      </c>
      <c r="B17" t="s">
        <v>58</v>
      </c>
    </row>
    <row r="18" spans="1:2" x14ac:dyDescent="0.25">
      <c r="B18" t="s">
        <v>52</v>
      </c>
    </row>
    <row r="19" spans="1:2" x14ac:dyDescent="0.25">
      <c r="A19" s="7" t="s">
        <v>53</v>
      </c>
      <c r="B19" t="s">
        <v>59</v>
      </c>
    </row>
    <row r="20" spans="1:2" x14ac:dyDescent="0.25">
      <c r="B20" t="s">
        <v>54</v>
      </c>
    </row>
    <row r="21" spans="1:2" x14ac:dyDescent="0.25">
      <c r="A21" s="7" t="s">
        <v>55</v>
      </c>
      <c r="B21" t="s">
        <v>60</v>
      </c>
    </row>
    <row r="22" spans="1:2" x14ac:dyDescent="0.25">
      <c r="A22" s="7" t="s">
        <v>56</v>
      </c>
      <c r="B22" t="s">
        <v>61</v>
      </c>
    </row>
    <row r="23" spans="1:2" x14ac:dyDescent="0.25">
      <c r="B23" t="s">
        <v>57</v>
      </c>
    </row>
    <row r="24" spans="1:2" x14ac:dyDescent="0.25">
      <c r="A24" s="7" t="s">
        <v>62</v>
      </c>
      <c r="B24" t="s">
        <v>63</v>
      </c>
    </row>
    <row r="25" spans="1:2" x14ac:dyDescent="0.25">
      <c r="B25" t="s">
        <v>64</v>
      </c>
    </row>
    <row r="26" spans="1:2" x14ac:dyDescent="0.25">
      <c r="A26" s="7" t="s">
        <v>65</v>
      </c>
      <c r="B26" t="s">
        <v>65</v>
      </c>
    </row>
  </sheetData>
  <conditionalFormatting sqref="B4 D4 F4 H4 J4 L4 N4 P4 R4 T4">
    <cfRule type="top10" dxfId="13" priority="9" bottom="1" rank="1"/>
    <cfRule type="top10" dxfId="12" priority="10" rank="1"/>
  </conditionalFormatting>
  <conditionalFormatting sqref="B7 D7 F7 H7 J7 L7 N7 P7 R7 T7">
    <cfRule type="top10" dxfId="11" priority="7" bottom="1" rank="1"/>
    <cfRule type="top10" dxfId="10" priority="8" rank="1"/>
  </conditionalFormatting>
  <conditionalFormatting sqref="L19 B10 D10 F10 H10 J10 L10 N10 P10 R10 T10">
    <cfRule type="top10" dxfId="9" priority="1" bottom="1" rank="1"/>
    <cfRule type="top10" dxfId="8" priority="2" rank="1"/>
  </conditionalFormatting>
  <conditionalFormatting sqref="M18 B8 D8 F8 H8 J8 L8 N8 P8 R8 T8">
    <cfRule type="top10" dxfId="7" priority="5" bottom="1" rank="1"/>
    <cfRule type="top10" dxfId="6" priority="6" rank="1"/>
  </conditionalFormatting>
  <conditionalFormatting sqref="N20 B9 D9 F9 H9 J9 L9 N9 P9 R9 T9">
    <cfRule type="top10" dxfId="5" priority="3" bottom="1" rank="1"/>
    <cfRule type="top10" dxfId="4" priority="4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0702-1AB1-4DD8-A331-59BE0539A2E5}">
  <dimension ref="K6:K7"/>
  <sheetViews>
    <sheetView workbookViewId="0">
      <selection activeCell="K7" sqref="K7"/>
    </sheetView>
  </sheetViews>
  <sheetFormatPr defaultRowHeight="15" x14ac:dyDescent="0.25"/>
  <sheetData>
    <row r="6" spans="11:11" x14ac:dyDescent="0.25">
      <c r="K6" t="s">
        <v>66</v>
      </c>
    </row>
    <row r="7" spans="11:11" ht="18.75" x14ac:dyDescent="0.3">
      <c r="K7" t="s">
        <v>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480-F1DA-4853-8E18-F34303E34A21}">
  <dimension ref="A1:K14"/>
  <sheetViews>
    <sheetView workbookViewId="0">
      <selection activeCell="B14" sqref="B14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3" spans="1:11" ht="18.75" x14ac:dyDescent="0.3">
      <c r="A13" s="7" t="s">
        <v>51</v>
      </c>
      <c r="B13" t="s">
        <v>104</v>
      </c>
    </row>
    <row r="14" spans="1:11" ht="18.75" x14ac:dyDescent="0.3">
      <c r="A14" s="7" t="s">
        <v>53</v>
      </c>
      <c r="B14" t="s">
        <v>90</v>
      </c>
    </row>
  </sheetData>
  <conditionalFormatting sqref="B3:B11 C4:C11 D5:D11 E6:E11 F7:F11 G8:G11 H9:H11 I10:I11 J11">
    <cfRule type="top10" dxfId="3" priority="1" bottom="1" rank="3"/>
    <cfRule type="top10" dxfId="2" priority="2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EFC9-7801-4F11-A1E5-C5BD2E0F1295}">
  <dimension ref="A1:K18"/>
  <sheetViews>
    <sheetView workbookViewId="0">
      <selection activeCell="J16" sqref="J16"/>
    </sheetView>
  </sheetViews>
  <sheetFormatPr defaultRowHeight="15" x14ac:dyDescent="0.25"/>
  <cols>
    <col min="1" max="1" width="12" bestFit="1" customWidth="1"/>
    <col min="2" max="2" width="28.42578125" bestFit="1" customWidth="1"/>
    <col min="3" max="5" width="12.7109375" bestFit="1" customWidth="1"/>
    <col min="6" max="6" width="30.42578125" bestFit="1" customWidth="1"/>
    <col min="7" max="10" width="12.7109375" bestFit="1" customWidth="1"/>
    <col min="11" max="11" width="11.42578125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5" spans="1:11" x14ac:dyDescent="0.25">
      <c r="B15" t="s">
        <v>105</v>
      </c>
      <c r="F15" t="s">
        <v>68</v>
      </c>
    </row>
    <row r="16" spans="1:11" x14ac:dyDescent="0.25">
      <c r="A16" s="7" t="s">
        <v>51</v>
      </c>
      <c r="B16" t="s">
        <v>84</v>
      </c>
      <c r="C16" s="9">
        <f>F7</f>
        <v>0.91022818853318221</v>
      </c>
      <c r="E16" s="7" t="s">
        <v>51</v>
      </c>
      <c r="F16" t="s">
        <v>87</v>
      </c>
      <c r="G16" s="8">
        <f>J11</f>
        <v>-0.7376627261740144</v>
      </c>
    </row>
    <row r="17" spans="1:7" x14ac:dyDescent="0.25">
      <c r="A17" s="7" t="s">
        <v>53</v>
      </c>
      <c r="B17" t="s">
        <v>85</v>
      </c>
      <c r="C17" s="9">
        <f>D5</f>
        <v>0.76365144692091447</v>
      </c>
      <c r="E17" s="7" t="s">
        <v>53</v>
      </c>
      <c r="F17" t="s">
        <v>88</v>
      </c>
      <c r="G17" s="8">
        <f>I10</f>
        <v>-0.61380827186639575</v>
      </c>
    </row>
    <row r="18" spans="1:7" x14ac:dyDescent="0.25">
      <c r="A18" s="7" t="s">
        <v>55</v>
      </c>
      <c r="B18" t="s">
        <v>86</v>
      </c>
      <c r="C18" s="9">
        <f>C5</f>
        <v>0.73147010378595789</v>
      </c>
      <c r="E18" s="7" t="s">
        <v>55</v>
      </c>
      <c r="F18" t="s">
        <v>89</v>
      </c>
      <c r="G18" s="8">
        <f>H11</f>
        <v>-0.50778668553756101</v>
      </c>
    </row>
  </sheetData>
  <conditionalFormatting sqref="B3:B11 C4:C11 D5:D11 E6:E11 F7:F11 G8:G11 H9:H11 I10:I11 J11">
    <cfRule type="top10" dxfId="1" priority="2" bottom="1" rank="3"/>
    <cfRule type="top10" dxfId="0" priority="3" rank="3"/>
  </conditionalFormatting>
  <conditionalFormatting sqref="N10">
    <cfRule type="top10" priority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EBCB-00C8-4E97-B22B-94ECF2905441}">
  <dimension ref="A1:I530"/>
  <sheetViews>
    <sheetView topLeftCell="A19" workbookViewId="0">
      <selection activeCell="E32" sqref="E32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5" t="s">
        <v>24</v>
      </c>
      <c r="B3" s="5"/>
    </row>
    <row r="4" spans="1:9" x14ac:dyDescent="0.25">
      <c r="A4" t="s">
        <v>25</v>
      </c>
      <c r="B4">
        <v>0.73766272617401496</v>
      </c>
    </row>
    <row r="5" spans="1:9" x14ac:dyDescent="0.25">
      <c r="A5" t="s">
        <v>26</v>
      </c>
      <c r="B5">
        <v>0.54414629758647981</v>
      </c>
    </row>
    <row r="6" spans="1:9" x14ac:dyDescent="0.25">
      <c r="A6" t="s">
        <v>27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31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46</v>
      </c>
    </row>
    <row r="23" spans="1:9" ht="19.5" thickBot="1" x14ac:dyDescent="0.35">
      <c r="D23" s="7" t="s">
        <v>72</v>
      </c>
      <c r="E23" s="10" t="s">
        <v>28</v>
      </c>
    </row>
    <row r="24" spans="1:9" x14ac:dyDescent="0.25">
      <c r="A24" s="4" t="s">
        <v>47</v>
      </c>
      <c r="B24" s="4" t="s">
        <v>48</v>
      </c>
      <c r="C24" s="4" t="s">
        <v>49</v>
      </c>
    </row>
    <row r="25" spans="1:9" x14ac:dyDescent="0.25">
      <c r="A25">
        <v>1</v>
      </c>
      <c r="B25">
        <v>29.822595097668334</v>
      </c>
      <c r="C25">
        <v>-5.8225950976683336</v>
      </c>
      <c r="E25" t="s">
        <v>69</v>
      </c>
    </row>
    <row r="26" spans="1:9" x14ac:dyDescent="0.25">
      <c r="A26">
        <v>2</v>
      </c>
      <c r="B26">
        <v>25.870389786035091</v>
      </c>
      <c r="C26">
        <v>-4.2703897860350892</v>
      </c>
      <c r="E26" t="s">
        <v>70</v>
      </c>
    </row>
    <row r="27" spans="1:9" x14ac:dyDescent="0.25">
      <c r="A27">
        <v>3</v>
      </c>
      <c r="B27">
        <v>30.725141983738425</v>
      </c>
      <c r="C27">
        <v>3.9748580162615781</v>
      </c>
      <c r="E27" t="s">
        <v>71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  <c r="D30" s="7" t="s">
        <v>73</v>
      </c>
      <c r="E30" t="s">
        <v>74</v>
      </c>
    </row>
    <row r="31" spans="1:9" x14ac:dyDescent="0.25">
      <c r="A31">
        <v>7</v>
      </c>
      <c r="B31">
        <v>22.744727412171301</v>
      </c>
      <c r="C31">
        <v>0.15527258782869779</v>
      </c>
      <c r="E31" t="s">
        <v>109</v>
      </c>
    </row>
    <row r="32" spans="1:9" x14ac:dyDescent="0.25">
      <c r="A32">
        <v>8</v>
      </c>
      <c r="B32">
        <v>16.360395754917601</v>
      </c>
      <c r="C32">
        <v>10.739604245082401</v>
      </c>
      <c r="E32" t="s">
        <v>110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F8C-209E-4540-A091-8CD498A8CAAE}">
  <dimension ref="A1:I531"/>
  <sheetViews>
    <sheetView topLeftCell="A7" workbookViewId="0">
      <selection activeCell="H15" sqref="H15"/>
    </sheetView>
  </sheetViews>
  <sheetFormatPr defaultRowHeight="15" x14ac:dyDescent="0.25"/>
  <cols>
    <col min="1" max="1" width="16.5703125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23</v>
      </c>
    </row>
    <row r="2" spans="1:9" ht="21.75" thickBot="1" x14ac:dyDescent="0.4">
      <c r="C2" s="13" t="s">
        <v>72</v>
      </c>
      <c r="D2" s="14" t="s">
        <v>108</v>
      </c>
    </row>
    <row r="3" spans="1:9" x14ac:dyDescent="0.25">
      <c r="A3" s="5" t="s">
        <v>24</v>
      </c>
      <c r="B3" s="5"/>
    </row>
    <row r="4" spans="1:9" x14ac:dyDescent="0.25">
      <c r="A4" t="s">
        <v>25</v>
      </c>
      <c r="B4">
        <v>0.79910049822305862</v>
      </c>
      <c r="C4" s="7"/>
      <c r="D4" t="s">
        <v>8</v>
      </c>
      <c r="E4">
        <v>7</v>
      </c>
    </row>
    <row r="5" spans="1:9" x14ac:dyDescent="0.25">
      <c r="A5" t="s">
        <v>26</v>
      </c>
      <c r="B5">
        <v>0.63856160626034053</v>
      </c>
      <c r="D5" t="s">
        <v>50</v>
      </c>
      <c r="E5">
        <v>20</v>
      </c>
    </row>
    <row r="6" spans="1:9" x14ac:dyDescent="0.25">
      <c r="A6" t="s">
        <v>27</v>
      </c>
      <c r="B6">
        <v>0.63712447547012319</v>
      </c>
      <c r="D6" t="s">
        <v>9</v>
      </c>
      <c r="E6" s="6">
        <f>B18*E4+B19*E5+B17</f>
        <v>21.458076393598713</v>
      </c>
    </row>
    <row r="7" spans="1:9" x14ac:dyDescent="0.25">
      <c r="A7" t="s">
        <v>11</v>
      </c>
      <c r="B7">
        <v>5.5402573669886701</v>
      </c>
    </row>
    <row r="8" spans="1:9" ht="19.5" thickBot="1" x14ac:dyDescent="0.35">
      <c r="A8" s="3" t="s">
        <v>28</v>
      </c>
      <c r="B8" s="3">
        <v>506</v>
      </c>
      <c r="D8" s="11" t="s">
        <v>76</v>
      </c>
    </row>
    <row r="9" spans="1:9" ht="18.75" x14ac:dyDescent="0.3">
      <c r="D9" s="11" t="s">
        <v>75</v>
      </c>
    </row>
    <row r="10" spans="1:9" ht="15.75" thickBot="1" x14ac:dyDescent="0.3">
      <c r="A10" t="s">
        <v>29</v>
      </c>
    </row>
    <row r="11" spans="1:9" ht="21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G11" s="13" t="s">
        <v>73</v>
      </c>
      <c r="H11" s="12" t="s">
        <v>77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H12" t="s">
        <v>78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  <c r="H13" t="s">
        <v>79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  <c r="H14" t="s">
        <v>80</v>
      </c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-1.3582728118745599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5.0947879843365502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-0.64235833424412903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46</v>
      </c>
    </row>
    <row r="24" spans="1:9" ht="15.75" thickBot="1" x14ac:dyDescent="0.3"/>
    <row r="25" spans="1:9" x14ac:dyDescent="0.25">
      <c r="A25" s="4" t="s">
        <v>47</v>
      </c>
      <c r="B25" s="4" t="s">
        <v>48</v>
      </c>
      <c r="C25" s="4" t="s">
        <v>49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663-7670-45F3-81D7-A965602AAE53}">
  <dimension ref="A1:I538"/>
  <sheetViews>
    <sheetView workbookViewId="0">
      <selection activeCell="H10" sqref="H10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  <col min="10" max="10" width="12" bestFit="1" customWidth="1"/>
  </cols>
  <sheetData>
    <row r="1" spans="1:9" x14ac:dyDescent="0.25">
      <c r="A1" t="s">
        <v>23</v>
      </c>
    </row>
    <row r="2" spans="1:9" ht="15.75" thickBot="1" x14ac:dyDescent="0.3">
      <c r="C2" s="25" t="s">
        <v>72</v>
      </c>
      <c r="D2" t="s">
        <v>111</v>
      </c>
    </row>
    <row r="3" spans="1:9" x14ac:dyDescent="0.25">
      <c r="A3" s="5" t="s">
        <v>24</v>
      </c>
      <c r="B3" s="5"/>
      <c r="C3" s="7"/>
      <c r="D3" t="s">
        <v>112</v>
      </c>
    </row>
    <row r="4" spans="1:9" x14ac:dyDescent="0.25">
      <c r="A4" t="s">
        <v>25</v>
      </c>
      <c r="B4">
        <v>0.83297882354603825</v>
      </c>
      <c r="C4" s="7" t="s">
        <v>73</v>
      </c>
      <c r="D4" t="s">
        <v>106</v>
      </c>
    </row>
    <row r="5" spans="1:9" x14ac:dyDescent="0.25">
      <c r="A5" t="s">
        <v>26</v>
      </c>
      <c r="B5">
        <v>0.69385372047614191</v>
      </c>
      <c r="C5" s="7"/>
      <c r="D5" t="s">
        <v>107</v>
      </c>
    </row>
    <row r="6" spans="1:9" x14ac:dyDescent="0.25">
      <c r="A6" t="s">
        <v>27</v>
      </c>
      <c r="B6">
        <v>0.68829864685574926</v>
      </c>
      <c r="C6" s="7" t="s">
        <v>97</v>
      </c>
      <c r="D6" t="s">
        <v>91</v>
      </c>
    </row>
    <row r="7" spans="1:9" x14ac:dyDescent="0.25">
      <c r="A7" t="s">
        <v>11</v>
      </c>
      <c r="B7">
        <v>5.13476350013506</v>
      </c>
      <c r="C7" s="7" t="s">
        <v>98</v>
      </c>
      <c r="D7" t="s">
        <v>93</v>
      </c>
    </row>
    <row r="8" spans="1:9" ht="15.75" thickBot="1" x14ac:dyDescent="0.3">
      <c r="A8" s="3" t="s">
        <v>28</v>
      </c>
      <c r="B8" s="3">
        <v>506</v>
      </c>
      <c r="C8" s="7"/>
      <c r="D8" t="s">
        <v>92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46</v>
      </c>
      <c r="F30" t="s">
        <v>82</v>
      </c>
    </row>
    <row r="31" spans="1:9" ht="15.75" thickBot="1" x14ac:dyDescent="0.3"/>
    <row r="32" spans="1:9" x14ac:dyDescent="0.25">
      <c r="A32" s="4" t="s">
        <v>47</v>
      </c>
      <c r="B32" s="4" t="s">
        <v>48</v>
      </c>
      <c r="C32" s="4" t="s">
        <v>49</v>
      </c>
      <c r="D32" s="4" t="s">
        <v>81</v>
      </c>
      <c r="F32" s="4" t="s">
        <v>83</v>
      </c>
      <c r="G32" s="4" t="s">
        <v>9</v>
      </c>
    </row>
    <row r="33" spans="1:7" x14ac:dyDescent="0.2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2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2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2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2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2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2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2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2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2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2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2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2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2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2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25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2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2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2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2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2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2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2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2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2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2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2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2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2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2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2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2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2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2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2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2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2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2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2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2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2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2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2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2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2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2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2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2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2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2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2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2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2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2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2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2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2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2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2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2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2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2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2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2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2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2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2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2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2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2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2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2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2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2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2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2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2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2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2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2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2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2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2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2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2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2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2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2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2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2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2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2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2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2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2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2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2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2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2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2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2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2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2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2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2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2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2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2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2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2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2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2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2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2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2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2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2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2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2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2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2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2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2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2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2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2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2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2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2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2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2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2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2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2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2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2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2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2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2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2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2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2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2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2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2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2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2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2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2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2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2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2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2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2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2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2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2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2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2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2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2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2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2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2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2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2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2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2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2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2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2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2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2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2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2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2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2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2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2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2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2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2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2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2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2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2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2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2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2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2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2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2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2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2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2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2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2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2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2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2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2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2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2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2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2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2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2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2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2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2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2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2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2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2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2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2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2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2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2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2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2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2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2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2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2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2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2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2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2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2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2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2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2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2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2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2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2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2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2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2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2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2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2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2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2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2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2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2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2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2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2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2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2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2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2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2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2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2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2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2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2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2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2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2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2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2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2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2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2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2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2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2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2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2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2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2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2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2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2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2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2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2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2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2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2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2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2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2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2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2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2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2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2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2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2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2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2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2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2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2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2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2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2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2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2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2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2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2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2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2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2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2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2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2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2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2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2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2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2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2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2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2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2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2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2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2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2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2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2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2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2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2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2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2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2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2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2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2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2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2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2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2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2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2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2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2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2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2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2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2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2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2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2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2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2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2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2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2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2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2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2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2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2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2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2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2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2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2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2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2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2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2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2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2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2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2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2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2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2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2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2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2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2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2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2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2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2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2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2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2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2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2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2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2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2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2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2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2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2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2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2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2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2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2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2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2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2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2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2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2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2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2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2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2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2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2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2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2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2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2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2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2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2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2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2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2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2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2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2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2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2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2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2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2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2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2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2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2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2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2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2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2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2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2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2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2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2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2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2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2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2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2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2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2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2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2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2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2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2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2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2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2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2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2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2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2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2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2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2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2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2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2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2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2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2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2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2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2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2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2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2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2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2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2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2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2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2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2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2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2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2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2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2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2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2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2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2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2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2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2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2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2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2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2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2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.75" thickBot="1" x14ac:dyDescent="0.3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0B7A-FE6C-46D6-9277-A43793DCEF12}">
  <dimension ref="A1:Y537"/>
  <sheetViews>
    <sheetView tabSelected="1" topLeftCell="F1" workbookViewId="0">
      <selection activeCell="H6" sqref="H6"/>
    </sheetView>
  </sheetViews>
  <sheetFormatPr defaultRowHeight="15" x14ac:dyDescent="0.25"/>
  <cols>
    <col min="1" max="1" width="18" style="15" bestFit="1" customWidth="1"/>
    <col min="2" max="2" width="20.28515625" style="15" bestFit="1" customWidth="1"/>
    <col min="3" max="3" width="14.5703125" style="15" bestFit="1" customWidth="1"/>
    <col min="4" max="4" width="12.7109375" style="15" bestFit="1" customWidth="1"/>
    <col min="5" max="5" width="20.140625" style="15" bestFit="1" customWidth="1"/>
    <col min="6" max="6" width="13.42578125" style="15" bestFit="1" customWidth="1"/>
    <col min="7" max="9" width="12.7109375" style="15" bestFit="1" customWidth="1"/>
    <col min="10" max="10" width="9.140625" style="15"/>
    <col min="11" max="11" width="12" style="15" bestFit="1" customWidth="1"/>
    <col min="12" max="12" width="11" style="15" bestFit="1" customWidth="1"/>
    <col min="13" max="13" width="12" style="15" bestFit="1" customWidth="1"/>
    <col min="14" max="14" width="12.7109375" style="15" bestFit="1" customWidth="1"/>
    <col min="15" max="15" width="12" style="15" bestFit="1" customWidth="1"/>
    <col min="16" max="17" width="12.7109375" style="15" bestFit="1" customWidth="1"/>
    <col min="18" max="18" width="12" style="15" bestFit="1" customWidth="1"/>
    <col min="19" max="19" width="12.7109375" style="15" bestFit="1" customWidth="1"/>
    <col min="20" max="20" width="10.85546875" style="15" bestFit="1" customWidth="1"/>
    <col min="21" max="21" width="10.7109375" style="15" bestFit="1" customWidth="1"/>
    <col min="22" max="16384" width="9.140625" style="15"/>
  </cols>
  <sheetData>
    <row r="1" spans="1:21" x14ac:dyDescent="0.25">
      <c r="A1" s="15" t="s">
        <v>23</v>
      </c>
    </row>
    <row r="2" spans="1:21" ht="15.75" thickBot="1" x14ac:dyDescent="0.3">
      <c r="G2" s="15" t="s">
        <v>72</v>
      </c>
      <c r="H2" s="21" t="s">
        <v>102</v>
      </c>
    </row>
    <row r="3" spans="1:21" x14ac:dyDescent="0.25">
      <c r="A3" s="16" t="s">
        <v>24</v>
      </c>
      <c r="B3" s="16"/>
      <c r="G3" s="15" t="s">
        <v>73</v>
      </c>
      <c r="H3" s="21" t="s">
        <v>103</v>
      </c>
    </row>
    <row r="4" spans="1:21" x14ac:dyDescent="0.25">
      <c r="A4" s="15" t="s">
        <v>25</v>
      </c>
      <c r="B4" s="15">
        <v>0.83283577344273507</v>
      </c>
      <c r="G4" s="15" t="s">
        <v>97</v>
      </c>
      <c r="H4" s="21" t="s">
        <v>101</v>
      </c>
    </row>
    <row r="5" spans="1:21" x14ac:dyDescent="0.25">
      <c r="A5" s="15" t="s">
        <v>26</v>
      </c>
      <c r="B5" s="15">
        <v>0.69361542552595867</v>
      </c>
      <c r="G5" s="15" t="s">
        <v>98</v>
      </c>
      <c r="H5" s="21" t="s">
        <v>99</v>
      </c>
    </row>
    <row r="6" spans="1:21" ht="15.75" x14ac:dyDescent="0.25">
      <c r="A6" s="15" t="s">
        <v>27</v>
      </c>
      <c r="B6" s="15">
        <v>0.68868368187245299</v>
      </c>
      <c r="H6" s="24" t="s">
        <v>100</v>
      </c>
    </row>
    <row r="7" spans="1:21" x14ac:dyDescent="0.25">
      <c r="A7" s="15" t="s">
        <v>11</v>
      </c>
      <c r="B7" s="15">
        <v>5.1315911130747045</v>
      </c>
    </row>
    <row r="8" spans="1:21" ht="15.75" thickBot="1" x14ac:dyDescent="0.3">
      <c r="A8" s="17" t="s">
        <v>28</v>
      </c>
      <c r="B8" s="17">
        <v>506</v>
      </c>
    </row>
    <row r="10" spans="1:21" ht="15.75" thickBot="1" x14ac:dyDescent="0.3">
      <c r="A10" s="15" t="s">
        <v>29</v>
      </c>
    </row>
    <row r="11" spans="1:21" x14ac:dyDescent="0.25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21" x14ac:dyDescent="0.25">
      <c r="A12" s="15" t="s">
        <v>30</v>
      </c>
      <c r="B12" s="15">
        <v>8</v>
      </c>
      <c r="C12" s="15">
        <v>29628.681421181511</v>
      </c>
      <c r="D12" s="15">
        <v>3703.5851776476889</v>
      </c>
      <c r="E12" s="15">
        <v>140.64304113473275</v>
      </c>
      <c r="F12" s="15">
        <v>1.910968779932886E-122</v>
      </c>
    </row>
    <row r="13" spans="1:21" x14ac:dyDescent="0.25">
      <c r="A13" s="15" t="s">
        <v>31</v>
      </c>
      <c r="B13" s="15">
        <v>497</v>
      </c>
      <c r="C13" s="15">
        <v>13087.61399383828</v>
      </c>
      <c r="D13" s="15">
        <v>26.333227351787283</v>
      </c>
    </row>
    <row r="14" spans="1:21" ht="15.75" thickBot="1" x14ac:dyDescent="0.3">
      <c r="A14" s="17" t="s">
        <v>32</v>
      </c>
      <c r="B14" s="17">
        <v>505</v>
      </c>
      <c r="C14" s="17">
        <v>42716.295415019791</v>
      </c>
      <c r="D14" s="17"/>
      <c r="E14" s="17"/>
      <c r="F14" s="17"/>
    </row>
    <row r="15" spans="1:21" ht="15.75" thickBot="1" x14ac:dyDescent="0.3">
      <c r="I15" s="17"/>
      <c r="J15" s="17"/>
      <c r="K15" s="15">
        <v>29.428473493945788</v>
      </c>
      <c r="L15" s="15">
        <v>3.2934960428630297E-2</v>
      </c>
      <c r="M15" s="15">
        <v>0.13071000668218175</v>
      </c>
      <c r="N15" s="15">
        <v>-10.272705081509379</v>
      </c>
      <c r="O15" s="15">
        <v>0.26150642300181948</v>
      </c>
      <c r="P15" s="15">
        <v>-1.4452345036481897E-2</v>
      </c>
      <c r="Q15" s="15">
        <v>-1.071702472694493</v>
      </c>
      <c r="R15" s="15">
        <v>4.1254689590847393</v>
      </c>
      <c r="S15" s="17">
        <v>-0.60515928203540559</v>
      </c>
    </row>
    <row r="16" spans="1:21" x14ac:dyDescent="0.25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  <c r="K16" s="18" t="s">
        <v>33</v>
      </c>
      <c r="L16" s="19" t="s">
        <v>0</v>
      </c>
      <c r="M16" s="19" t="s">
        <v>1</v>
      </c>
      <c r="N16" s="20" t="s">
        <v>2</v>
      </c>
      <c r="O16" s="20" t="s">
        <v>7</v>
      </c>
      <c r="P16" s="20" t="s">
        <v>3</v>
      </c>
      <c r="Q16" s="20" t="s">
        <v>4</v>
      </c>
      <c r="R16" s="20" t="s">
        <v>8</v>
      </c>
      <c r="S16" s="20" t="s">
        <v>5</v>
      </c>
      <c r="T16" s="20" t="s">
        <v>9</v>
      </c>
      <c r="U16" s="15" t="s">
        <v>94</v>
      </c>
    </row>
    <row r="17" spans="1:25" x14ac:dyDescent="0.25">
      <c r="A17" s="15" t="s">
        <v>33</v>
      </c>
      <c r="B17" s="15">
        <v>29.428473493945788</v>
      </c>
      <c r="C17" s="15">
        <v>4.8047286243169038</v>
      </c>
      <c r="D17" s="15">
        <v>6.1248981565800049</v>
      </c>
      <c r="E17" s="15">
        <v>1.8459738422387624E-9</v>
      </c>
      <c r="F17" s="15">
        <v>19.988389590408097</v>
      </c>
      <c r="G17" s="15">
        <v>38.868557397483478</v>
      </c>
      <c r="H17" s="15">
        <v>19.988389590408097</v>
      </c>
      <c r="I17" s="15">
        <v>38.868557397483478</v>
      </c>
      <c r="K17" s="15">
        <v>1</v>
      </c>
      <c r="L17" s="19">
        <v>65.2</v>
      </c>
      <c r="M17" s="19">
        <v>2.31</v>
      </c>
      <c r="N17" s="20">
        <v>0.53800000000000003</v>
      </c>
      <c r="O17" s="20">
        <v>1</v>
      </c>
      <c r="P17" s="20">
        <v>296</v>
      </c>
      <c r="Q17" s="20">
        <v>15.3</v>
      </c>
      <c r="R17" s="20">
        <v>6.5750000000000002</v>
      </c>
      <c r="S17" s="20">
        <v>4.9800000000000004</v>
      </c>
      <c r="T17" s="20">
        <v>24</v>
      </c>
      <c r="U17" s="15">
        <f>SUMPRODUCT($K$15:$S$15,K17:S17)</f>
        <v>30.048887336899554</v>
      </c>
      <c r="V17" s="15">
        <f>ABS((T17-U17)/T17)</f>
        <v>0.25203697237081474</v>
      </c>
    </row>
    <row r="18" spans="1:25" x14ac:dyDescent="0.25">
      <c r="A18" s="15" t="s">
        <v>0</v>
      </c>
      <c r="B18" s="15">
        <v>3.2934960428630297E-2</v>
      </c>
      <c r="C18" s="15">
        <v>1.3087054966333991E-2</v>
      </c>
      <c r="D18" s="15">
        <v>2.5166059524739812</v>
      </c>
      <c r="E18" s="15">
        <v>1.2162875189714347E-2</v>
      </c>
      <c r="F18" s="15">
        <v>7.2221873269097403E-3</v>
      </c>
      <c r="G18" s="15">
        <v>5.8647733530350854E-2</v>
      </c>
      <c r="H18" s="15">
        <v>7.2221873269097403E-3</v>
      </c>
      <c r="I18" s="15">
        <v>5.8647733530350854E-2</v>
      </c>
      <c r="K18" s="15">
        <v>1</v>
      </c>
      <c r="L18" s="19">
        <v>78.900000000000006</v>
      </c>
      <c r="M18" s="19">
        <v>7.07</v>
      </c>
      <c r="N18" s="20">
        <v>0.46899999999999997</v>
      </c>
      <c r="O18" s="20">
        <v>2</v>
      </c>
      <c r="P18" s="20">
        <v>242</v>
      </c>
      <c r="Q18" s="20">
        <v>17.8</v>
      </c>
      <c r="R18" s="20">
        <v>6.4210000000000003</v>
      </c>
      <c r="S18" s="20">
        <v>9.14</v>
      </c>
      <c r="T18" s="20">
        <v>21.6</v>
      </c>
      <c r="U18" s="15">
        <f t="shared" ref="U18:U81" si="0">SUMPRODUCT($K$15:$S$15,K18:S18)</f>
        <v>27.040984617472393</v>
      </c>
      <c r="V18" s="15">
        <f t="shared" ref="V18:V81" si="1">ABS((T18-U18)/T18)</f>
        <v>0.2518974359940922</v>
      </c>
      <c r="X18" s="15" t="s">
        <v>95</v>
      </c>
      <c r="Y18" s="23">
        <f>AVERAGE(V17:V522)</f>
        <v>0.1847873844197282</v>
      </c>
    </row>
    <row r="19" spans="1:25" x14ac:dyDescent="0.25">
      <c r="A19" s="15" t="s">
        <v>1</v>
      </c>
      <c r="B19" s="15">
        <v>0.13071000668218175</v>
      </c>
      <c r="C19" s="15">
        <v>6.3077822553176593E-2</v>
      </c>
      <c r="D19" s="15">
        <v>2.0722022636718171</v>
      </c>
      <c r="E19" s="15">
        <v>3.8761668701978176E-2</v>
      </c>
      <c r="F19" s="15">
        <v>6.7779422694686092E-3</v>
      </c>
      <c r="G19" s="15">
        <v>0.2546420710948949</v>
      </c>
      <c r="H19" s="15">
        <v>6.7779422694686092E-3</v>
      </c>
      <c r="I19" s="15">
        <v>0.2546420710948949</v>
      </c>
      <c r="K19" s="15">
        <v>1</v>
      </c>
      <c r="L19" s="19">
        <v>61.1</v>
      </c>
      <c r="M19" s="19">
        <v>7.07</v>
      </c>
      <c r="N19" s="20">
        <v>0.46899999999999997</v>
      </c>
      <c r="O19" s="20">
        <v>2</v>
      </c>
      <c r="P19" s="20">
        <v>242</v>
      </c>
      <c r="Q19" s="20">
        <v>17.8</v>
      </c>
      <c r="R19" s="20">
        <v>7.1849999999999996</v>
      </c>
      <c r="S19" s="20">
        <v>4.03</v>
      </c>
      <c r="T19" s="20">
        <v>34.700000000000003</v>
      </c>
      <c r="U19" s="15">
        <f t="shared" si="0"/>
        <v>32.698964537784434</v>
      </c>
      <c r="V19" s="15">
        <f t="shared" si="1"/>
        <v>5.7666728017739734E-2</v>
      </c>
      <c r="X19" s="15" t="s">
        <v>96</v>
      </c>
      <c r="Y19" s="22">
        <f>1-Y18</f>
        <v>0.8152126155802718</v>
      </c>
    </row>
    <row r="20" spans="1:25" x14ac:dyDescent="0.25">
      <c r="A20" s="15" t="s">
        <v>2</v>
      </c>
      <c r="B20" s="15">
        <v>-10.272705081509379</v>
      </c>
      <c r="C20" s="15">
        <v>3.8908492221425823</v>
      </c>
      <c r="D20" s="15">
        <v>-2.6402218371886654</v>
      </c>
      <c r="E20" s="15">
        <v>8.5457182892120023E-3</v>
      </c>
      <c r="F20" s="15">
        <v>-17.917245696591941</v>
      </c>
      <c r="G20" s="15">
        <v>-2.6281644664268171</v>
      </c>
      <c r="H20" s="15">
        <v>-17.917245696591941</v>
      </c>
      <c r="I20" s="15">
        <v>-2.6281644664268171</v>
      </c>
      <c r="K20" s="15">
        <v>1</v>
      </c>
      <c r="L20" s="19">
        <v>45.8</v>
      </c>
      <c r="M20" s="19">
        <v>2.1800000000000002</v>
      </c>
      <c r="N20" s="20">
        <v>0.45800000000000002</v>
      </c>
      <c r="O20" s="20">
        <v>3</v>
      </c>
      <c r="P20" s="20">
        <v>222</v>
      </c>
      <c r="Q20" s="20">
        <v>18.7</v>
      </c>
      <c r="R20" s="20">
        <v>6.9980000000000002</v>
      </c>
      <c r="S20" s="20">
        <v>2.94</v>
      </c>
      <c r="T20" s="20">
        <v>33.4</v>
      </c>
      <c r="U20" s="15">
        <f t="shared" si="0"/>
        <v>31.143069486823286</v>
      </c>
      <c r="V20" s="15">
        <f t="shared" si="1"/>
        <v>6.7572769855590187E-2</v>
      </c>
    </row>
    <row r="21" spans="1:25" x14ac:dyDescent="0.25">
      <c r="A21" s="15" t="s">
        <v>7</v>
      </c>
      <c r="B21" s="15">
        <v>0.26150642300181948</v>
      </c>
      <c r="C21" s="15">
        <v>6.7901840853028084E-2</v>
      </c>
      <c r="D21" s="15">
        <v>3.8512420240247081</v>
      </c>
      <c r="E21" s="15">
        <v>1.3288674405347533E-4</v>
      </c>
      <c r="F21" s="15">
        <v>0.12809637532230453</v>
      </c>
      <c r="G21" s="15">
        <v>0.3949164706813344</v>
      </c>
      <c r="H21" s="15">
        <v>0.12809637532230453</v>
      </c>
      <c r="I21" s="15">
        <v>0.3949164706813344</v>
      </c>
      <c r="K21" s="15">
        <v>1</v>
      </c>
      <c r="L21" s="19">
        <v>54.2</v>
      </c>
      <c r="M21" s="19">
        <v>2.1800000000000002</v>
      </c>
      <c r="N21" s="20">
        <v>0.45800000000000002</v>
      </c>
      <c r="O21" s="20">
        <v>3</v>
      </c>
      <c r="P21" s="20">
        <v>222</v>
      </c>
      <c r="Q21" s="20">
        <v>18.7</v>
      </c>
      <c r="R21" s="20">
        <v>7.1470000000000002</v>
      </c>
      <c r="S21" s="20">
        <v>5.33</v>
      </c>
      <c r="T21" s="20">
        <v>36.200000000000003</v>
      </c>
      <c r="U21" s="15">
        <f t="shared" si="0"/>
        <v>30.588087345262785</v>
      </c>
      <c r="V21" s="15">
        <f t="shared" si="1"/>
        <v>0.15502521145682921</v>
      </c>
    </row>
    <row r="22" spans="1:25" x14ac:dyDescent="0.25">
      <c r="A22" s="15" t="s">
        <v>3</v>
      </c>
      <c r="B22" s="15">
        <v>-1.4452345036481897E-2</v>
      </c>
      <c r="C22" s="15">
        <v>3.9018774717523206E-3</v>
      </c>
      <c r="D22" s="15">
        <v>-3.7039464055726476</v>
      </c>
      <c r="E22" s="15">
        <v>2.360718130931446E-4</v>
      </c>
      <c r="F22" s="15">
        <v>-2.2118553389696056E-2</v>
      </c>
      <c r="G22" s="15">
        <v>-6.7861366832677383E-3</v>
      </c>
      <c r="H22" s="15">
        <v>-2.2118553389696056E-2</v>
      </c>
      <c r="I22" s="15">
        <v>-6.7861366832677383E-3</v>
      </c>
      <c r="K22" s="15">
        <v>1</v>
      </c>
      <c r="L22" s="19">
        <v>58.7</v>
      </c>
      <c r="M22" s="19">
        <v>2.1800000000000002</v>
      </c>
      <c r="N22" s="20">
        <v>0.45800000000000002</v>
      </c>
      <c r="O22" s="20">
        <v>3</v>
      </c>
      <c r="P22" s="20">
        <v>222</v>
      </c>
      <c r="Q22" s="20">
        <v>18.7</v>
      </c>
      <c r="R22" s="20">
        <v>6.43</v>
      </c>
      <c r="S22" s="20">
        <v>5.21</v>
      </c>
      <c r="T22" s="20">
        <v>28.7</v>
      </c>
      <c r="U22" s="15">
        <f t="shared" si="0"/>
        <v>27.850952537372113</v>
      </c>
      <c r="V22" s="15">
        <f t="shared" si="1"/>
        <v>2.958353528320163E-2</v>
      </c>
    </row>
    <row r="23" spans="1:25" x14ac:dyDescent="0.25">
      <c r="A23" s="15" t="s">
        <v>4</v>
      </c>
      <c r="B23" s="15">
        <v>-1.071702472694493</v>
      </c>
      <c r="C23" s="15">
        <v>0.13345352921377152</v>
      </c>
      <c r="D23" s="15">
        <v>-8.0305292711876852</v>
      </c>
      <c r="E23" s="15">
        <v>7.0825099064793248E-15</v>
      </c>
      <c r="F23" s="15">
        <v>-1.3339051092024667</v>
      </c>
      <c r="G23" s="15">
        <v>-0.80949983618651933</v>
      </c>
      <c r="H23" s="15">
        <v>-1.3339051092024667</v>
      </c>
      <c r="I23" s="15">
        <v>-0.80949983618651933</v>
      </c>
      <c r="K23" s="15">
        <v>1</v>
      </c>
      <c r="L23" s="19">
        <v>66.599999999999994</v>
      </c>
      <c r="M23" s="19">
        <v>7.87</v>
      </c>
      <c r="N23" s="20">
        <v>0.52400000000000002</v>
      </c>
      <c r="O23" s="20">
        <v>5</v>
      </c>
      <c r="P23" s="20">
        <v>311</v>
      </c>
      <c r="Q23" s="20">
        <v>15.2</v>
      </c>
      <c r="R23" s="20">
        <v>6.0119999999999996</v>
      </c>
      <c r="S23" s="20">
        <v>12.43</v>
      </c>
      <c r="T23" s="20">
        <v>22.9</v>
      </c>
      <c r="U23" s="15">
        <f t="shared" si="0"/>
        <v>25.070896878394716</v>
      </c>
      <c r="V23" s="15">
        <f t="shared" si="1"/>
        <v>9.4798990322913446E-2</v>
      </c>
    </row>
    <row r="24" spans="1:25" x14ac:dyDescent="0.25">
      <c r="A24" s="15" t="s">
        <v>8</v>
      </c>
      <c r="B24" s="15">
        <v>4.1254689590847393</v>
      </c>
      <c r="C24" s="15">
        <v>0.44248544039972248</v>
      </c>
      <c r="D24" s="15">
        <v>9.3234004611721613</v>
      </c>
      <c r="E24" s="15">
        <v>3.6896907850979784E-19</v>
      </c>
      <c r="F24" s="15">
        <v>3.2560963035039943</v>
      </c>
      <c r="G24" s="15">
        <v>4.9948416146654839</v>
      </c>
      <c r="H24" s="15">
        <v>3.2560963035039943</v>
      </c>
      <c r="I24" s="15">
        <v>4.9948416146654839</v>
      </c>
      <c r="K24" s="15">
        <v>1</v>
      </c>
      <c r="L24" s="19">
        <v>96.1</v>
      </c>
      <c r="M24" s="19">
        <v>7.87</v>
      </c>
      <c r="N24" s="20">
        <v>0.52400000000000002</v>
      </c>
      <c r="O24" s="20">
        <v>5</v>
      </c>
      <c r="P24" s="20">
        <v>311</v>
      </c>
      <c r="Q24" s="20">
        <v>15.2</v>
      </c>
      <c r="R24" s="20">
        <v>6.1719999999999997</v>
      </c>
      <c r="S24" s="20">
        <v>19.149999999999999</v>
      </c>
      <c r="T24" s="20">
        <v>27.1</v>
      </c>
      <c r="U24" s="15">
        <f t="shared" si="0"/>
        <v>22.635882869214946</v>
      </c>
      <c r="V24" s="15">
        <f t="shared" si="1"/>
        <v>0.16472756940166255</v>
      </c>
    </row>
    <row r="25" spans="1:25" ht="15.75" thickBot="1" x14ac:dyDescent="0.3">
      <c r="A25" s="17" t="s">
        <v>5</v>
      </c>
      <c r="B25" s="17">
        <v>-0.60515928203540559</v>
      </c>
      <c r="C25" s="17">
        <v>5.298010014826459E-2</v>
      </c>
      <c r="D25" s="17">
        <v>-11.422388412665697</v>
      </c>
      <c r="E25" s="17">
        <v>5.4184429851613701E-27</v>
      </c>
      <c r="F25" s="17">
        <v>-0.70925186035215759</v>
      </c>
      <c r="G25" s="17">
        <v>-0.50106670371865358</v>
      </c>
      <c r="H25" s="17">
        <v>-0.70925186035215759</v>
      </c>
      <c r="I25" s="17">
        <v>-0.50106670371865358</v>
      </c>
      <c r="K25" s="15">
        <v>1</v>
      </c>
      <c r="L25" s="19">
        <v>100</v>
      </c>
      <c r="M25" s="19">
        <v>7.87</v>
      </c>
      <c r="N25" s="20">
        <v>0.52400000000000002</v>
      </c>
      <c r="O25" s="20">
        <v>5</v>
      </c>
      <c r="P25" s="20">
        <v>311</v>
      </c>
      <c r="Q25" s="20">
        <v>15.2</v>
      </c>
      <c r="R25" s="20">
        <v>5.6310000000000002</v>
      </c>
      <c r="S25" s="20">
        <v>29.93</v>
      </c>
      <c r="T25" s="20">
        <v>16.5</v>
      </c>
      <c r="U25" s="15">
        <f t="shared" si="0"/>
        <v>14.00883344768009</v>
      </c>
      <c r="V25" s="15">
        <f t="shared" si="1"/>
        <v>0.15097979104969153</v>
      </c>
    </row>
    <row r="26" spans="1:25" x14ac:dyDescent="0.25">
      <c r="K26" s="15">
        <v>1</v>
      </c>
      <c r="L26" s="19">
        <v>85.9</v>
      </c>
      <c r="M26" s="19">
        <v>7.87</v>
      </c>
      <c r="N26" s="20">
        <v>0.52400000000000002</v>
      </c>
      <c r="O26" s="20">
        <v>5</v>
      </c>
      <c r="P26" s="20">
        <v>311</v>
      </c>
      <c r="Q26" s="20">
        <v>15.2</v>
      </c>
      <c r="R26" s="20">
        <v>6.0039999999999996</v>
      </c>
      <c r="S26" s="20">
        <v>17.100000000000001</v>
      </c>
      <c r="T26" s="20">
        <v>18.899999999999999</v>
      </c>
      <c r="U26" s="15">
        <f t="shared" si="0"/>
        <v>22.847444015889259</v>
      </c>
      <c r="V26" s="15">
        <f t="shared" si="1"/>
        <v>0.20885947174017253</v>
      </c>
    </row>
    <row r="27" spans="1:25" x14ac:dyDescent="0.25">
      <c r="K27" s="15">
        <v>1</v>
      </c>
      <c r="L27" s="19">
        <v>94.3</v>
      </c>
      <c r="M27" s="19">
        <v>7.87</v>
      </c>
      <c r="N27" s="20">
        <v>0.52400000000000002</v>
      </c>
      <c r="O27" s="20">
        <v>5</v>
      </c>
      <c r="P27" s="20">
        <v>311</v>
      </c>
      <c r="Q27" s="20">
        <v>15.2</v>
      </c>
      <c r="R27" s="20">
        <v>6.3769999999999998</v>
      </c>
      <c r="S27" s="20">
        <v>20.45</v>
      </c>
      <c r="T27" s="20">
        <v>15</v>
      </c>
      <c r="U27" s="15">
        <f t="shared" si="0"/>
        <v>22.635614010409761</v>
      </c>
      <c r="V27" s="15">
        <f t="shared" si="1"/>
        <v>0.50904093402731732</v>
      </c>
    </row>
    <row r="28" spans="1:25" x14ac:dyDescent="0.25">
      <c r="K28" s="15">
        <v>1</v>
      </c>
      <c r="L28" s="19">
        <v>82.9</v>
      </c>
      <c r="M28" s="19">
        <v>7.87</v>
      </c>
      <c r="N28" s="20">
        <v>0.52400000000000002</v>
      </c>
      <c r="O28" s="20">
        <v>5</v>
      </c>
      <c r="P28" s="20">
        <v>311</v>
      </c>
      <c r="Q28" s="20">
        <v>15.2</v>
      </c>
      <c r="R28" s="20">
        <v>6.0090000000000003</v>
      </c>
      <c r="S28" s="20">
        <v>13.27</v>
      </c>
      <c r="T28" s="20">
        <v>18.899999999999999</v>
      </c>
      <c r="U28" s="15">
        <f t="shared" si="0"/>
        <v>25.087026529594404</v>
      </c>
      <c r="V28" s="15">
        <f t="shared" si="1"/>
        <v>0.32735590103674106</v>
      </c>
    </row>
    <row r="29" spans="1:25" x14ac:dyDescent="0.25">
      <c r="A29" s="15" t="s">
        <v>46</v>
      </c>
      <c r="E29" s="15" t="s">
        <v>82</v>
      </c>
      <c r="K29" s="15">
        <v>1</v>
      </c>
      <c r="L29" s="19">
        <v>39</v>
      </c>
      <c r="M29" s="19">
        <v>7.87</v>
      </c>
      <c r="N29" s="20">
        <v>0.52400000000000002</v>
      </c>
      <c r="O29" s="20">
        <v>5</v>
      </c>
      <c r="P29" s="20">
        <v>311</v>
      </c>
      <c r="Q29" s="20">
        <v>15.2</v>
      </c>
      <c r="R29" s="20">
        <v>5.8890000000000002</v>
      </c>
      <c r="S29" s="20">
        <v>15.71</v>
      </c>
      <c r="T29" s="20">
        <v>21.7</v>
      </c>
      <c r="U29" s="15">
        <f t="shared" si="0"/>
        <v>21.669536843520969</v>
      </c>
      <c r="V29" s="15">
        <f t="shared" si="1"/>
        <v>1.4038320958078279E-3</v>
      </c>
    </row>
    <row r="30" spans="1:25" ht="15.75" thickBot="1" x14ac:dyDescent="0.3">
      <c r="K30" s="15">
        <v>1</v>
      </c>
      <c r="L30" s="19">
        <v>61.8</v>
      </c>
      <c r="M30" s="19">
        <v>8.14</v>
      </c>
      <c r="N30" s="20">
        <v>0.53800000000000003</v>
      </c>
      <c r="O30" s="20">
        <v>4</v>
      </c>
      <c r="P30" s="20">
        <v>307</v>
      </c>
      <c r="Q30" s="20">
        <v>21</v>
      </c>
      <c r="R30" s="20">
        <v>5.9489999999999998</v>
      </c>
      <c r="S30" s="20">
        <v>8.26</v>
      </c>
      <c r="T30" s="20">
        <v>20.399999999999999</v>
      </c>
      <c r="U30" s="15">
        <f t="shared" si="0"/>
        <v>20.648321176181696</v>
      </c>
      <c r="V30" s="15">
        <f t="shared" si="1"/>
        <v>1.2172606675573405E-2</v>
      </c>
    </row>
    <row r="31" spans="1:25" x14ac:dyDescent="0.25">
      <c r="A31" s="16" t="s">
        <v>47</v>
      </c>
      <c r="B31" s="16" t="s">
        <v>48</v>
      </c>
      <c r="C31" s="16" t="s">
        <v>49</v>
      </c>
      <c r="E31" s="16" t="s">
        <v>83</v>
      </c>
      <c r="F31" s="16" t="s">
        <v>9</v>
      </c>
      <c r="K31" s="15">
        <v>1</v>
      </c>
      <c r="L31" s="19">
        <v>84.5</v>
      </c>
      <c r="M31" s="19">
        <v>8.14</v>
      </c>
      <c r="N31" s="20">
        <v>0.53800000000000003</v>
      </c>
      <c r="O31" s="20">
        <v>4</v>
      </c>
      <c r="P31" s="20">
        <v>307</v>
      </c>
      <c r="Q31" s="20">
        <v>21</v>
      </c>
      <c r="R31" s="20">
        <v>6.0960000000000001</v>
      </c>
      <c r="S31" s="20">
        <v>10.26</v>
      </c>
      <c r="T31" s="20">
        <v>18.2</v>
      </c>
      <c r="U31" s="15">
        <f t="shared" si="0"/>
        <v>20.792070150826252</v>
      </c>
      <c r="V31" s="15">
        <f t="shared" si="1"/>
        <v>0.1424214368585853</v>
      </c>
    </row>
    <row r="32" spans="1:25" x14ac:dyDescent="0.25">
      <c r="A32" s="15">
        <v>1</v>
      </c>
      <c r="B32" s="15">
        <v>30.048887336899554</v>
      </c>
      <c r="C32" s="15">
        <v>-6.0488873368995542</v>
      </c>
      <c r="E32" s="15">
        <v>9.8814229249011856E-2</v>
      </c>
      <c r="F32" s="15">
        <v>5</v>
      </c>
      <c r="K32" s="15">
        <v>1</v>
      </c>
      <c r="L32" s="19">
        <v>56.5</v>
      </c>
      <c r="M32" s="19">
        <v>8.14</v>
      </c>
      <c r="N32" s="20">
        <v>0.53800000000000003</v>
      </c>
      <c r="O32" s="20">
        <v>4</v>
      </c>
      <c r="P32" s="20">
        <v>307</v>
      </c>
      <c r="Q32" s="20">
        <v>21</v>
      </c>
      <c r="R32" s="20">
        <v>5.8339999999999996</v>
      </c>
      <c r="S32" s="20">
        <v>8.4700000000000006</v>
      </c>
      <c r="T32" s="20">
        <v>19.899999999999999</v>
      </c>
      <c r="U32" s="15">
        <f t="shared" si="0"/>
        <v>19.872253506387779</v>
      </c>
      <c r="V32" s="15">
        <f t="shared" si="1"/>
        <v>1.3942961614180924E-3</v>
      </c>
    </row>
    <row r="33" spans="1:22" x14ac:dyDescent="0.25">
      <c r="A33" s="15">
        <v>2</v>
      </c>
      <c r="B33" s="15">
        <v>27.040984617472393</v>
      </c>
      <c r="C33" s="15">
        <v>-5.4409846174723917</v>
      </c>
      <c r="E33" s="15">
        <v>0.29644268774703558</v>
      </c>
      <c r="F33" s="15">
        <v>5</v>
      </c>
      <c r="K33" s="15">
        <v>1</v>
      </c>
      <c r="L33" s="19">
        <v>29.3</v>
      </c>
      <c r="M33" s="19">
        <v>8.14</v>
      </c>
      <c r="N33" s="20">
        <v>0.53800000000000003</v>
      </c>
      <c r="O33" s="20">
        <v>4</v>
      </c>
      <c r="P33" s="20">
        <v>307</v>
      </c>
      <c r="Q33" s="20">
        <v>21</v>
      </c>
      <c r="R33" s="20">
        <v>5.9349999999999996</v>
      </c>
      <c r="S33" s="20">
        <v>6.58</v>
      </c>
      <c r="T33" s="20">
        <v>23.1</v>
      </c>
      <c r="U33" s="15">
        <f t="shared" si="0"/>
        <v>20.53684599064351</v>
      </c>
      <c r="V33" s="15">
        <f t="shared" si="1"/>
        <v>0.11095904802409054</v>
      </c>
    </row>
    <row r="34" spans="1:22" x14ac:dyDescent="0.25">
      <c r="A34" s="15">
        <v>3</v>
      </c>
      <c r="B34" s="15">
        <v>32.698964537784434</v>
      </c>
      <c r="C34" s="15">
        <v>2.0010354622155688</v>
      </c>
      <c r="E34" s="15">
        <v>0.49407114624505927</v>
      </c>
      <c r="F34" s="15">
        <v>5.6</v>
      </c>
      <c r="K34" s="15">
        <v>1</v>
      </c>
      <c r="L34" s="19">
        <v>81.7</v>
      </c>
      <c r="M34" s="19">
        <v>8.14</v>
      </c>
      <c r="N34" s="20">
        <v>0.53800000000000003</v>
      </c>
      <c r="O34" s="20">
        <v>4</v>
      </c>
      <c r="P34" s="20">
        <v>307</v>
      </c>
      <c r="Q34" s="20">
        <v>21</v>
      </c>
      <c r="R34" s="20">
        <v>5.99</v>
      </c>
      <c r="S34" s="20">
        <v>14.67</v>
      </c>
      <c r="T34" s="20">
        <v>17.5</v>
      </c>
      <c r="U34" s="15">
        <f t="shared" si="0"/>
        <v>17.593800118186962</v>
      </c>
      <c r="V34" s="15">
        <f t="shared" si="1"/>
        <v>5.3600067535407043E-3</v>
      </c>
    </row>
    <row r="35" spans="1:22" x14ac:dyDescent="0.25">
      <c r="A35" s="15">
        <v>4</v>
      </c>
      <c r="B35" s="15">
        <v>31.143069486823286</v>
      </c>
      <c r="C35" s="15">
        <v>2.2569305131767123</v>
      </c>
      <c r="E35" s="15">
        <v>0.69169960474308301</v>
      </c>
      <c r="F35" s="15">
        <v>6.3</v>
      </c>
      <c r="K35" s="15">
        <v>1</v>
      </c>
      <c r="L35" s="19">
        <v>36.6</v>
      </c>
      <c r="M35" s="19">
        <v>8.14</v>
      </c>
      <c r="N35" s="20">
        <v>0.53800000000000003</v>
      </c>
      <c r="O35" s="20">
        <v>4</v>
      </c>
      <c r="P35" s="20">
        <v>307</v>
      </c>
      <c r="Q35" s="20">
        <v>21</v>
      </c>
      <c r="R35" s="20">
        <v>5.4560000000000004</v>
      </c>
      <c r="S35" s="20">
        <v>11.69</v>
      </c>
      <c r="T35" s="20">
        <v>20.2</v>
      </c>
      <c r="U35" s="15">
        <f t="shared" si="0"/>
        <v>15.708807639169999</v>
      </c>
      <c r="V35" s="15">
        <f t="shared" si="1"/>
        <v>0.22233625548663369</v>
      </c>
    </row>
    <row r="36" spans="1:22" x14ac:dyDescent="0.25">
      <c r="A36" s="15">
        <v>5</v>
      </c>
      <c r="B36" s="15">
        <v>30.588087345262785</v>
      </c>
      <c r="C36" s="15">
        <v>5.6119126547372176</v>
      </c>
      <c r="E36" s="15">
        <v>0.88932806324110669</v>
      </c>
      <c r="F36" s="15">
        <v>7</v>
      </c>
      <c r="K36" s="15">
        <v>1</v>
      </c>
      <c r="L36" s="19">
        <v>69.5</v>
      </c>
      <c r="M36" s="19">
        <v>8.14</v>
      </c>
      <c r="N36" s="20">
        <v>0.53800000000000003</v>
      </c>
      <c r="O36" s="20">
        <v>4</v>
      </c>
      <c r="P36" s="20">
        <v>307</v>
      </c>
      <c r="Q36" s="20">
        <v>21</v>
      </c>
      <c r="R36" s="20">
        <v>5.7270000000000003</v>
      </c>
      <c r="S36" s="20">
        <v>11.28</v>
      </c>
      <c r="T36" s="20">
        <v>18.2</v>
      </c>
      <c r="U36" s="15">
        <f t="shared" si="0"/>
        <v>18.158485230818417</v>
      </c>
      <c r="V36" s="15">
        <f t="shared" si="1"/>
        <v>2.2810312737132866E-3</v>
      </c>
    </row>
    <row r="37" spans="1:22" x14ac:dyDescent="0.25">
      <c r="A37" s="15">
        <v>6</v>
      </c>
      <c r="B37" s="15">
        <v>27.850952537372113</v>
      </c>
      <c r="C37" s="15">
        <v>0.84904746262788677</v>
      </c>
      <c r="E37" s="15">
        <v>1.0869565217391304</v>
      </c>
      <c r="F37" s="15">
        <v>7</v>
      </c>
      <c r="K37" s="15">
        <v>1</v>
      </c>
      <c r="L37" s="19">
        <v>98.1</v>
      </c>
      <c r="M37" s="19">
        <v>8.14</v>
      </c>
      <c r="N37" s="20">
        <v>0.53800000000000003</v>
      </c>
      <c r="O37" s="20">
        <v>4</v>
      </c>
      <c r="P37" s="20">
        <v>307</v>
      </c>
      <c r="Q37" s="20">
        <v>21</v>
      </c>
      <c r="R37" s="20">
        <v>5.57</v>
      </c>
      <c r="S37" s="20">
        <v>21.02</v>
      </c>
      <c r="T37" s="20">
        <v>13.6</v>
      </c>
      <c r="U37" s="15">
        <f t="shared" si="0"/>
        <v>12.558475065476085</v>
      </c>
      <c r="V37" s="15">
        <f t="shared" si="1"/>
        <v>7.6582715773817284E-2</v>
      </c>
    </row>
    <row r="38" spans="1:22" x14ac:dyDescent="0.25">
      <c r="A38" s="15">
        <v>7</v>
      </c>
      <c r="B38" s="15">
        <v>25.070896878394716</v>
      </c>
      <c r="C38" s="15">
        <v>-2.1708968783947178</v>
      </c>
      <c r="E38" s="15">
        <v>1.2845849802371543</v>
      </c>
      <c r="F38" s="15">
        <v>7.2</v>
      </c>
      <c r="K38" s="15">
        <v>1</v>
      </c>
      <c r="L38" s="19">
        <v>89.2</v>
      </c>
      <c r="M38" s="19">
        <v>8.14</v>
      </c>
      <c r="N38" s="20">
        <v>0.53800000000000003</v>
      </c>
      <c r="O38" s="20">
        <v>4</v>
      </c>
      <c r="P38" s="20">
        <v>307</v>
      </c>
      <c r="Q38" s="20">
        <v>21</v>
      </c>
      <c r="R38" s="20">
        <v>5.9649999999999999</v>
      </c>
      <c r="S38" s="20">
        <v>13.83</v>
      </c>
      <c r="T38" s="20">
        <v>19.600000000000001</v>
      </c>
      <c r="U38" s="15">
        <f t="shared" si="0"/>
        <v>18.246009394334308</v>
      </c>
      <c r="V38" s="15">
        <f t="shared" si="1"/>
        <v>6.908115335029047E-2</v>
      </c>
    </row>
    <row r="39" spans="1:22" x14ac:dyDescent="0.25">
      <c r="A39" s="15">
        <v>8</v>
      </c>
      <c r="B39" s="15">
        <v>22.635882869214946</v>
      </c>
      <c r="C39" s="15">
        <v>4.4641171307850556</v>
      </c>
      <c r="E39" s="15">
        <v>1.482213438735178</v>
      </c>
      <c r="F39" s="15">
        <v>7.2</v>
      </c>
      <c r="K39" s="15">
        <v>1</v>
      </c>
      <c r="L39" s="19">
        <v>91.7</v>
      </c>
      <c r="M39" s="19">
        <v>8.14</v>
      </c>
      <c r="N39" s="20">
        <v>0.53800000000000003</v>
      </c>
      <c r="O39" s="20">
        <v>4</v>
      </c>
      <c r="P39" s="20">
        <v>307</v>
      </c>
      <c r="Q39" s="20">
        <v>21</v>
      </c>
      <c r="R39" s="20">
        <v>6.1420000000000003</v>
      </c>
      <c r="S39" s="20">
        <v>18.72</v>
      </c>
      <c r="T39" s="20">
        <v>15.2</v>
      </c>
      <c r="U39" s="15">
        <f t="shared" si="0"/>
        <v>16.099325912010755</v>
      </c>
      <c r="V39" s="15">
        <f t="shared" si="1"/>
        <v>5.9166178421760265E-2</v>
      </c>
    </row>
    <row r="40" spans="1:22" x14ac:dyDescent="0.25">
      <c r="A40" s="15">
        <v>9</v>
      </c>
      <c r="B40" s="15">
        <v>14.00883344768009</v>
      </c>
      <c r="C40" s="15">
        <v>2.4911665523199105</v>
      </c>
      <c r="E40" s="15">
        <v>1.6798418972332017</v>
      </c>
      <c r="F40" s="15">
        <v>7.2</v>
      </c>
      <c r="K40" s="15">
        <v>1</v>
      </c>
      <c r="L40" s="19">
        <v>100</v>
      </c>
      <c r="M40" s="19">
        <v>8.14</v>
      </c>
      <c r="N40" s="20">
        <v>0.53800000000000003</v>
      </c>
      <c r="O40" s="20">
        <v>4</v>
      </c>
      <c r="P40" s="20">
        <v>307</v>
      </c>
      <c r="Q40" s="20">
        <v>21</v>
      </c>
      <c r="R40" s="20">
        <v>5.8129999999999997</v>
      </c>
      <c r="S40" s="20">
        <v>19.88</v>
      </c>
      <c r="T40" s="20">
        <v>14.5</v>
      </c>
      <c r="U40" s="15">
        <f t="shared" si="0"/>
        <v>14.313422028868432</v>
      </c>
      <c r="V40" s="15">
        <f t="shared" si="1"/>
        <v>1.2867446284935712E-2</v>
      </c>
    </row>
    <row r="41" spans="1:22" x14ac:dyDescent="0.25">
      <c r="A41" s="15">
        <v>10</v>
      </c>
      <c r="B41" s="15">
        <v>22.847444015889259</v>
      </c>
      <c r="C41" s="15">
        <v>-3.9474440158892605</v>
      </c>
      <c r="E41" s="15">
        <v>1.8774703557312253</v>
      </c>
      <c r="F41" s="15">
        <v>7.4</v>
      </c>
      <c r="K41" s="15">
        <v>1</v>
      </c>
      <c r="L41" s="19">
        <v>94.1</v>
      </c>
      <c r="M41" s="19">
        <v>8.14</v>
      </c>
      <c r="N41" s="20">
        <v>0.53800000000000003</v>
      </c>
      <c r="O41" s="20">
        <v>4</v>
      </c>
      <c r="P41" s="20">
        <v>307</v>
      </c>
      <c r="Q41" s="20">
        <v>21</v>
      </c>
      <c r="R41" s="20">
        <v>5.9240000000000004</v>
      </c>
      <c r="S41" s="20">
        <v>16.3</v>
      </c>
      <c r="T41" s="20">
        <v>15.6</v>
      </c>
      <c r="U41" s="15">
        <f t="shared" si="0"/>
        <v>16.743503046484676</v>
      </c>
      <c r="V41" s="15">
        <f t="shared" si="1"/>
        <v>7.3301477338761314E-2</v>
      </c>
    </row>
    <row r="42" spans="1:22" x14ac:dyDescent="0.25">
      <c r="A42" s="15">
        <v>11</v>
      </c>
      <c r="B42" s="15">
        <v>22.635614010409761</v>
      </c>
      <c r="C42" s="15">
        <v>-7.6356140104097605</v>
      </c>
      <c r="E42" s="15">
        <v>2.075098814229249</v>
      </c>
      <c r="F42" s="15">
        <v>7.5</v>
      </c>
      <c r="K42" s="15">
        <v>1</v>
      </c>
      <c r="L42" s="19">
        <v>85.7</v>
      </c>
      <c r="M42" s="19">
        <v>8.14</v>
      </c>
      <c r="N42" s="20">
        <v>0.53800000000000003</v>
      </c>
      <c r="O42" s="20">
        <v>4</v>
      </c>
      <c r="P42" s="20">
        <v>307</v>
      </c>
      <c r="Q42" s="20">
        <v>21</v>
      </c>
      <c r="R42" s="20">
        <v>5.5990000000000002</v>
      </c>
      <c r="S42" s="20">
        <v>16.510000000000002</v>
      </c>
      <c r="T42" s="20">
        <v>13.9</v>
      </c>
      <c r="U42" s="15">
        <f t="shared" si="0"/>
        <v>14.998988517954206</v>
      </c>
      <c r="V42" s="15">
        <f t="shared" si="1"/>
        <v>7.9063922154978844E-2</v>
      </c>
    </row>
    <row r="43" spans="1:22" x14ac:dyDescent="0.25">
      <c r="A43" s="15">
        <v>12</v>
      </c>
      <c r="B43" s="15">
        <v>25.087026529594404</v>
      </c>
      <c r="C43" s="15">
        <v>-6.1870265295944051</v>
      </c>
      <c r="E43" s="15">
        <v>2.2727272727272725</v>
      </c>
      <c r="F43" s="15">
        <v>8.1</v>
      </c>
      <c r="K43" s="15">
        <v>1</v>
      </c>
      <c r="L43" s="19">
        <v>90.3</v>
      </c>
      <c r="M43" s="19">
        <v>8.14</v>
      </c>
      <c r="N43" s="20">
        <v>0.53800000000000003</v>
      </c>
      <c r="O43" s="20">
        <v>4</v>
      </c>
      <c r="P43" s="20">
        <v>307</v>
      </c>
      <c r="Q43" s="20">
        <v>21</v>
      </c>
      <c r="R43" s="20">
        <v>5.8129999999999997</v>
      </c>
      <c r="S43" s="20">
        <v>14.81</v>
      </c>
      <c r="T43" s="20">
        <v>16.600000000000001</v>
      </c>
      <c r="U43" s="15">
        <f t="shared" si="0"/>
        <v>17.062110472630224</v>
      </c>
      <c r="V43" s="15">
        <f t="shared" si="1"/>
        <v>2.7837980278929038E-2</v>
      </c>
    </row>
    <row r="44" spans="1:22" x14ac:dyDescent="0.25">
      <c r="A44" s="15">
        <v>13</v>
      </c>
      <c r="B44" s="15">
        <v>21.669536843520969</v>
      </c>
      <c r="C44" s="15">
        <v>3.0463156479029863E-2</v>
      </c>
      <c r="E44" s="15">
        <v>2.4703557312252964</v>
      </c>
      <c r="F44" s="15">
        <v>8.3000000000000007</v>
      </c>
      <c r="K44" s="15">
        <v>1</v>
      </c>
      <c r="L44" s="19">
        <v>88.8</v>
      </c>
      <c r="M44" s="19">
        <v>8.14</v>
      </c>
      <c r="N44" s="20">
        <v>0.53800000000000003</v>
      </c>
      <c r="O44" s="20">
        <v>4</v>
      </c>
      <c r="P44" s="20">
        <v>307</v>
      </c>
      <c r="Q44" s="20">
        <v>21</v>
      </c>
      <c r="R44" s="20">
        <v>6.0469999999999997</v>
      </c>
      <c r="S44" s="20">
        <v>17.28</v>
      </c>
      <c r="T44" s="20">
        <v>14.8</v>
      </c>
      <c r="U44" s="15">
        <f t="shared" si="0"/>
        <v>16.483324341785661</v>
      </c>
      <c r="V44" s="15">
        <f t="shared" si="1"/>
        <v>0.11373813120173377</v>
      </c>
    </row>
    <row r="45" spans="1:22" x14ac:dyDescent="0.25">
      <c r="A45" s="15">
        <v>14</v>
      </c>
      <c r="B45" s="15">
        <v>20.648321176181696</v>
      </c>
      <c r="C45" s="15">
        <v>-0.24832117618169747</v>
      </c>
      <c r="E45" s="15">
        <v>2.6679841897233199</v>
      </c>
      <c r="F45" s="15">
        <v>8.3000000000000007</v>
      </c>
      <c r="K45" s="15">
        <v>1</v>
      </c>
      <c r="L45" s="19">
        <v>94.4</v>
      </c>
      <c r="M45" s="19">
        <v>8.14</v>
      </c>
      <c r="N45" s="20">
        <v>0.53800000000000003</v>
      </c>
      <c r="O45" s="20">
        <v>4</v>
      </c>
      <c r="P45" s="20">
        <v>307</v>
      </c>
      <c r="Q45" s="20">
        <v>21</v>
      </c>
      <c r="R45" s="20">
        <v>6.4950000000000001</v>
      </c>
      <c r="S45" s="20">
        <v>12.8</v>
      </c>
      <c r="T45" s="20">
        <v>18.399999999999999</v>
      </c>
      <c r="U45" s="15">
        <f t="shared" si="0"/>
        <v>21.227083797374569</v>
      </c>
      <c r="V45" s="15">
        <f t="shared" si="1"/>
        <v>0.15364585855296578</v>
      </c>
    </row>
    <row r="46" spans="1:22" x14ac:dyDescent="0.25">
      <c r="A46" s="15">
        <v>15</v>
      </c>
      <c r="B46" s="15">
        <v>20.792070150826252</v>
      </c>
      <c r="C46" s="15">
        <v>-2.5920701508262525</v>
      </c>
      <c r="E46" s="15">
        <v>2.8656126482213438</v>
      </c>
      <c r="F46" s="15">
        <v>8.4</v>
      </c>
      <c r="K46" s="15">
        <v>1</v>
      </c>
      <c r="L46" s="19">
        <v>87.3</v>
      </c>
      <c r="M46" s="19">
        <v>8.14</v>
      </c>
      <c r="N46" s="20">
        <v>0.53800000000000003</v>
      </c>
      <c r="O46" s="20">
        <v>4</v>
      </c>
      <c r="P46" s="20">
        <v>307</v>
      </c>
      <c r="Q46" s="20">
        <v>21</v>
      </c>
      <c r="R46" s="20">
        <v>6.6740000000000004</v>
      </c>
      <c r="S46" s="20">
        <v>11.98</v>
      </c>
      <c r="T46" s="20">
        <v>21</v>
      </c>
      <c r="U46" s="15">
        <f t="shared" si="0"/>
        <v>22.2279351332765</v>
      </c>
      <c r="V46" s="15">
        <f t="shared" si="1"/>
        <v>5.8473101584595219E-2</v>
      </c>
    </row>
    <row r="47" spans="1:22" x14ac:dyDescent="0.25">
      <c r="A47" s="15">
        <v>16</v>
      </c>
      <c r="B47" s="15">
        <v>19.872253506387779</v>
      </c>
      <c r="C47" s="15">
        <v>2.7746493612220036E-2</v>
      </c>
      <c r="E47" s="15">
        <v>3.0632411067193672</v>
      </c>
      <c r="F47" s="15">
        <v>8.4</v>
      </c>
      <c r="K47" s="15">
        <v>1</v>
      </c>
      <c r="L47" s="19">
        <v>94.1</v>
      </c>
      <c r="M47" s="19">
        <v>8.14</v>
      </c>
      <c r="N47" s="20">
        <v>0.53800000000000003</v>
      </c>
      <c r="O47" s="20">
        <v>4</v>
      </c>
      <c r="P47" s="20">
        <v>307</v>
      </c>
      <c r="Q47" s="20">
        <v>21</v>
      </c>
      <c r="R47" s="20">
        <v>5.7130000000000001</v>
      </c>
      <c r="S47" s="20">
        <v>22.6</v>
      </c>
      <c r="T47" s="20">
        <v>12.7</v>
      </c>
      <c r="U47" s="15">
        <f t="shared" si="0"/>
        <v>12.06052561929474</v>
      </c>
      <c r="V47" s="15">
        <f t="shared" si="1"/>
        <v>5.0352313441358994E-2</v>
      </c>
    </row>
    <row r="48" spans="1:22" x14ac:dyDescent="0.25">
      <c r="A48" s="15">
        <v>17</v>
      </c>
      <c r="B48" s="15">
        <v>20.53684599064351</v>
      </c>
      <c r="C48" s="15">
        <v>2.5631540093564915</v>
      </c>
      <c r="E48" s="15">
        <v>3.2608695652173911</v>
      </c>
      <c r="F48" s="15">
        <v>8.5</v>
      </c>
      <c r="K48" s="15">
        <v>1</v>
      </c>
      <c r="L48" s="19">
        <v>100</v>
      </c>
      <c r="M48" s="19">
        <v>8.14</v>
      </c>
      <c r="N48" s="20">
        <v>0.53800000000000003</v>
      </c>
      <c r="O48" s="20">
        <v>4</v>
      </c>
      <c r="P48" s="20">
        <v>307</v>
      </c>
      <c r="Q48" s="20">
        <v>21</v>
      </c>
      <c r="R48" s="20">
        <v>6.0720000000000001</v>
      </c>
      <c r="S48" s="20">
        <v>13.04</v>
      </c>
      <c r="T48" s="20">
        <v>14.5</v>
      </c>
      <c r="U48" s="15">
        <f t="shared" si="0"/>
        <v>19.521207978393555</v>
      </c>
      <c r="V48" s="15">
        <f t="shared" si="1"/>
        <v>0.34629020540645206</v>
      </c>
    </row>
    <row r="49" spans="1:22" x14ac:dyDescent="0.25">
      <c r="A49" s="15">
        <v>18</v>
      </c>
      <c r="B49" s="15">
        <v>17.593800118186962</v>
      </c>
      <c r="C49" s="15">
        <v>-9.3800118186962322E-2</v>
      </c>
      <c r="E49" s="15">
        <v>3.458498023715415</v>
      </c>
      <c r="F49" s="15">
        <v>8.5</v>
      </c>
      <c r="K49" s="15">
        <v>1</v>
      </c>
      <c r="L49" s="19">
        <v>82</v>
      </c>
      <c r="M49" s="19">
        <v>8.14</v>
      </c>
      <c r="N49" s="20">
        <v>0.53800000000000003</v>
      </c>
      <c r="O49" s="20">
        <v>4</v>
      </c>
      <c r="P49" s="20">
        <v>307</v>
      </c>
      <c r="Q49" s="20">
        <v>21</v>
      </c>
      <c r="R49" s="20">
        <v>5.95</v>
      </c>
      <c r="S49" s="20">
        <v>27.71</v>
      </c>
      <c r="T49" s="20">
        <v>13.2</v>
      </c>
      <c r="U49" s="15">
        <f t="shared" si="0"/>
        <v>9.5473848102104775</v>
      </c>
      <c r="V49" s="15">
        <f t="shared" si="1"/>
        <v>0.27671327195375167</v>
      </c>
    </row>
    <row r="50" spans="1:22" x14ac:dyDescent="0.25">
      <c r="A50" s="15">
        <v>19</v>
      </c>
      <c r="B50" s="15">
        <v>15.708807639169999</v>
      </c>
      <c r="C50" s="15">
        <v>4.4911923608300004</v>
      </c>
      <c r="E50" s="15">
        <v>3.6561264822134385</v>
      </c>
      <c r="F50" s="15">
        <v>8.6999999999999993</v>
      </c>
      <c r="K50" s="15">
        <v>1</v>
      </c>
      <c r="L50" s="19">
        <v>95</v>
      </c>
      <c r="M50" s="19">
        <v>8.14</v>
      </c>
      <c r="N50" s="20">
        <v>0.53800000000000003</v>
      </c>
      <c r="O50" s="20">
        <v>4</v>
      </c>
      <c r="P50" s="20">
        <v>307</v>
      </c>
      <c r="Q50" s="20">
        <v>21</v>
      </c>
      <c r="R50" s="20">
        <v>5.7009999999999996</v>
      </c>
      <c r="S50" s="20">
        <v>18.350000000000001</v>
      </c>
      <c r="T50" s="20">
        <v>13.1</v>
      </c>
      <c r="U50" s="15">
        <f t="shared" si="0"/>
        <v>14.612588404821965</v>
      </c>
      <c r="V50" s="15">
        <f t="shared" si="1"/>
        <v>0.11546476372686759</v>
      </c>
    </row>
    <row r="51" spans="1:22" x14ac:dyDescent="0.25">
      <c r="A51" s="15">
        <v>20</v>
      </c>
      <c r="B51" s="15">
        <v>18.158485230818417</v>
      </c>
      <c r="C51" s="15">
        <v>4.1514769181581812E-2</v>
      </c>
      <c r="E51" s="15">
        <v>3.8537549407114624</v>
      </c>
      <c r="F51" s="15">
        <v>8.8000000000000007</v>
      </c>
      <c r="K51" s="15">
        <v>1</v>
      </c>
      <c r="L51" s="19">
        <v>96.9</v>
      </c>
      <c r="M51" s="19">
        <v>8.14</v>
      </c>
      <c r="N51" s="20">
        <v>0.53800000000000003</v>
      </c>
      <c r="O51" s="20">
        <v>4</v>
      </c>
      <c r="P51" s="20">
        <v>307</v>
      </c>
      <c r="Q51" s="20">
        <v>21</v>
      </c>
      <c r="R51" s="20">
        <v>6.0960000000000001</v>
      </c>
      <c r="S51" s="20">
        <v>20.34</v>
      </c>
      <c r="T51" s="20">
        <v>13.5</v>
      </c>
      <c r="U51" s="15">
        <f t="shared" si="0"/>
        <v>15.100458097224376</v>
      </c>
      <c r="V51" s="15">
        <f t="shared" si="1"/>
        <v>0.11855245164625006</v>
      </c>
    </row>
    <row r="52" spans="1:22" x14ac:dyDescent="0.25">
      <c r="A52" s="15">
        <v>21</v>
      </c>
      <c r="B52" s="15">
        <v>12.558475065476085</v>
      </c>
      <c r="C52" s="15">
        <v>1.041524934523915</v>
      </c>
      <c r="E52" s="15">
        <v>4.0513833992094863</v>
      </c>
      <c r="F52" s="15">
        <v>8.8000000000000007</v>
      </c>
      <c r="K52" s="15">
        <v>1</v>
      </c>
      <c r="L52" s="19">
        <v>68.2</v>
      </c>
      <c r="M52" s="19">
        <v>5.96</v>
      </c>
      <c r="N52" s="20">
        <v>0.499</v>
      </c>
      <c r="O52" s="20">
        <v>5</v>
      </c>
      <c r="P52" s="20">
        <v>279</v>
      </c>
      <c r="Q52" s="20">
        <v>19.2</v>
      </c>
      <c r="R52" s="20">
        <v>5.9329999999999998</v>
      </c>
      <c r="S52" s="20">
        <v>9.68</v>
      </c>
      <c r="T52" s="20">
        <v>18.899999999999999</v>
      </c>
      <c r="U52" s="15">
        <f t="shared" si="0"/>
        <v>22.644695457574411</v>
      </c>
      <c r="V52" s="15">
        <f t="shared" si="1"/>
        <v>0.19813203479229696</v>
      </c>
    </row>
    <row r="53" spans="1:22" x14ac:dyDescent="0.25">
      <c r="A53" s="15">
        <v>22</v>
      </c>
      <c r="B53" s="15">
        <v>18.246009394334308</v>
      </c>
      <c r="C53" s="15">
        <v>1.3539906056656932</v>
      </c>
      <c r="E53" s="15">
        <v>4.2490118577075098</v>
      </c>
      <c r="F53" s="15">
        <v>9.5</v>
      </c>
      <c r="K53" s="15">
        <v>1</v>
      </c>
      <c r="L53" s="19">
        <v>61.4</v>
      </c>
      <c r="M53" s="19">
        <v>5.96</v>
      </c>
      <c r="N53" s="20">
        <v>0.499</v>
      </c>
      <c r="O53" s="20">
        <v>5</v>
      </c>
      <c r="P53" s="20">
        <v>279</v>
      </c>
      <c r="Q53" s="20">
        <v>19.2</v>
      </c>
      <c r="R53" s="20">
        <v>5.8410000000000002</v>
      </c>
      <c r="S53" s="20">
        <v>11.41</v>
      </c>
      <c r="T53" s="20">
        <v>20</v>
      </c>
      <c r="U53" s="15">
        <f t="shared" si="0"/>
        <v>20.994269024502675</v>
      </c>
      <c r="V53" s="15">
        <f t="shared" si="1"/>
        <v>4.971345122513373E-2</v>
      </c>
    </row>
    <row r="54" spans="1:22" x14ac:dyDescent="0.25">
      <c r="A54" s="15">
        <v>23</v>
      </c>
      <c r="B54" s="15">
        <v>16.099325912010755</v>
      </c>
      <c r="C54" s="15">
        <v>-0.89932591201075596</v>
      </c>
      <c r="E54" s="15">
        <v>4.4466403162055332</v>
      </c>
      <c r="F54" s="15">
        <v>9.6</v>
      </c>
      <c r="K54" s="15">
        <v>1</v>
      </c>
      <c r="L54" s="19">
        <v>41.5</v>
      </c>
      <c r="M54" s="19">
        <v>5.96</v>
      </c>
      <c r="N54" s="20">
        <v>0.499</v>
      </c>
      <c r="O54" s="20">
        <v>5</v>
      </c>
      <c r="P54" s="20">
        <v>279</v>
      </c>
      <c r="Q54" s="20">
        <v>19.2</v>
      </c>
      <c r="R54" s="20">
        <v>5.85</v>
      </c>
      <c r="S54" s="20">
        <v>8.77</v>
      </c>
      <c r="T54" s="20">
        <v>21</v>
      </c>
      <c r="U54" s="15">
        <f t="shared" si="0"/>
        <v>21.973613037178161</v>
      </c>
      <c r="V54" s="15">
        <f t="shared" si="1"/>
        <v>4.6362525579912439E-2</v>
      </c>
    </row>
    <row r="55" spans="1:22" x14ac:dyDescent="0.25">
      <c r="A55" s="15">
        <v>24</v>
      </c>
      <c r="B55" s="15">
        <v>14.313422028868432</v>
      </c>
      <c r="C55" s="15">
        <v>0.18657797113156782</v>
      </c>
      <c r="E55" s="15">
        <v>4.6442687747035567</v>
      </c>
      <c r="F55" s="15">
        <v>9.6999999999999993</v>
      </c>
      <c r="K55" s="15">
        <v>1</v>
      </c>
      <c r="L55" s="19">
        <v>30.2</v>
      </c>
      <c r="M55" s="19">
        <v>5.96</v>
      </c>
      <c r="N55" s="20">
        <v>0.499</v>
      </c>
      <c r="O55" s="20">
        <v>5</v>
      </c>
      <c r="P55" s="20">
        <v>279</v>
      </c>
      <c r="Q55" s="20">
        <v>19.2</v>
      </c>
      <c r="R55" s="20">
        <v>5.9660000000000002</v>
      </c>
      <c r="S55" s="20">
        <v>10.130000000000001</v>
      </c>
      <c r="T55" s="20">
        <v>24.7</v>
      </c>
      <c r="U55" s="15">
        <f t="shared" si="0"/>
        <v>21.256985760020324</v>
      </c>
      <c r="V55" s="15">
        <f t="shared" si="1"/>
        <v>0.13939328906800305</v>
      </c>
    </row>
    <row r="56" spans="1:22" x14ac:dyDescent="0.25">
      <c r="A56" s="15">
        <v>25</v>
      </c>
      <c r="B56" s="15">
        <v>16.743503046484676</v>
      </c>
      <c r="C56" s="15">
        <v>-1.1435030464846765</v>
      </c>
      <c r="E56" s="15">
        <v>4.8418972332015811</v>
      </c>
      <c r="F56" s="15">
        <v>10.199999999999999</v>
      </c>
      <c r="K56" s="15">
        <v>1</v>
      </c>
      <c r="L56" s="19">
        <v>21.8</v>
      </c>
      <c r="M56" s="19">
        <v>2.95</v>
      </c>
      <c r="N56" s="20">
        <v>0.42799999999999999</v>
      </c>
      <c r="O56" s="20">
        <v>3</v>
      </c>
      <c r="P56" s="20">
        <v>252</v>
      </c>
      <c r="Q56" s="20">
        <v>18.3</v>
      </c>
      <c r="R56" s="20">
        <v>6.5949999999999998</v>
      </c>
      <c r="S56" s="20">
        <v>4.32</v>
      </c>
      <c r="T56" s="20">
        <v>30.8</v>
      </c>
      <c r="U56" s="15">
        <f t="shared" si="0"/>
        <v>28.258885132390052</v>
      </c>
      <c r="V56" s="15">
        <f t="shared" si="1"/>
        <v>8.2503729467855474E-2</v>
      </c>
    </row>
    <row r="57" spans="1:22" x14ac:dyDescent="0.25">
      <c r="A57" s="15">
        <v>26</v>
      </c>
      <c r="B57" s="15">
        <v>14.998988517954206</v>
      </c>
      <c r="C57" s="15">
        <v>-1.098988517954206</v>
      </c>
      <c r="E57" s="15">
        <v>5.0395256916996045</v>
      </c>
      <c r="F57" s="15">
        <v>10.199999999999999</v>
      </c>
      <c r="K57" s="15">
        <v>1</v>
      </c>
      <c r="L57" s="19">
        <v>15.8</v>
      </c>
      <c r="M57" s="19">
        <v>2.95</v>
      </c>
      <c r="N57" s="20">
        <v>0.42799999999999999</v>
      </c>
      <c r="O57" s="20">
        <v>3</v>
      </c>
      <c r="P57" s="20">
        <v>252</v>
      </c>
      <c r="Q57" s="20">
        <v>18.3</v>
      </c>
      <c r="R57" s="20">
        <v>7.024</v>
      </c>
      <c r="S57" s="20">
        <v>1.98</v>
      </c>
      <c r="T57" s="20">
        <v>34.9</v>
      </c>
      <c r="U57" s="15">
        <f t="shared" si="0"/>
        <v>31.24717427322847</v>
      </c>
      <c r="V57" s="15">
        <f t="shared" si="1"/>
        <v>0.10466549360376873</v>
      </c>
    </row>
    <row r="58" spans="1:22" x14ac:dyDescent="0.25">
      <c r="A58" s="15">
        <v>27</v>
      </c>
      <c r="B58" s="15">
        <v>17.062110472630224</v>
      </c>
      <c r="C58" s="15">
        <v>-0.46211047263022209</v>
      </c>
      <c r="E58" s="15">
        <v>5.237154150197628</v>
      </c>
      <c r="F58" s="15">
        <v>10.199999999999999</v>
      </c>
      <c r="K58" s="15">
        <v>1</v>
      </c>
      <c r="L58" s="19">
        <v>2.9</v>
      </c>
      <c r="M58" s="19">
        <v>6.91</v>
      </c>
      <c r="N58" s="20">
        <v>0.44800000000000001</v>
      </c>
      <c r="O58" s="20">
        <v>3</v>
      </c>
      <c r="P58" s="20">
        <v>233</v>
      </c>
      <c r="Q58" s="20">
        <v>17.899999999999999</v>
      </c>
      <c r="R58" s="20">
        <v>6.77</v>
      </c>
      <c r="S58" s="20">
        <v>4.84</v>
      </c>
      <c r="T58" s="20">
        <v>26.6</v>
      </c>
      <c r="U58" s="15">
        <f t="shared" si="0"/>
        <v>29.059121691072562</v>
      </c>
      <c r="V58" s="15">
        <f t="shared" si="1"/>
        <v>9.2448183874908288E-2</v>
      </c>
    </row>
    <row r="59" spans="1:22" x14ac:dyDescent="0.25">
      <c r="A59" s="15">
        <v>28</v>
      </c>
      <c r="B59" s="15">
        <v>16.483324341785661</v>
      </c>
      <c r="C59" s="15">
        <v>-1.68332434178566</v>
      </c>
      <c r="E59" s="15">
        <v>5.4347826086956523</v>
      </c>
      <c r="F59" s="15">
        <v>10.4</v>
      </c>
      <c r="K59" s="15">
        <v>1</v>
      </c>
      <c r="L59" s="19">
        <v>6.6</v>
      </c>
      <c r="M59" s="19">
        <v>6.91</v>
      </c>
      <c r="N59" s="20">
        <v>0.44800000000000001</v>
      </c>
      <c r="O59" s="20">
        <v>3</v>
      </c>
      <c r="P59" s="20">
        <v>233</v>
      </c>
      <c r="Q59" s="20">
        <v>17.899999999999999</v>
      </c>
      <c r="R59" s="20">
        <v>6.1689999999999996</v>
      </c>
      <c r="S59" s="20">
        <v>5.81</v>
      </c>
      <c r="T59" s="20">
        <v>25.3</v>
      </c>
      <c r="U59" s="15">
        <f t="shared" si="0"/>
        <v>26.114569696674224</v>
      </c>
      <c r="V59" s="15">
        <f t="shared" si="1"/>
        <v>3.2196430698585882E-2</v>
      </c>
    </row>
    <row r="60" spans="1:22" x14ac:dyDescent="0.25">
      <c r="A60" s="15">
        <v>29</v>
      </c>
      <c r="B60" s="15">
        <v>21.227083797374569</v>
      </c>
      <c r="C60" s="15">
        <v>-2.8270837973745699</v>
      </c>
      <c r="E60" s="15">
        <v>5.6324110671936758</v>
      </c>
      <c r="F60" s="15">
        <v>10.4</v>
      </c>
      <c r="K60" s="15">
        <v>1</v>
      </c>
      <c r="L60" s="19">
        <v>6.5</v>
      </c>
      <c r="M60" s="19">
        <v>6.91</v>
      </c>
      <c r="N60" s="20">
        <v>0.44800000000000001</v>
      </c>
      <c r="O60" s="20">
        <v>3</v>
      </c>
      <c r="P60" s="20">
        <v>233</v>
      </c>
      <c r="Q60" s="20">
        <v>17.899999999999999</v>
      </c>
      <c r="R60" s="20">
        <v>6.2110000000000003</v>
      </c>
      <c r="S60" s="20">
        <v>7.44</v>
      </c>
      <c r="T60" s="20">
        <v>24.7</v>
      </c>
      <c r="U60" s="15">
        <f t="shared" si="0"/>
        <v>25.298136267195208</v>
      </c>
      <c r="V60" s="15">
        <f t="shared" si="1"/>
        <v>2.4216043206283743E-2</v>
      </c>
    </row>
    <row r="61" spans="1:22" x14ac:dyDescent="0.25">
      <c r="A61" s="15">
        <v>30</v>
      </c>
      <c r="B61" s="15">
        <v>22.2279351332765</v>
      </c>
      <c r="C61" s="15">
        <v>-1.2279351332764996</v>
      </c>
      <c r="E61" s="15">
        <v>5.8300395256916993</v>
      </c>
      <c r="F61" s="15">
        <v>10.5</v>
      </c>
      <c r="K61" s="15">
        <v>1</v>
      </c>
      <c r="L61" s="19">
        <v>40</v>
      </c>
      <c r="M61" s="19">
        <v>6.91</v>
      </c>
      <c r="N61" s="20">
        <v>0.44800000000000001</v>
      </c>
      <c r="O61" s="20">
        <v>3</v>
      </c>
      <c r="P61" s="20">
        <v>233</v>
      </c>
      <c r="Q61" s="20">
        <v>17.899999999999999</v>
      </c>
      <c r="R61" s="20">
        <v>6.069</v>
      </c>
      <c r="S61" s="20">
        <v>9.5500000000000007</v>
      </c>
      <c r="T61" s="20">
        <v>21.2</v>
      </c>
      <c r="U61" s="15">
        <f t="shared" si="0"/>
        <v>24.538754764269584</v>
      </c>
      <c r="V61" s="15">
        <f t="shared" si="1"/>
        <v>0.15748843227686718</v>
      </c>
    </row>
    <row r="62" spans="1:22" x14ac:dyDescent="0.25">
      <c r="A62" s="15">
        <v>31</v>
      </c>
      <c r="B62" s="15">
        <v>12.06052561929474</v>
      </c>
      <c r="C62" s="15">
        <v>0.63947438070525919</v>
      </c>
      <c r="E62" s="15">
        <v>6.0276679841897227</v>
      </c>
      <c r="F62" s="15">
        <v>10.5</v>
      </c>
      <c r="K62" s="15">
        <v>1</v>
      </c>
      <c r="L62" s="19">
        <v>33.799999999999997</v>
      </c>
      <c r="M62" s="19">
        <v>6.91</v>
      </c>
      <c r="N62" s="20">
        <v>0.44800000000000001</v>
      </c>
      <c r="O62" s="20">
        <v>3</v>
      </c>
      <c r="P62" s="20">
        <v>233</v>
      </c>
      <c r="Q62" s="20">
        <v>17.899999999999999</v>
      </c>
      <c r="R62" s="20">
        <v>5.6820000000000004</v>
      </c>
      <c r="S62" s="20">
        <v>10.210000000000001</v>
      </c>
      <c r="T62" s="20">
        <v>19.3</v>
      </c>
      <c r="U62" s="15">
        <f t="shared" si="0"/>
        <v>22.338596396302915</v>
      </c>
      <c r="V62" s="15">
        <f t="shared" si="1"/>
        <v>0.15744022778771574</v>
      </c>
    </row>
    <row r="63" spans="1:22" x14ac:dyDescent="0.25">
      <c r="A63" s="15">
        <v>32</v>
      </c>
      <c r="B63" s="15">
        <v>19.521207978393555</v>
      </c>
      <c r="C63" s="15">
        <v>-5.021207978393555</v>
      </c>
      <c r="E63" s="15">
        <v>6.2252964426877471</v>
      </c>
      <c r="F63" s="15">
        <v>10.8</v>
      </c>
      <c r="K63" s="15">
        <v>1</v>
      </c>
      <c r="L63" s="19">
        <v>33.299999999999997</v>
      </c>
      <c r="M63" s="19">
        <v>6.91</v>
      </c>
      <c r="N63" s="20">
        <v>0.44800000000000001</v>
      </c>
      <c r="O63" s="20">
        <v>3</v>
      </c>
      <c r="P63" s="20">
        <v>233</v>
      </c>
      <c r="Q63" s="20">
        <v>17.899999999999999</v>
      </c>
      <c r="R63" s="20">
        <v>5.7859999999999996</v>
      </c>
      <c r="S63" s="20">
        <v>14.15</v>
      </c>
      <c r="T63" s="20">
        <v>20</v>
      </c>
      <c r="U63" s="15">
        <f t="shared" si="0"/>
        <v>20.366850116613911</v>
      </c>
      <c r="V63" s="15">
        <f t="shared" si="1"/>
        <v>1.8342505830695542E-2</v>
      </c>
    </row>
    <row r="64" spans="1:22" x14ac:dyDescent="0.25">
      <c r="A64" s="15">
        <v>33</v>
      </c>
      <c r="B64" s="15">
        <v>9.5473848102104775</v>
      </c>
      <c r="C64" s="15">
        <v>3.6526151897895218</v>
      </c>
      <c r="E64" s="15">
        <v>6.4229249011857705</v>
      </c>
      <c r="F64" s="15">
        <v>10.9</v>
      </c>
      <c r="K64" s="15">
        <v>1</v>
      </c>
      <c r="L64" s="19">
        <v>85.5</v>
      </c>
      <c r="M64" s="19">
        <v>6.91</v>
      </c>
      <c r="N64" s="20">
        <v>0.44800000000000001</v>
      </c>
      <c r="O64" s="20">
        <v>3</v>
      </c>
      <c r="P64" s="20">
        <v>233</v>
      </c>
      <c r="Q64" s="20">
        <v>17.899999999999999</v>
      </c>
      <c r="R64" s="20">
        <v>6.03</v>
      </c>
      <c r="S64" s="20">
        <v>18.8</v>
      </c>
      <c r="T64" s="20">
        <v>16.600000000000001</v>
      </c>
      <c r="U64" s="15">
        <f t="shared" si="0"/>
        <v>20.278678815540459</v>
      </c>
      <c r="V64" s="15">
        <f t="shared" si="1"/>
        <v>0.22160715756267818</v>
      </c>
    </row>
    <row r="65" spans="1:22" x14ac:dyDescent="0.25">
      <c r="A65" s="15">
        <v>34</v>
      </c>
      <c r="B65" s="15">
        <v>14.612588404821965</v>
      </c>
      <c r="C65" s="15">
        <v>-1.5125884048219653</v>
      </c>
      <c r="E65" s="15">
        <v>6.620553359683794</v>
      </c>
      <c r="F65" s="15">
        <v>10.9</v>
      </c>
      <c r="K65" s="15">
        <v>1</v>
      </c>
      <c r="L65" s="19">
        <v>95.3</v>
      </c>
      <c r="M65" s="19">
        <v>6.91</v>
      </c>
      <c r="N65" s="20">
        <v>0.44800000000000001</v>
      </c>
      <c r="O65" s="20">
        <v>3</v>
      </c>
      <c r="P65" s="20">
        <v>233</v>
      </c>
      <c r="Q65" s="20">
        <v>17.899999999999999</v>
      </c>
      <c r="R65" s="20">
        <v>5.399</v>
      </c>
      <c r="S65" s="20">
        <v>30.81</v>
      </c>
      <c r="T65" s="20">
        <v>14.4</v>
      </c>
      <c r="U65" s="15">
        <f t="shared" si="0"/>
        <v>10.730307537313344</v>
      </c>
      <c r="V65" s="15">
        <f t="shared" si="1"/>
        <v>0.25483975435324002</v>
      </c>
    </row>
    <row r="66" spans="1:22" x14ac:dyDescent="0.25">
      <c r="A66" s="15">
        <v>35</v>
      </c>
      <c r="B66" s="15">
        <v>15.100458097224376</v>
      </c>
      <c r="C66" s="15">
        <v>-1.6004580972243758</v>
      </c>
      <c r="E66" s="15">
        <v>6.8181818181818183</v>
      </c>
      <c r="F66" s="15">
        <v>11</v>
      </c>
      <c r="K66" s="15">
        <v>1</v>
      </c>
      <c r="L66" s="19">
        <v>62</v>
      </c>
      <c r="M66" s="19">
        <v>6.91</v>
      </c>
      <c r="N66" s="20">
        <v>0.44800000000000001</v>
      </c>
      <c r="O66" s="20">
        <v>3</v>
      </c>
      <c r="P66" s="20">
        <v>233</v>
      </c>
      <c r="Q66" s="20">
        <v>17.899999999999999</v>
      </c>
      <c r="R66" s="20">
        <v>5.6020000000000003</v>
      </c>
      <c r="S66" s="20">
        <v>16.2</v>
      </c>
      <c r="T66" s="20">
        <v>19.399999999999999</v>
      </c>
      <c r="U66" s="15">
        <f t="shared" si="0"/>
        <v>19.312420664271436</v>
      </c>
      <c r="V66" s="15">
        <f t="shared" si="1"/>
        <v>4.5143987488950018E-3</v>
      </c>
    </row>
    <row r="67" spans="1:22" x14ac:dyDescent="0.25">
      <c r="A67" s="15">
        <v>36</v>
      </c>
      <c r="B67" s="15">
        <v>22.644695457574411</v>
      </c>
      <c r="C67" s="15">
        <v>-3.7446954575744122</v>
      </c>
      <c r="E67" s="15">
        <v>7.0158102766798418</v>
      </c>
      <c r="F67" s="15">
        <v>11.3</v>
      </c>
      <c r="K67" s="15">
        <v>1</v>
      </c>
      <c r="L67" s="19">
        <v>45.7</v>
      </c>
      <c r="M67" s="19">
        <v>5.64</v>
      </c>
      <c r="N67" s="20">
        <v>0.439</v>
      </c>
      <c r="O67" s="20">
        <v>4</v>
      </c>
      <c r="P67" s="20">
        <v>243</v>
      </c>
      <c r="Q67" s="20">
        <v>16.8</v>
      </c>
      <c r="R67" s="20">
        <v>5.9630000000000001</v>
      </c>
      <c r="S67" s="20">
        <v>13.45</v>
      </c>
      <c r="T67" s="20">
        <v>19.7</v>
      </c>
      <c r="U67" s="15">
        <f t="shared" si="0"/>
        <v>23.151371458959872</v>
      </c>
      <c r="V67" s="15">
        <f t="shared" si="1"/>
        <v>0.17519652075938441</v>
      </c>
    </row>
    <row r="68" spans="1:22" x14ac:dyDescent="0.25">
      <c r="A68" s="15">
        <v>37</v>
      </c>
      <c r="B68" s="15">
        <v>20.994269024502675</v>
      </c>
      <c r="C68" s="15">
        <v>-0.99426902450267463</v>
      </c>
      <c r="E68" s="15">
        <v>7.2134387351778653</v>
      </c>
      <c r="F68" s="15">
        <v>11.5</v>
      </c>
      <c r="K68" s="15">
        <v>1</v>
      </c>
      <c r="L68" s="19">
        <v>63</v>
      </c>
      <c r="M68" s="19">
        <v>5.64</v>
      </c>
      <c r="N68" s="20">
        <v>0.439</v>
      </c>
      <c r="O68" s="20">
        <v>4</v>
      </c>
      <c r="P68" s="20">
        <v>243</v>
      </c>
      <c r="Q68" s="20">
        <v>16.8</v>
      </c>
      <c r="R68" s="20">
        <v>6.1150000000000002</v>
      </c>
      <c r="S68" s="20">
        <v>9.43</v>
      </c>
      <c r="T68" s="20">
        <v>20.5</v>
      </c>
      <c r="U68" s="15">
        <f t="shared" si="0"/>
        <v>26.780957869938383</v>
      </c>
      <c r="V68" s="15">
        <f t="shared" si="1"/>
        <v>0.30638818877748214</v>
      </c>
    </row>
    <row r="69" spans="1:22" x14ac:dyDescent="0.25">
      <c r="A69" s="15">
        <v>38</v>
      </c>
      <c r="B69" s="15">
        <v>21.973613037178161</v>
      </c>
      <c r="C69" s="15">
        <v>-0.97361303717816128</v>
      </c>
      <c r="E69" s="15">
        <v>7.4110671936758887</v>
      </c>
      <c r="F69" s="15">
        <v>11.7</v>
      </c>
      <c r="K69" s="15">
        <v>1</v>
      </c>
      <c r="L69" s="19">
        <v>21.1</v>
      </c>
      <c r="M69" s="19">
        <v>5.64</v>
      </c>
      <c r="N69" s="20">
        <v>0.439</v>
      </c>
      <c r="O69" s="20">
        <v>4</v>
      </c>
      <c r="P69" s="20">
        <v>243</v>
      </c>
      <c r="Q69" s="20">
        <v>16.8</v>
      </c>
      <c r="R69" s="20">
        <v>6.5110000000000001</v>
      </c>
      <c r="S69" s="20">
        <v>5.28</v>
      </c>
      <c r="T69" s="20">
        <v>25</v>
      </c>
      <c r="U69" s="15">
        <f t="shared" si="0"/>
        <v>29.546079756223264</v>
      </c>
      <c r="V69" s="15">
        <f t="shared" si="1"/>
        <v>0.18184319024893056</v>
      </c>
    </row>
    <row r="70" spans="1:22" x14ac:dyDescent="0.25">
      <c r="A70" s="15">
        <v>39</v>
      </c>
      <c r="B70" s="15">
        <v>21.256985760020324</v>
      </c>
      <c r="C70" s="15">
        <v>3.443014239979675</v>
      </c>
      <c r="E70" s="15">
        <v>7.6086956521739131</v>
      </c>
      <c r="F70" s="15">
        <v>11.7</v>
      </c>
      <c r="K70" s="15">
        <v>1</v>
      </c>
      <c r="L70" s="19">
        <v>21.4</v>
      </c>
      <c r="M70" s="19">
        <v>5.64</v>
      </c>
      <c r="N70" s="20">
        <v>0.439</v>
      </c>
      <c r="O70" s="20">
        <v>4</v>
      </c>
      <c r="P70" s="20">
        <v>243</v>
      </c>
      <c r="Q70" s="20">
        <v>16.8</v>
      </c>
      <c r="R70" s="20">
        <v>5.9980000000000002</v>
      </c>
      <c r="S70" s="20">
        <v>8.43</v>
      </c>
      <c r="T70" s="20">
        <v>23.4</v>
      </c>
      <c r="U70" s="15">
        <f t="shared" si="0"/>
        <v>25.533342929929859</v>
      </c>
      <c r="V70" s="15">
        <f t="shared" si="1"/>
        <v>9.1168501279053848E-2</v>
      </c>
    </row>
    <row r="71" spans="1:22" x14ac:dyDescent="0.25">
      <c r="A71" s="15">
        <v>40</v>
      </c>
      <c r="B71" s="15">
        <v>28.258885132390052</v>
      </c>
      <c r="C71" s="15">
        <v>2.5411148676099486</v>
      </c>
      <c r="E71" s="15">
        <v>7.8063241106719365</v>
      </c>
      <c r="F71" s="15">
        <v>11.8</v>
      </c>
      <c r="K71" s="15">
        <v>1</v>
      </c>
      <c r="L71" s="19">
        <v>47.6</v>
      </c>
      <c r="M71" s="19">
        <v>4</v>
      </c>
      <c r="N71" s="20">
        <v>0.41</v>
      </c>
      <c r="O71" s="20">
        <v>3</v>
      </c>
      <c r="P71" s="20">
        <v>469</v>
      </c>
      <c r="Q71" s="20">
        <v>21.1</v>
      </c>
      <c r="R71" s="20">
        <v>5.8879999999999999</v>
      </c>
      <c r="S71" s="20">
        <v>14.8</v>
      </c>
      <c r="T71" s="20">
        <v>18.899999999999999</v>
      </c>
      <c r="U71" s="15">
        <f t="shared" si="0"/>
        <v>14.035059683667054</v>
      </c>
      <c r="V71" s="15">
        <f t="shared" si="1"/>
        <v>0.25740424954142566</v>
      </c>
    </row>
    <row r="72" spans="1:22" x14ac:dyDescent="0.25">
      <c r="A72" s="15">
        <v>41</v>
      </c>
      <c r="B72" s="15">
        <v>31.24717427322847</v>
      </c>
      <c r="C72" s="15">
        <v>3.6528257267715283</v>
      </c>
      <c r="E72" s="15">
        <v>8.0039525691699609</v>
      </c>
      <c r="F72" s="15">
        <v>11.8</v>
      </c>
      <c r="K72" s="15">
        <v>1</v>
      </c>
      <c r="L72" s="19">
        <v>21.9</v>
      </c>
      <c r="M72" s="19">
        <v>1.22</v>
      </c>
      <c r="N72" s="20">
        <v>0.40300000000000002</v>
      </c>
      <c r="O72" s="20">
        <v>5</v>
      </c>
      <c r="P72" s="20">
        <v>226</v>
      </c>
      <c r="Q72" s="20">
        <v>17.899999999999999</v>
      </c>
      <c r="R72" s="20">
        <v>7.2489999999999997</v>
      </c>
      <c r="S72" s="20">
        <v>4.8099999999999996</v>
      </c>
      <c r="T72" s="20">
        <v>35.4</v>
      </c>
      <c r="U72" s="15">
        <f t="shared" si="0"/>
        <v>32.021851400984509</v>
      </c>
      <c r="V72" s="15">
        <f t="shared" si="1"/>
        <v>9.5427926525861281E-2</v>
      </c>
    </row>
    <row r="73" spans="1:22" x14ac:dyDescent="0.25">
      <c r="A73" s="15">
        <v>42</v>
      </c>
      <c r="B73" s="15">
        <v>29.059121691072562</v>
      </c>
      <c r="C73" s="15">
        <v>-2.4591216910725606</v>
      </c>
      <c r="E73" s="15">
        <v>8.2015810276679844</v>
      </c>
      <c r="F73" s="15">
        <v>11.9</v>
      </c>
      <c r="K73" s="15">
        <v>1</v>
      </c>
      <c r="L73" s="19">
        <v>35.700000000000003</v>
      </c>
      <c r="M73" s="19">
        <v>0.74</v>
      </c>
      <c r="N73" s="20">
        <v>0.41</v>
      </c>
      <c r="O73" s="20">
        <v>2</v>
      </c>
      <c r="P73" s="20">
        <v>313</v>
      </c>
      <c r="Q73" s="20">
        <v>17.3</v>
      </c>
      <c r="R73" s="20">
        <v>6.383</v>
      </c>
      <c r="S73" s="20">
        <v>5.77</v>
      </c>
      <c r="T73" s="20">
        <v>24.7</v>
      </c>
      <c r="U73" s="15">
        <f t="shared" si="0"/>
        <v>26.789243283237532</v>
      </c>
      <c r="V73" s="15">
        <f t="shared" si="1"/>
        <v>8.4584748309211852E-2</v>
      </c>
    </row>
    <row r="74" spans="1:22" x14ac:dyDescent="0.25">
      <c r="A74" s="15">
        <v>43</v>
      </c>
      <c r="B74" s="15">
        <v>26.114569696674224</v>
      </c>
      <c r="C74" s="15">
        <v>-0.81456969667422285</v>
      </c>
      <c r="E74" s="15">
        <v>8.3992094861660078</v>
      </c>
      <c r="F74" s="15">
        <v>11.9</v>
      </c>
      <c r="K74" s="15">
        <v>1</v>
      </c>
      <c r="L74" s="19">
        <v>40.5</v>
      </c>
      <c r="M74" s="19">
        <v>1.32</v>
      </c>
      <c r="N74" s="20">
        <v>0.41099999999999998</v>
      </c>
      <c r="O74" s="20">
        <v>5</v>
      </c>
      <c r="P74" s="20">
        <v>256</v>
      </c>
      <c r="Q74" s="20">
        <v>15.1</v>
      </c>
      <c r="R74" s="20">
        <v>6.8159999999999998</v>
      </c>
      <c r="S74" s="20">
        <v>3.95</v>
      </c>
      <c r="T74" s="20">
        <v>31.6</v>
      </c>
      <c r="U74" s="15">
        <f t="shared" si="0"/>
        <v>33.866636520690058</v>
      </c>
      <c r="V74" s="15">
        <f t="shared" si="1"/>
        <v>7.1729003819305581E-2</v>
      </c>
    </row>
    <row r="75" spans="1:22" x14ac:dyDescent="0.25">
      <c r="A75" s="15">
        <v>44</v>
      </c>
      <c r="B75" s="15">
        <v>25.298136267195208</v>
      </c>
      <c r="C75" s="15">
        <v>-0.5981362671952084</v>
      </c>
      <c r="E75" s="15">
        <v>8.5968379446640313</v>
      </c>
      <c r="F75" s="15">
        <v>12</v>
      </c>
      <c r="K75" s="15">
        <v>1</v>
      </c>
      <c r="L75" s="19">
        <v>29.2</v>
      </c>
      <c r="M75" s="19">
        <v>5.13</v>
      </c>
      <c r="N75" s="20">
        <v>0.45300000000000001</v>
      </c>
      <c r="O75" s="20">
        <v>8</v>
      </c>
      <c r="P75" s="20">
        <v>284</v>
      </c>
      <c r="Q75" s="20">
        <v>19.7</v>
      </c>
      <c r="R75" s="20">
        <v>6.1449999999999996</v>
      </c>
      <c r="S75" s="20">
        <v>6.86</v>
      </c>
      <c r="T75" s="20">
        <v>23.3</v>
      </c>
      <c r="U75" s="15">
        <f t="shared" si="0"/>
        <v>24.481842031202664</v>
      </c>
      <c r="V75" s="15">
        <f t="shared" si="1"/>
        <v>5.0722833957195845E-2</v>
      </c>
    </row>
    <row r="76" spans="1:22" x14ac:dyDescent="0.25">
      <c r="A76" s="15">
        <v>45</v>
      </c>
      <c r="B76" s="15">
        <v>24.538754764269584</v>
      </c>
      <c r="C76" s="15">
        <v>-3.3387547642695843</v>
      </c>
      <c r="E76" s="15">
        <v>8.7944664031620547</v>
      </c>
      <c r="F76" s="15">
        <v>12.1</v>
      </c>
      <c r="K76" s="15">
        <v>1</v>
      </c>
      <c r="L76" s="19">
        <v>47.2</v>
      </c>
      <c r="M76" s="19">
        <v>5.13</v>
      </c>
      <c r="N76" s="20">
        <v>0.45300000000000001</v>
      </c>
      <c r="O76" s="20">
        <v>8</v>
      </c>
      <c r="P76" s="20">
        <v>284</v>
      </c>
      <c r="Q76" s="20">
        <v>19.7</v>
      </c>
      <c r="R76" s="20">
        <v>5.9269999999999996</v>
      </c>
      <c r="S76" s="20">
        <v>9.2200000000000006</v>
      </c>
      <c r="T76" s="20">
        <v>19.600000000000001</v>
      </c>
      <c r="U76" s="15">
        <f t="shared" si="0"/>
        <v>22.747143180233973</v>
      </c>
      <c r="V76" s="15">
        <f t="shared" si="1"/>
        <v>0.16056852960377405</v>
      </c>
    </row>
    <row r="77" spans="1:22" x14ac:dyDescent="0.25">
      <c r="A77" s="15">
        <v>46</v>
      </c>
      <c r="B77" s="15">
        <v>22.338596396302915</v>
      </c>
      <c r="C77" s="15">
        <v>-3.0385963963029141</v>
      </c>
      <c r="E77" s="15">
        <v>8.9920948616600782</v>
      </c>
      <c r="F77" s="15">
        <v>12.3</v>
      </c>
      <c r="K77" s="15">
        <v>1</v>
      </c>
      <c r="L77" s="19">
        <v>66.2</v>
      </c>
      <c r="M77" s="19">
        <v>5.13</v>
      </c>
      <c r="N77" s="20">
        <v>0.45300000000000001</v>
      </c>
      <c r="O77" s="20">
        <v>8</v>
      </c>
      <c r="P77" s="20">
        <v>284</v>
      </c>
      <c r="Q77" s="20">
        <v>19.7</v>
      </c>
      <c r="R77" s="20">
        <v>5.7409999999999997</v>
      </c>
      <c r="S77" s="20">
        <v>13.15</v>
      </c>
      <c r="T77" s="20">
        <v>18.7</v>
      </c>
      <c r="U77" s="15">
        <f t="shared" si="0"/>
        <v>20.227294223589048</v>
      </c>
      <c r="V77" s="15">
        <f t="shared" si="1"/>
        <v>8.167348789246251E-2</v>
      </c>
    </row>
    <row r="78" spans="1:22" x14ac:dyDescent="0.25">
      <c r="A78" s="15">
        <v>47</v>
      </c>
      <c r="B78" s="15">
        <v>20.366850116613911</v>
      </c>
      <c r="C78" s="15">
        <v>-0.36685011661391087</v>
      </c>
      <c r="E78" s="15">
        <v>9.1897233201581017</v>
      </c>
      <c r="F78" s="15">
        <v>12.5</v>
      </c>
      <c r="K78" s="15">
        <v>1</v>
      </c>
      <c r="L78" s="19">
        <v>93.4</v>
      </c>
      <c r="M78" s="19">
        <v>5.13</v>
      </c>
      <c r="N78" s="20">
        <v>0.45300000000000001</v>
      </c>
      <c r="O78" s="20">
        <v>8</v>
      </c>
      <c r="P78" s="20">
        <v>284</v>
      </c>
      <c r="Q78" s="20">
        <v>19.7</v>
      </c>
      <c r="R78" s="20">
        <v>5.9660000000000002</v>
      </c>
      <c r="S78" s="20">
        <v>14.44</v>
      </c>
      <c r="T78" s="20">
        <v>16</v>
      </c>
      <c r="U78" s="15">
        <f t="shared" si="0"/>
        <v>21.270700189216193</v>
      </c>
      <c r="V78" s="15">
        <f t="shared" si="1"/>
        <v>0.32941876182601204</v>
      </c>
    </row>
    <row r="79" spans="1:22" x14ac:dyDescent="0.25">
      <c r="A79" s="15">
        <v>48</v>
      </c>
      <c r="B79" s="15">
        <v>20.278678815540459</v>
      </c>
      <c r="C79" s="15">
        <v>-3.6786788155404579</v>
      </c>
      <c r="E79" s="15">
        <v>9.3873517786561269</v>
      </c>
      <c r="F79" s="15">
        <v>12.6</v>
      </c>
      <c r="K79" s="15">
        <v>1</v>
      </c>
      <c r="L79" s="19">
        <v>67.8</v>
      </c>
      <c r="M79" s="19">
        <v>5.13</v>
      </c>
      <c r="N79" s="20">
        <v>0.45300000000000001</v>
      </c>
      <c r="O79" s="20">
        <v>8</v>
      </c>
      <c r="P79" s="20">
        <v>284</v>
      </c>
      <c r="Q79" s="20">
        <v>19.7</v>
      </c>
      <c r="R79" s="20">
        <v>6.4560000000000004</v>
      </c>
      <c r="S79" s="20">
        <v>6.73</v>
      </c>
      <c r="T79" s="20">
        <v>22.2</v>
      </c>
      <c r="U79" s="15">
        <f t="shared" si="0"/>
        <v>27.114823056687754</v>
      </c>
      <c r="V79" s="15">
        <f t="shared" si="1"/>
        <v>0.2213884259769259</v>
      </c>
    </row>
    <row r="80" spans="1:22" x14ac:dyDescent="0.25">
      <c r="A80" s="15">
        <v>49</v>
      </c>
      <c r="B80" s="15">
        <v>10.730307537313344</v>
      </c>
      <c r="C80" s="15">
        <v>3.6696924626866565</v>
      </c>
      <c r="E80" s="15">
        <v>9.5849802371541504</v>
      </c>
      <c r="F80" s="15">
        <v>12.7</v>
      </c>
      <c r="K80" s="15">
        <v>1</v>
      </c>
      <c r="L80" s="19">
        <v>43.4</v>
      </c>
      <c r="M80" s="19">
        <v>5.13</v>
      </c>
      <c r="N80" s="20">
        <v>0.45300000000000001</v>
      </c>
      <c r="O80" s="20">
        <v>8</v>
      </c>
      <c r="P80" s="20">
        <v>284</v>
      </c>
      <c r="Q80" s="20">
        <v>19.7</v>
      </c>
      <c r="R80" s="20">
        <v>6.7619999999999996</v>
      </c>
      <c r="S80" s="20">
        <v>9.5</v>
      </c>
      <c r="T80" s="20">
        <v>25</v>
      </c>
      <c r="U80" s="15">
        <f t="shared" si="0"/>
        <v>25.897312312471023</v>
      </c>
      <c r="V80" s="15">
        <f t="shared" si="1"/>
        <v>3.5892492498840911E-2</v>
      </c>
    </row>
    <row r="81" spans="1:22" x14ac:dyDescent="0.25">
      <c r="A81" s="15">
        <v>50</v>
      </c>
      <c r="B81" s="15">
        <v>19.312420664271436</v>
      </c>
      <c r="C81" s="15">
        <v>8.7579335728563024E-2</v>
      </c>
      <c r="E81" s="15">
        <v>9.7826086956521738</v>
      </c>
      <c r="F81" s="15">
        <v>12.7</v>
      </c>
      <c r="K81" s="15">
        <v>1</v>
      </c>
      <c r="L81" s="19">
        <v>59.5</v>
      </c>
      <c r="M81" s="19">
        <v>1.38</v>
      </c>
      <c r="N81" s="20">
        <v>0.41610000000000003</v>
      </c>
      <c r="O81" s="20">
        <v>3</v>
      </c>
      <c r="P81" s="20">
        <v>216</v>
      </c>
      <c r="Q81" s="20">
        <v>18.600000000000001</v>
      </c>
      <c r="R81" s="20">
        <v>7.1040000000000001</v>
      </c>
      <c r="S81" s="20">
        <v>8.0500000000000007</v>
      </c>
      <c r="T81" s="20">
        <v>33</v>
      </c>
      <c r="U81" s="15">
        <f t="shared" si="0"/>
        <v>29.458956878215425</v>
      </c>
      <c r="V81" s="15">
        <f t="shared" si="1"/>
        <v>0.10730433702377501</v>
      </c>
    </row>
    <row r="82" spans="1:22" x14ac:dyDescent="0.25">
      <c r="A82" s="15">
        <v>51</v>
      </c>
      <c r="B82" s="15">
        <v>23.151371458959872</v>
      </c>
      <c r="C82" s="15">
        <v>-3.4513714589598727</v>
      </c>
      <c r="E82" s="15">
        <v>9.9802371541501973</v>
      </c>
      <c r="F82" s="15">
        <v>12.7</v>
      </c>
      <c r="K82" s="15">
        <v>1</v>
      </c>
      <c r="L82" s="19">
        <v>17.8</v>
      </c>
      <c r="M82" s="19">
        <v>3.37</v>
      </c>
      <c r="N82" s="20">
        <v>0.39800000000000002</v>
      </c>
      <c r="O82" s="20">
        <v>4</v>
      </c>
      <c r="P82" s="20">
        <v>337</v>
      </c>
      <c r="Q82" s="20">
        <v>16.100000000000001</v>
      </c>
      <c r="R82" s="20">
        <v>6.29</v>
      </c>
      <c r="S82" s="20">
        <v>4.67</v>
      </c>
      <c r="T82" s="20">
        <v>23.5</v>
      </c>
      <c r="U82" s="15">
        <f t="shared" ref="U82:U145" si="2">SUMPRODUCT($K$15:$S$15,K82:S82)</f>
        <v>28.410953399522835</v>
      </c>
      <c r="V82" s="15">
        <f t="shared" ref="V82:V145" si="3">ABS((T82-U82)/T82)</f>
        <v>0.20897674040522704</v>
      </c>
    </row>
    <row r="83" spans="1:22" x14ac:dyDescent="0.25">
      <c r="A83" s="15">
        <v>52</v>
      </c>
      <c r="B83" s="15">
        <v>26.780957869938383</v>
      </c>
      <c r="C83" s="15">
        <v>-6.2809578699383835</v>
      </c>
      <c r="E83" s="15">
        <v>10.177865612648221</v>
      </c>
      <c r="F83" s="15">
        <v>12.8</v>
      </c>
      <c r="K83" s="15">
        <v>1</v>
      </c>
      <c r="L83" s="19">
        <v>31.1</v>
      </c>
      <c r="M83" s="19">
        <v>3.37</v>
      </c>
      <c r="N83" s="20">
        <v>0.39800000000000002</v>
      </c>
      <c r="O83" s="20">
        <v>4</v>
      </c>
      <c r="P83" s="20">
        <v>337</v>
      </c>
      <c r="Q83" s="20">
        <v>16.100000000000001</v>
      </c>
      <c r="R83" s="20">
        <v>5.7869999999999999</v>
      </c>
      <c r="S83" s="20">
        <v>10.24</v>
      </c>
      <c r="T83" s="20">
        <v>19.399999999999999</v>
      </c>
      <c r="U83" s="15">
        <f t="shared" si="2"/>
        <v>23.40314028586678</v>
      </c>
      <c r="V83" s="15">
        <f t="shared" si="3"/>
        <v>0.20634743741581346</v>
      </c>
    </row>
    <row r="84" spans="1:22" x14ac:dyDescent="0.25">
      <c r="A84" s="15">
        <v>53</v>
      </c>
      <c r="B84" s="15">
        <v>29.546079756223264</v>
      </c>
      <c r="C84" s="15">
        <v>-4.5460797562232642</v>
      </c>
      <c r="E84" s="15">
        <v>10.375494071146244</v>
      </c>
      <c r="F84" s="15">
        <v>13</v>
      </c>
      <c r="K84" s="15">
        <v>1</v>
      </c>
      <c r="L84" s="19">
        <v>21.4</v>
      </c>
      <c r="M84" s="19">
        <v>6.07</v>
      </c>
      <c r="N84" s="20">
        <v>0.40899999999999997</v>
      </c>
      <c r="O84" s="20">
        <v>4</v>
      </c>
      <c r="P84" s="20">
        <v>345</v>
      </c>
      <c r="Q84" s="20">
        <v>18.899999999999999</v>
      </c>
      <c r="R84" s="20">
        <v>5.8780000000000001</v>
      </c>
      <c r="S84" s="20">
        <v>8.1</v>
      </c>
      <c r="T84" s="20">
        <v>22</v>
      </c>
      <c r="U84" s="15">
        <f t="shared" si="2"/>
        <v>21.877661286850397</v>
      </c>
      <c r="V84" s="15">
        <f t="shared" si="3"/>
        <v>5.5608505977092068E-3</v>
      </c>
    </row>
    <row r="85" spans="1:22" x14ac:dyDescent="0.25">
      <c r="A85" s="15">
        <v>54</v>
      </c>
      <c r="B85" s="15">
        <v>25.533342929929859</v>
      </c>
      <c r="C85" s="15">
        <v>-2.1333429299298601</v>
      </c>
      <c r="E85" s="15">
        <v>10.573122529644268</v>
      </c>
      <c r="F85" s="15">
        <v>13.1</v>
      </c>
      <c r="K85" s="15">
        <v>1</v>
      </c>
      <c r="L85" s="19">
        <v>36.799999999999997</v>
      </c>
      <c r="M85" s="19">
        <v>6.07</v>
      </c>
      <c r="N85" s="20">
        <v>0.40899999999999997</v>
      </c>
      <c r="O85" s="20">
        <v>4</v>
      </c>
      <c r="P85" s="20">
        <v>345</v>
      </c>
      <c r="Q85" s="20">
        <v>18.899999999999999</v>
      </c>
      <c r="R85" s="20">
        <v>5.5940000000000003</v>
      </c>
      <c r="S85" s="20">
        <v>13.09</v>
      </c>
      <c r="T85" s="20">
        <v>17.399999999999999</v>
      </c>
      <c r="U85" s="15">
        <f t="shared" si="2"/>
        <v>18.193481675714565</v>
      </c>
      <c r="V85" s="15">
        <f t="shared" si="3"/>
        <v>4.5602395156009591E-2</v>
      </c>
    </row>
    <row r="86" spans="1:22" x14ac:dyDescent="0.25">
      <c r="A86" s="15">
        <v>55</v>
      </c>
      <c r="B86" s="15">
        <v>14.035059683667054</v>
      </c>
      <c r="C86" s="15">
        <v>4.8649403163329445</v>
      </c>
      <c r="E86" s="15">
        <v>10.770750988142293</v>
      </c>
      <c r="F86" s="15">
        <v>13.1</v>
      </c>
      <c r="K86" s="15">
        <v>1</v>
      </c>
      <c r="L86" s="19">
        <v>33</v>
      </c>
      <c r="M86" s="19">
        <v>6.07</v>
      </c>
      <c r="N86" s="20">
        <v>0.40899999999999997</v>
      </c>
      <c r="O86" s="20">
        <v>4</v>
      </c>
      <c r="P86" s="20">
        <v>345</v>
      </c>
      <c r="Q86" s="20">
        <v>18.899999999999999</v>
      </c>
      <c r="R86" s="20">
        <v>5.8849999999999998</v>
      </c>
      <c r="S86" s="20">
        <v>8.7899999999999991</v>
      </c>
      <c r="T86" s="20">
        <v>20.9</v>
      </c>
      <c r="U86" s="15">
        <f t="shared" si="2"/>
        <v>21.871025205931673</v>
      </c>
      <c r="V86" s="15">
        <f t="shared" si="3"/>
        <v>4.646053616897964E-2</v>
      </c>
    </row>
    <row r="87" spans="1:22" x14ac:dyDescent="0.25">
      <c r="A87" s="15">
        <v>56</v>
      </c>
      <c r="B87" s="15">
        <v>32.021851400984509</v>
      </c>
      <c r="C87" s="15">
        <v>3.3781485990154891</v>
      </c>
      <c r="E87" s="15">
        <v>10.968379446640316</v>
      </c>
      <c r="F87" s="15">
        <v>13.1</v>
      </c>
      <c r="K87" s="15">
        <v>1</v>
      </c>
      <c r="L87" s="19">
        <v>6.6</v>
      </c>
      <c r="M87" s="19">
        <v>10.81</v>
      </c>
      <c r="N87" s="20">
        <v>0.41299999999999998</v>
      </c>
      <c r="O87" s="20">
        <v>4</v>
      </c>
      <c r="P87" s="20">
        <v>305</v>
      </c>
      <c r="Q87" s="20">
        <v>19.2</v>
      </c>
      <c r="R87" s="20">
        <v>6.4169999999999998</v>
      </c>
      <c r="S87" s="20">
        <v>6.72</v>
      </c>
      <c r="T87" s="20">
        <v>24.2</v>
      </c>
      <c r="U87" s="15">
        <f t="shared" si="2"/>
        <v>25.284029121660641</v>
      </c>
      <c r="V87" s="15">
        <f t="shared" si="3"/>
        <v>4.4794591804158748E-2</v>
      </c>
    </row>
    <row r="88" spans="1:22" x14ac:dyDescent="0.25">
      <c r="A88" s="15">
        <v>57</v>
      </c>
      <c r="B88" s="15">
        <v>26.789243283237532</v>
      </c>
      <c r="C88" s="15">
        <v>-2.0892432832375327</v>
      </c>
      <c r="E88" s="15">
        <v>11.16600790513834</v>
      </c>
      <c r="F88" s="15">
        <v>13.1</v>
      </c>
      <c r="K88" s="15">
        <v>1</v>
      </c>
      <c r="L88" s="19">
        <v>17.5</v>
      </c>
      <c r="M88" s="19">
        <v>10.81</v>
      </c>
      <c r="N88" s="20">
        <v>0.41299999999999998</v>
      </c>
      <c r="O88" s="20">
        <v>4</v>
      </c>
      <c r="P88" s="20">
        <v>305</v>
      </c>
      <c r="Q88" s="20">
        <v>19.2</v>
      </c>
      <c r="R88" s="20">
        <v>5.9610000000000003</v>
      </c>
      <c r="S88" s="20">
        <v>9.8800000000000008</v>
      </c>
      <c r="T88" s="20">
        <v>21.7</v>
      </c>
      <c r="U88" s="15">
        <f t="shared" si="2"/>
        <v>21.849503013758188</v>
      </c>
      <c r="V88" s="15">
        <f t="shared" si="3"/>
        <v>6.8895398045248175E-3</v>
      </c>
    </row>
    <row r="89" spans="1:22" x14ac:dyDescent="0.25">
      <c r="A89" s="15">
        <v>58</v>
      </c>
      <c r="B89" s="15">
        <v>33.866636520690058</v>
      </c>
      <c r="C89" s="15">
        <v>-2.2666365206900565</v>
      </c>
      <c r="E89" s="15">
        <v>11.363636363636363</v>
      </c>
      <c r="F89" s="15">
        <v>13.2</v>
      </c>
      <c r="K89" s="15">
        <v>1</v>
      </c>
      <c r="L89" s="19">
        <v>7.8</v>
      </c>
      <c r="M89" s="19">
        <v>10.81</v>
      </c>
      <c r="N89" s="20">
        <v>0.41299999999999998</v>
      </c>
      <c r="O89" s="20">
        <v>4</v>
      </c>
      <c r="P89" s="20">
        <v>305</v>
      </c>
      <c r="Q89" s="20">
        <v>19.2</v>
      </c>
      <c r="R89" s="20">
        <v>6.0650000000000004</v>
      </c>
      <c r="S89" s="20">
        <v>5.52</v>
      </c>
      <c r="T89" s="20">
        <v>22.8</v>
      </c>
      <c r="U89" s="15">
        <f t="shared" si="2"/>
        <v>24.597577139019659</v>
      </c>
      <c r="V89" s="15">
        <f t="shared" si="3"/>
        <v>7.8841102588581513E-2</v>
      </c>
    </row>
    <row r="90" spans="1:22" x14ac:dyDescent="0.25">
      <c r="A90" s="15">
        <v>59</v>
      </c>
      <c r="B90" s="15">
        <v>24.481842031202664</v>
      </c>
      <c r="C90" s="15">
        <v>-1.1818420312026632</v>
      </c>
      <c r="E90" s="15">
        <v>11.561264822134387</v>
      </c>
      <c r="F90" s="15">
        <v>13.3</v>
      </c>
      <c r="K90" s="15">
        <v>1</v>
      </c>
      <c r="L90" s="19">
        <v>6.2</v>
      </c>
      <c r="M90" s="19">
        <v>10.81</v>
      </c>
      <c r="N90" s="20">
        <v>0.41299999999999998</v>
      </c>
      <c r="O90" s="20">
        <v>4</v>
      </c>
      <c r="P90" s="20">
        <v>305</v>
      </c>
      <c r="Q90" s="20">
        <v>19.2</v>
      </c>
      <c r="R90" s="20">
        <v>6.2450000000000001</v>
      </c>
      <c r="S90" s="20">
        <v>7.54</v>
      </c>
      <c r="T90" s="20">
        <v>23.4</v>
      </c>
      <c r="U90" s="15">
        <f t="shared" si="2"/>
        <v>24.065043865257586</v>
      </c>
      <c r="V90" s="15">
        <f t="shared" si="3"/>
        <v>2.8420678002460991E-2</v>
      </c>
    </row>
    <row r="91" spans="1:22" x14ac:dyDescent="0.25">
      <c r="A91" s="15">
        <v>60</v>
      </c>
      <c r="B91" s="15">
        <v>22.747143180233973</v>
      </c>
      <c r="C91" s="15">
        <v>-3.1471431802339715</v>
      </c>
      <c r="E91" s="15">
        <v>11.75889328063241</v>
      </c>
      <c r="F91" s="15">
        <v>13.3</v>
      </c>
      <c r="K91" s="15">
        <v>1</v>
      </c>
      <c r="L91" s="19">
        <v>6</v>
      </c>
      <c r="M91" s="19">
        <v>12.83</v>
      </c>
      <c r="N91" s="20">
        <v>0.437</v>
      </c>
      <c r="O91" s="20">
        <v>5</v>
      </c>
      <c r="P91" s="20">
        <v>398</v>
      </c>
      <c r="Q91" s="20">
        <v>18.7</v>
      </c>
      <c r="R91" s="20">
        <v>6.2729999999999997</v>
      </c>
      <c r="S91" s="20">
        <v>6.78</v>
      </c>
      <c r="T91" s="20">
        <v>24.1</v>
      </c>
      <c r="U91" s="15">
        <f t="shared" si="2"/>
        <v>24.104669920871167</v>
      </c>
      <c r="V91" s="15">
        <f t="shared" si="3"/>
        <v>1.9377265025584232E-4</v>
      </c>
    </row>
    <row r="92" spans="1:22" x14ac:dyDescent="0.25">
      <c r="A92" s="15">
        <v>61</v>
      </c>
      <c r="B92" s="15">
        <v>20.227294223589048</v>
      </c>
      <c r="C92" s="15">
        <v>-1.527294223589049</v>
      </c>
      <c r="E92" s="15">
        <v>11.956521739130434</v>
      </c>
      <c r="F92" s="15">
        <v>13.3</v>
      </c>
      <c r="K92" s="15">
        <v>1</v>
      </c>
      <c r="L92" s="19">
        <v>45</v>
      </c>
      <c r="M92" s="19">
        <v>12.83</v>
      </c>
      <c r="N92" s="20">
        <v>0.437</v>
      </c>
      <c r="O92" s="20">
        <v>5</v>
      </c>
      <c r="P92" s="20">
        <v>398</v>
      </c>
      <c r="Q92" s="20">
        <v>18.7</v>
      </c>
      <c r="R92" s="20">
        <v>6.2859999999999996</v>
      </c>
      <c r="S92" s="20">
        <v>8.94</v>
      </c>
      <c r="T92" s="20">
        <v>21.4</v>
      </c>
      <c r="U92" s="15">
        <f t="shared" si="2"/>
        <v>24.135620424859376</v>
      </c>
      <c r="V92" s="15">
        <f t="shared" si="3"/>
        <v>0.12783273013361576</v>
      </c>
    </row>
    <row r="93" spans="1:22" x14ac:dyDescent="0.25">
      <c r="A93" s="15">
        <v>62</v>
      </c>
      <c r="B93" s="15">
        <v>21.270700189216193</v>
      </c>
      <c r="C93" s="15">
        <v>-5.2707001892161927</v>
      </c>
      <c r="E93" s="15">
        <v>12.154150197628459</v>
      </c>
      <c r="F93" s="15">
        <v>13.4</v>
      </c>
      <c r="K93" s="15">
        <v>1</v>
      </c>
      <c r="L93" s="19">
        <v>74.5</v>
      </c>
      <c r="M93" s="19">
        <v>12.83</v>
      </c>
      <c r="N93" s="20">
        <v>0.437</v>
      </c>
      <c r="O93" s="20">
        <v>5</v>
      </c>
      <c r="P93" s="20">
        <v>398</v>
      </c>
      <c r="Q93" s="20">
        <v>18.7</v>
      </c>
      <c r="R93" s="20">
        <v>6.2789999999999999</v>
      </c>
      <c r="S93" s="20">
        <v>11.97</v>
      </c>
      <c r="T93" s="20">
        <v>20</v>
      </c>
      <c r="U93" s="15">
        <f t="shared" si="2"/>
        <v>23.24469085022309</v>
      </c>
      <c r="V93" s="15">
        <f t="shared" si="3"/>
        <v>0.16223454251115452</v>
      </c>
    </row>
    <row r="94" spans="1:22" x14ac:dyDescent="0.25">
      <c r="A94" s="15">
        <v>63</v>
      </c>
      <c r="B94" s="15">
        <v>27.114823056687754</v>
      </c>
      <c r="C94" s="15">
        <v>-4.9148230566877551</v>
      </c>
      <c r="E94" s="15">
        <v>12.351778656126482</v>
      </c>
      <c r="F94" s="15">
        <v>13.4</v>
      </c>
      <c r="K94" s="15">
        <v>1</v>
      </c>
      <c r="L94" s="19">
        <v>45.8</v>
      </c>
      <c r="M94" s="19">
        <v>12.83</v>
      </c>
      <c r="N94" s="20">
        <v>0.437</v>
      </c>
      <c r="O94" s="20">
        <v>5</v>
      </c>
      <c r="P94" s="20">
        <v>398</v>
      </c>
      <c r="Q94" s="20">
        <v>18.7</v>
      </c>
      <c r="R94" s="20">
        <v>6.14</v>
      </c>
      <c r="S94" s="20">
        <v>10.27</v>
      </c>
      <c r="T94" s="20">
        <v>20.8</v>
      </c>
      <c r="U94" s="15">
        <f t="shared" si="2"/>
        <v>22.754788080068817</v>
      </c>
      <c r="V94" s="15">
        <f t="shared" si="3"/>
        <v>9.3980196157154625E-2</v>
      </c>
    </row>
    <row r="95" spans="1:22" x14ac:dyDescent="0.25">
      <c r="A95" s="15">
        <v>64</v>
      </c>
      <c r="B95" s="15">
        <v>25.897312312471023</v>
      </c>
      <c r="C95" s="15">
        <v>-0.89731231247102272</v>
      </c>
      <c r="E95" s="15">
        <v>12.549407114624506</v>
      </c>
      <c r="F95" s="15">
        <v>13.4</v>
      </c>
      <c r="K95" s="15">
        <v>1</v>
      </c>
      <c r="L95" s="19">
        <v>53.7</v>
      </c>
      <c r="M95" s="19">
        <v>12.83</v>
      </c>
      <c r="N95" s="20">
        <v>0.437</v>
      </c>
      <c r="O95" s="20">
        <v>5</v>
      </c>
      <c r="P95" s="20">
        <v>398</v>
      </c>
      <c r="Q95" s="20">
        <v>18.7</v>
      </c>
      <c r="R95" s="20">
        <v>6.2320000000000002</v>
      </c>
      <c r="S95" s="20">
        <v>12.34</v>
      </c>
      <c r="T95" s="20">
        <v>21.2</v>
      </c>
      <c r="U95" s="15">
        <f t="shared" si="2"/>
        <v>22.141837697877499</v>
      </c>
      <c r="V95" s="15">
        <f t="shared" si="3"/>
        <v>4.442630650365563E-2</v>
      </c>
    </row>
    <row r="96" spans="1:22" x14ac:dyDescent="0.25">
      <c r="A96" s="15">
        <v>65</v>
      </c>
      <c r="B96" s="15">
        <v>29.458956878215425</v>
      </c>
      <c r="C96" s="15">
        <v>3.5410431217845755</v>
      </c>
      <c r="E96" s="15">
        <v>12.747035573122529</v>
      </c>
      <c r="F96" s="15">
        <v>13.4</v>
      </c>
      <c r="K96" s="15">
        <v>1</v>
      </c>
      <c r="L96" s="19">
        <v>36.6</v>
      </c>
      <c r="M96" s="19">
        <v>12.83</v>
      </c>
      <c r="N96" s="20">
        <v>0.437</v>
      </c>
      <c r="O96" s="20">
        <v>5</v>
      </c>
      <c r="P96" s="20">
        <v>398</v>
      </c>
      <c r="Q96" s="20">
        <v>18.7</v>
      </c>
      <c r="R96" s="20">
        <v>5.8739999999999997</v>
      </c>
      <c r="S96" s="20">
        <v>9.1</v>
      </c>
      <c r="T96" s="20">
        <v>20.3</v>
      </c>
      <c r="U96" s="15">
        <f t="shared" si="2"/>
        <v>22.062448060990295</v>
      </c>
      <c r="V96" s="15">
        <f t="shared" si="3"/>
        <v>8.6820101526615498E-2</v>
      </c>
    </row>
    <row r="97" spans="1:22" x14ac:dyDescent="0.25">
      <c r="A97" s="15">
        <v>66</v>
      </c>
      <c r="B97" s="15">
        <v>28.410953399522835</v>
      </c>
      <c r="C97" s="15">
        <v>-4.9109533995228354</v>
      </c>
      <c r="E97" s="15">
        <v>12.944664031620553</v>
      </c>
      <c r="F97" s="15">
        <v>13.5</v>
      </c>
      <c r="K97" s="15">
        <v>1</v>
      </c>
      <c r="L97" s="19">
        <v>33.5</v>
      </c>
      <c r="M97" s="19">
        <v>4.8600000000000003</v>
      </c>
      <c r="N97" s="20">
        <v>0.42599999999999999</v>
      </c>
      <c r="O97" s="20">
        <v>4</v>
      </c>
      <c r="P97" s="20">
        <v>281</v>
      </c>
      <c r="Q97" s="20">
        <v>19</v>
      </c>
      <c r="R97" s="20">
        <v>6.7270000000000003</v>
      </c>
      <c r="S97" s="20">
        <v>5.29</v>
      </c>
      <c r="T97" s="20">
        <v>28</v>
      </c>
      <c r="U97" s="15">
        <f t="shared" si="2"/>
        <v>27.964179777413552</v>
      </c>
      <c r="V97" s="15">
        <f t="shared" si="3"/>
        <v>1.2792936638017188E-3</v>
      </c>
    </row>
    <row r="98" spans="1:22" x14ac:dyDescent="0.25">
      <c r="A98" s="15">
        <v>67</v>
      </c>
      <c r="B98" s="15">
        <v>23.40314028586678</v>
      </c>
      <c r="C98" s="15">
        <v>-4.0031402858667811</v>
      </c>
      <c r="E98" s="15">
        <v>13.142292490118576</v>
      </c>
      <c r="F98" s="15">
        <v>13.5</v>
      </c>
      <c r="K98" s="15">
        <v>1</v>
      </c>
      <c r="L98" s="19">
        <v>70.400000000000006</v>
      </c>
      <c r="M98" s="19">
        <v>4.8600000000000003</v>
      </c>
      <c r="N98" s="20">
        <v>0.42599999999999999</v>
      </c>
      <c r="O98" s="20">
        <v>4</v>
      </c>
      <c r="P98" s="20">
        <v>281</v>
      </c>
      <c r="Q98" s="20">
        <v>19</v>
      </c>
      <c r="R98" s="20">
        <v>6.6189999999999998</v>
      </c>
      <c r="S98" s="20">
        <v>7.22</v>
      </c>
      <c r="T98" s="20">
        <v>23.9</v>
      </c>
      <c r="U98" s="15">
        <f t="shared" si="2"/>
        <v>27.565971755320522</v>
      </c>
      <c r="V98" s="15">
        <f t="shared" si="3"/>
        <v>0.15338793955315999</v>
      </c>
    </row>
    <row r="99" spans="1:22" x14ac:dyDescent="0.25">
      <c r="A99" s="15">
        <v>68</v>
      </c>
      <c r="B99" s="15">
        <v>21.877661286850397</v>
      </c>
      <c r="C99" s="15">
        <v>0.12233871314960254</v>
      </c>
      <c r="E99" s="15">
        <v>13.3399209486166</v>
      </c>
      <c r="F99" s="15">
        <v>13.6</v>
      </c>
      <c r="K99" s="15">
        <v>1</v>
      </c>
      <c r="L99" s="19">
        <v>32.200000000000003</v>
      </c>
      <c r="M99" s="19">
        <v>4.8600000000000003</v>
      </c>
      <c r="N99" s="20">
        <v>0.42599999999999999</v>
      </c>
      <c r="O99" s="20">
        <v>4</v>
      </c>
      <c r="P99" s="20">
        <v>281</v>
      </c>
      <c r="Q99" s="20">
        <v>19</v>
      </c>
      <c r="R99" s="20">
        <v>6.3019999999999996</v>
      </c>
      <c r="S99" s="20">
        <v>6.72</v>
      </c>
      <c r="T99" s="20">
        <v>24.8</v>
      </c>
      <c r="U99" s="15">
        <f t="shared" si="2"/>
        <v>25.302662247934684</v>
      </c>
      <c r="V99" s="15">
        <f t="shared" si="3"/>
        <v>2.0268639029624329E-2</v>
      </c>
    </row>
    <row r="100" spans="1:22" x14ac:dyDescent="0.25">
      <c r="A100" s="15">
        <v>69</v>
      </c>
      <c r="B100" s="15">
        <v>18.193481675714565</v>
      </c>
      <c r="C100" s="15">
        <v>-0.79348167571456685</v>
      </c>
      <c r="E100" s="15">
        <v>13.537549407114625</v>
      </c>
      <c r="F100" s="15">
        <v>13.6</v>
      </c>
      <c r="K100" s="15">
        <v>1</v>
      </c>
      <c r="L100" s="19">
        <v>46.7</v>
      </c>
      <c r="M100" s="19">
        <v>4.8600000000000003</v>
      </c>
      <c r="N100" s="20">
        <v>0.42599999999999999</v>
      </c>
      <c r="O100" s="20">
        <v>4</v>
      </c>
      <c r="P100" s="20">
        <v>281</v>
      </c>
      <c r="Q100" s="20">
        <v>19</v>
      </c>
      <c r="R100" s="20">
        <v>6.1669999999999998</v>
      </c>
      <c r="S100" s="20">
        <v>7.51</v>
      </c>
      <c r="T100" s="20">
        <v>22.9</v>
      </c>
      <c r="U100" s="15">
        <f t="shared" si="2"/>
        <v>24.745205031865417</v>
      </c>
      <c r="V100" s="15">
        <f t="shared" si="3"/>
        <v>8.0576638946088158E-2</v>
      </c>
    </row>
    <row r="101" spans="1:22" x14ac:dyDescent="0.25">
      <c r="A101" s="15">
        <v>70</v>
      </c>
      <c r="B101" s="15">
        <v>21.871025205931673</v>
      </c>
      <c r="C101" s="15">
        <v>-0.97102520593167441</v>
      </c>
      <c r="E101" s="15">
        <v>13.735177865612648</v>
      </c>
      <c r="F101" s="15">
        <v>13.8</v>
      </c>
      <c r="K101" s="15">
        <v>1</v>
      </c>
      <c r="L101" s="19">
        <v>48</v>
      </c>
      <c r="M101" s="19">
        <v>4.49</v>
      </c>
      <c r="N101" s="20">
        <v>0.44900000000000001</v>
      </c>
      <c r="O101" s="20">
        <v>3</v>
      </c>
      <c r="P101" s="20">
        <v>247</v>
      </c>
      <c r="Q101" s="20">
        <v>18.5</v>
      </c>
      <c r="R101" s="20">
        <v>6.3890000000000002</v>
      </c>
      <c r="S101" s="20">
        <v>9.6199999999999992</v>
      </c>
      <c r="T101" s="20">
        <v>23.9</v>
      </c>
      <c r="U101" s="15">
        <f t="shared" si="2"/>
        <v>24.908078129483432</v>
      </c>
      <c r="V101" s="15">
        <f t="shared" si="3"/>
        <v>4.2179001233616453E-2</v>
      </c>
    </row>
    <row r="102" spans="1:22" x14ac:dyDescent="0.25">
      <c r="A102" s="15">
        <v>71</v>
      </c>
      <c r="B102" s="15">
        <v>25.284029121660641</v>
      </c>
      <c r="C102" s="15">
        <v>-1.0840291216606417</v>
      </c>
      <c r="E102" s="15">
        <v>13.932806324110672</v>
      </c>
      <c r="F102" s="15">
        <v>13.8</v>
      </c>
      <c r="K102" s="15">
        <v>1</v>
      </c>
      <c r="L102" s="19">
        <v>56.1</v>
      </c>
      <c r="M102" s="19">
        <v>4.49</v>
      </c>
      <c r="N102" s="20">
        <v>0.44900000000000001</v>
      </c>
      <c r="O102" s="20">
        <v>3</v>
      </c>
      <c r="P102" s="20">
        <v>247</v>
      </c>
      <c r="Q102" s="20">
        <v>18.5</v>
      </c>
      <c r="R102" s="20">
        <v>6.63</v>
      </c>
      <c r="S102" s="20">
        <v>6.53</v>
      </c>
      <c r="T102" s="20">
        <v>26.6</v>
      </c>
      <c r="U102" s="15">
        <f t="shared" si="2"/>
        <v>28.039031509584163</v>
      </c>
      <c r="V102" s="15">
        <f t="shared" si="3"/>
        <v>5.4098928931735395E-2</v>
      </c>
    </row>
    <row r="103" spans="1:22" x14ac:dyDescent="0.25">
      <c r="A103" s="15">
        <v>72</v>
      </c>
      <c r="B103" s="15">
        <v>21.849503013758188</v>
      </c>
      <c r="C103" s="15">
        <v>-0.14950301375818853</v>
      </c>
      <c r="E103" s="15">
        <v>14.130434782608695</v>
      </c>
      <c r="F103" s="15">
        <v>13.8</v>
      </c>
      <c r="K103" s="15">
        <v>1</v>
      </c>
      <c r="L103" s="19">
        <v>45.1</v>
      </c>
      <c r="M103" s="19">
        <v>4.49</v>
      </c>
      <c r="N103" s="20">
        <v>0.44900000000000001</v>
      </c>
      <c r="O103" s="20">
        <v>3</v>
      </c>
      <c r="P103" s="20">
        <v>247</v>
      </c>
      <c r="Q103" s="20">
        <v>18.5</v>
      </c>
      <c r="R103" s="20">
        <v>6.0149999999999997</v>
      </c>
      <c r="S103" s="20">
        <v>12.86</v>
      </c>
      <c r="T103" s="20">
        <v>22.5</v>
      </c>
      <c r="U103" s="15">
        <f t="shared" si="2"/>
        <v>21.308925279747999</v>
      </c>
      <c r="V103" s="15">
        <f t="shared" si="3"/>
        <v>5.2936654233422253E-2</v>
      </c>
    </row>
    <row r="104" spans="1:22" x14ac:dyDescent="0.25">
      <c r="A104" s="15">
        <v>73</v>
      </c>
      <c r="B104" s="15">
        <v>24.597577139019659</v>
      </c>
      <c r="C104" s="15">
        <v>-1.7975771390196584</v>
      </c>
      <c r="E104" s="15">
        <v>14.328063241106719</v>
      </c>
      <c r="F104" s="15">
        <v>13.8</v>
      </c>
      <c r="K104" s="15">
        <v>1</v>
      </c>
      <c r="L104" s="19">
        <v>56.8</v>
      </c>
      <c r="M104" s="19">
        <v>4.49</v>
      </c>
      <c r="N104" s="20">
        <v>0.44900000000000001</v>
      </c>
      <c r="O104" s="20">
        <v>3</v>
      </c>
      <c r="P104" s="20">
        <v>247</v>
      </c>
      <c r="Q104" s="20">
        <v>18.5</v>
      </c>
      <c r="R104" s="20">
        <v>6.1210000000000004</v>
      </c>
      <c r="S104" s="20">
        <v>8.44</v>
      </c>
      <c r="T104" s="20">
        <v>22.2</v>
      </c>
      <c r="U104" s="15">
        <f t="shared" si="2"/>
        <v>24.80636805302245</v>
      </c>
      <c r="V104" s="15">
        <f t="shared" si="3"/>
        <v>0.11740396635236262</v>
      </c>
    </row>
    <row r="105" spans="1:22" x14ac:dyDescent="0.25">
      <c r="A105" s="15">
        <v>74</v>
      </c>
      <c r="B105" s="15">
        <v>24.065043865257586</v>
      </c>
      <c r="C105" s="15">
        <v>-0.66504386525758719</v>
      </c>
      <c r="E105" s="15">
        <v>14.525691699604742</v>
      </c>
      <c r="F105" s="15">
        <v>13.8</v>
      </c>
      <c r="K105" s="15">
        <v>1</v>
      </c>
      <c r="L105" s="19">
        <v>86.3</v>
      </c>
      <c r="M105" s="19">
        <v>3.41</v>
      </c>
      <c r="N105" s="20">
        <v>0.48899999999999999</v>
      </c>
      <c r="O105" s="20">
        <v>2</v>
      </c>
      <c r="P105" s="20">
        <v>270</v>
      </c>
      <c r="Q105" s="20">
        <v>17.8</v>
      </c>
      <c r="R105" s="20">
        <v>7.0069999999999997</v>
      </c>
      <c r="S105" s="20">
        <v>5.5</v>
      </c>
      <c r="T105" s="20">
        <v>23.6</v>
      </c>
      <c r="U105" s="15">
        <f t="shared" si="2"/>
        <v>30.816489534168319</v>
      </c>
      <c r="V105" s="15">
        <f t="shared" si="3"/>
        <v>0.30578345483764058</v>
      </c>
    </row>
    <row r="106" spans="1:22" x14ac:dyDescent="0.25">
      <c r="A106" s="15">
        <v>75</v>
      </c>
      <c r="B106" s="15">
        <v>24.104669920871167</v>
      </c>
      <c r="C106" s="15">
        <v>-4.6699208711658002E-3</v>
      </c>
      <c r="E106" s="15">
        <v>14.723320158102766</v>
      </c>
      <c r="F106" s="15">
        <v>13.9</v>
      </c>
      <c r="K106" s="15">
        <v>1</v>
      </c>
      <c r="L106" s="19">
        <v>63.1</v>
      </c>
      <c r="M106" s="19">
        <v>3.41</v>
      </c>
      <c r="N106" s="20">
        <v>0.48899999999999999</v>
      </c>
      <c r="O106" s="20">
        <v>2</v>
      </c>
      <c r="P106" s="20">
        <v>270</v>
      </c>
      <c r="Q106" s="20">
        <v>17.8</v>
      </c>
      <c r="R106" s="20">
        <v>7.0789999999999997</v>
      </c>
      <c r="S106" s="20">
        <v>5.7</v>
      </c>
      <c r="T106" s="20">
        <v>28.7</v>
      </c>
      <c r="U106" s="15">
        <f t="shared" si="2"/>
        <v>30.228400360871117</v>
      </c>
      <c r="V106" s="15">
        <f t="shared" si="3"/>
        <v>5.3254367974603395E-2</v>
      </c>
    </row>
    <row r="107" spans="1:22" x14ac:dyDescent="0.25">
      <c r="A107" s="15">
        <v>76</v>
      </c>
      <c r="B107" s="15">
        <v>24.135620424859376</v>
      </c>
      <c r="C107" s="15">
        <v>-2.735620424859377</v>
      </c>
      <c r="E107" s="15">
        <v>14.920948616600791</v>
      </c>
      <c r="F107" s="15">
        <v>13.9</v>
      </c>
      <c r="K107" s="15">
        <v>1</v>
      </c>
      <c r="L107" s="19">
        <v>66.099999999999994</v>
      </c>
      <c r="M107" s="19">
        <v>3.41</v>
      </c>
      <c r="N107" s="20">
        <v>0.48899999999999999</v>
      </c>
      <c r="O107" s="20">
        <v>2</v>
      </c>
      <c r="P107" s="20">
        <v>270</v>
      </c>
      <c r="Q107" s="20">
        <v>17.8</v>
      </c>
      <c r="R107" s="20">
        <v>6.4169999999999998</v>
      </c>
      <c r="S107" s="20">
        <v>8.81</v>
      </c>
      <c r="T107" s="20">
        <v>22.6</v>
      </c>
      <c r="U107" s="15">
        <f t="shared" si="2"/>
        <v>25.714099424112799</v>
      </c>
      <c r="V107" s="15">
        <f t="shared" si="3"/>
        <v>0.13779200991649546</v>
      </c>
    </row>
    <row r="108" spans="1:22" x14ac:dyDescent="0.25">
      <c r="A108" s="15">
        <v>77</v>
      </c>
      <c r="B108" s="15">
        <v>23.24469085022309</v>
      </c>
      <c r="C108" s="15">
        <v>-3.2446908502230905</v>
      </c>
      <c r="E108" s="15">
        <v>15.118577075098814</v>
      </c>
      <c r="F108" s="15">
        <v>14</v>
      </c>
      <c r="K108" s="15">
        <v>1</v>
      </c>
      <c r="L108" s="19">
        <v>73.900000000000006</v>
      </c>
      <c r="M108" s="19">
        <v>3.41</v>
      </c>
      <c r="N108" s="20">
        <v>0.48899999999999999</v>
      </c>
      <c r="O108" s="20">
        <v>2</v>
      </c>
      <c r="P108" s="20">
        <v>270</v>
      </c>
      <c r="Q108" s="20">
        <v>17.8</v>
      </c>
      <c r="R108" s="20">
        <v>6.4050000000000002</v>
      </c>
      <c r="S108" s="20">
        <v>8.1999999999999993</v>
      </c>
      <c r="T108" s="20">
        <v>22</v>
      </c>
      <c r="U108" s="15">
        <f t="shared" si="2"/>
        <v>26.290633649988703</v>
      </c>
      <c r="V108" s="15">
        <f t="shared" si="3"/>
        <v>0.19502880227221375</v>
      </c>
    </row>
    <row r="109" spans="1:22" x14ac:dyDescent="0.25">
      <c r="A109" s="15">
        <v>78</v>
      </c>
      <c r="B109" s="15">
        <v>22.754788080068817</v>
      </c>
      <c r="C109" s="15">
        <v>-1.9547880800688162</v>
      </c>
      <c r="E109" s="15">
        <v>15.316205533596838</v>
      </c>
      <c r="F109" s="15">
        <v>14.1</v>
      </c>
      <c r="K109" s="15">
        <v>1</v>
      </c>
      <c r="L109" s="19">
        <v>53.6</v>
      </c>
      <c r="M109" s="19">
        <v>15.04</v>
      </c>
      <c r="N109" s="20">
        <v>0.46400000000000002</v>
      </c>
      <c r="O109" s="20">
        <v>4</v>
      </c>
      <c r="P109" s="20">
        <v>270</v>
      </c>
      <c r="Q109" s="20">
        <v>18.2</v>
      </c>
      <c r="R109" s="20">
        <v>6.4420000000000002</v>
      </c>
      <c r="S109" s="20">
        <v>8.16</v>
      </c>
      <c r="T109" s="20">
        <v>22.9</v>
      </c>
      <c r="U109" s="15">
        <f t="shared" si="2"/>
        <v>27.670209537732401</v>
      </c>
      <c r="V109" s="15">
        <f t="shared" si="3"/>
        <v>0.20830609335075992</v>
      </c>
    </row>
    <row r="110" spans="1:22" x14ac:dyDescent="0.25">
      <c r="A110" s="15">
        <v>79</v>
      </c>
      <c r="B110" s="15">
        <v>22.141837697877499</v>
      </c>
      <c r="C110" s="15">
        <v>-0.94183769787749938</v>
      </c>
      <c r="E110" s="15">
        <v>15.513833992094861</v>
      </c>
      <c r="F110" s="15">
        <v>14.1</v>
      </c>
      <c r="K110" s="15">
        <v>1</v>
      </c>
      <c r="L110" s="19">
        <v>28.9</v>
      </c>
      <c r="M110" s="19">
        <v>15.04</v>
      </c>
      <c r="N110" s="20">
        <v>0.46400000000000002</v>
      </c>
      <c r="O110" s="20">
        <v>4</v>
      </c>
      <c r="P110" s="20">
        <v>270</v>
      </c>
      <c r="Q110" s="20">
        <v>18.2</v>
      </c>
      <c r="R110" s="20">
        <v>6.2110000000000003</v>
      </c>
      <c r="S110" s="20">
        <v>6.21</v>
      </c>
      <c r="T110" s="20">
        <v>25</v>
      </c>
      <c r="U110" s="15">
        <f t="shared" si="2"/>
        <v>27.083793285565697</v>
      </c>
      <c r="V110" s="15">
        <f t="shared" si="3"/>
        <v>8.3351731422627889E-2</v>
      </c>
    </row>
    <row r="111" spans="1:22" x14ac:dyDescent="0.25">
      <c r="A111" s="15">
        <v>80</v>
      </c>
      <c r="B111" s="15">
        <v>22.062448060990295</v>
      </c>
      <c r="C111" s="15">
        <v>-1.7624480609902946</v>
      </c>
      <c r="E111" s="15">
        <v>15.711462450592885</v>
      </c>
      <c r="F111" s="15">
        <v>14.1</v>
      </c>
      <c r="K111" s="15">
        <v>1</v>
      </c>
      <c r="L111" s="19">
        <v>77.3</v>
      </c>
      <c r="M111" s="19">
        <v>15.04</v>
      </c>
      <c r="N111" s="20">
        <v>0.46400000000000002</v>
      </c>
      <c r="O111" s="20">
        <v>4</v>
      </c>
      <c r="P111" s="20">
        <v>270</v>
      </c>
      <c r="Q111" s="20">
        <v>18.2</v>
      </c>
      <c r="R111" s="20">
        <v>6.2489999999999997</v>
      </c>
      <c r="S111" s="20">
        <v>10.59</v>
      </c>
      <c r="T111" s="20">
        <v>20.6</v>
      </c>
      <c r="U111" s="15">
        <f t="shared" si="2"/>
        <v>26.184015535441549</v>
      </c>
      <c r="V111" s="15">
        <f t="shared" si="3"/>
        <v>0.2710687153126965</v>
      </c>
    </row>
    <row r="112" spans="1:22" x14ac:dyDescent="0.25">
      <c r="A112" s="15">
        <v>81</v>
      </c>
      <c r="B112" s="15">
        <v>27.964179777413552</v>
      </c>
      <c r="C112" s="15">
        <v>3.5820222586448125E-2</v>
      </c>
      <c r="E112" s="15">
        <v>15.909090909090908</v>
      </c>
      <c r="F112" s="15">
        <v>14.2</v>
      </c>
      <c r="K112" s="15">
        <v>1</v>
      </c>
      <c r="L112" s="19">
        <v>57.8</v>
      </c>
      <c r="M112" s="19">
        <v>2.89</v>
      </c>
      <c r="N112" s="20">
        <v>0.44500000000000001</v>
      </c>
      <c r="O112" s="20">
        <v>2</v>
      </c>
      <c r="P112" s="20">
        <v>276</v>
      </c>
      <c r="Q112" s="20">
        <v>18</v>
      </c>
      <c r="R112" s="20">
        <v>6.625</v>
      </c>
      <c r="S112" s="20">
        <v>6.65</v>
      </c>
      <c r="T112" s="20">
        <v>28.4</v>
      </c>
      <c r="U112" s="15">
        <f t="shared" si="2"/>
        <v>27.68895610059516</v>
      </c>
      <c r="V112" s="15">
        <f t="shared" si="3"/>
        <v>2.5036757021297137E-2</v>
      </c>
    </row>
    <row r="113" spans="1:22" x14ac:dyDescent="0.25">
      <c r="A113" s="15">
        <v>82</v>
      </c>
      <c r="B113" s="15">
        <v>27.565971755320522</v>
      </c>
      <c r="C113" s="15">
        <v>-3.6659717553205233</v>
      </c>
      <c r="E113" s="15">
        <v>16.106719367588934</v>
      </c>
      <c r="F113" s="15">
        <v>14.3</v>
      </c>
      <c r="K113" s="15">
        <v>1</v>
      </c>
      <c r="L113" s="19">
        <v>69.599999999999994</v>
      </c>
      <c r="M113" s="19">
        <v>2.89</v>
      </c>
      <c r="N113" s="20">
        <v>0.44500000000000001</v>
      </c>
      <c r="O113" s="20">
        <v>2</v>
      </c>
      <c r="P113" s="20">
        <v>276</v>
      </c>
      <c r="Q113" s="20">
        <v>18</v>
      </c>
      <c r="R113" s="20">
        <v>6.1630000000000003</v>
      </c>
      <c r="S113" s="20">
        <v>11.34</v>
      </c>
      <c r="T113" s="20">
        <v>21.4</v>
      </c>
      <c r="U113" s="15">
        <f t="shared" si="2"/>
        <v>23.333424941809795</v>
      </c>
      <c r="V113" s="15">
        <f t="shared" si="3"/>
        <v>9.0346959897654067E-2</v>
      </c>
    </row>
    <row r="114" spans="1:22" x14ac:dyDescent="0.25">
      <c r="A114" s="15">
        <v>83</v>
      </c>
      <c r="B114" s="15">
        <v>25.302662247934684</v>
      </c>
      <c r="C114" s="15">
        <v>-0.50266224793468339</v>
      </c>
      <c r="E114" s="15">
        <v>16.304347826086957</v>
      </c>
      <c r="F114" s="15">
        <v>14.3</v>
      </c>
      <c r="K114" s="15">
        <v>1</v>
      </c>
      <c r="L114" s="19">
        <v>76</v>
      </c>
      <c r="M114" s="19">
        <v>2.89</v>
      </c>
      <c r="N114" s="20">
        <v>0.44500000000000001</v>
      </c>
      <c r="O114" s="20">
        <v>2</v>
      </c>
      <c r="P114" s="20">
        <v>276</v>
      </c>
      <c r="Q114" s="20">
        <v>18</v>
      </c>
      <c r="R114" s="20">
        <v>8.0690000000000008</v>
      </c>
      <c r="S114" s="20">
        <v>4.21</v>
      </c>
      <c r="T114" s="20">
        <v>38.700000000000003</v>
      </c>
      <c r="U114" s="15">
        <f t="shared" si="2"/>
        <v>35.722138205480988</v>
      </c>
      <c r="V114" s="15">
        <f t="shared" si="3"/>
        <v>7.6947333191705811E-2</v>
      </c>
    </row>
    <row r="115" spans="1:22" x14ac:dyDescent="0.25">
      <c r="A115" s="15">
        <v>84</v>
      </c>
      <c r="B115" s="15">
        <v>24.745205031865417</v>
      </c>
      <c r="C115" s="15">
        <v>-1.8452050318654187</v>
      </c>
      <c r="E115" s="15">
        <v>16.50197628458498</v>
      </c>
      <c r="F115" s="15">
        <v>14.4</v>
      </c>
      <c r="K115" s="15">
        <v>1</v>
      </c>
      <c r="L115" s="19">
        <v>36.9</v>
      </c>
      <c r="M115" s="19">
        <v>2.89</v>
      </c>
      <c r="N115" s="20">
        <v>0.44500000000000001</v>
      </c>
      <c r="O115" s="20">
        <v>2</v>
      </c>
      <c r="P115" s="20">
        <v>276</v>
      </c>
      <c r="Q115" s="20">
        <v>18</v>
      </c>
      <c r="R115" s="20">
        <v>7.82</v>
      </c>
      <c r="S115" s="20">
        <v>3.57</v>
      </c>
      <c r="T115" s="20">
        <v>43.8</v>
      </c>
      <c r="U115" s="15">
        <f t="shared" si="2"/>
        <v>33.794441422412106</v>
      </c>
      <c r="V115" s="15">
        <f t="shared" si="3"/>
        <v>0.22843741044721214</v>
      </c>
    </row>
    <row r="116" spans="1:22" x14ac:dyDescent="0.25">
      <c r="A116" s="15">
        <v>85</v>
      </c>
      <c r="B116" s="15">
        <v>24.908078129483432</v>
      </c>
      <c r="C116" s="15">
        <v>-1.0080781294834331</v>
      </c>
      <c r="E116" s="15">
        <v>16.699604743083004</v>
      </c>
      <c r="F116" s="15">
        <v>14.4</v>
      </c>
      <c r="K116" s="15">
        <v>1</v>
      </c>
      <c r="L116" s="19">
        <v>62.5</v>
      </c>
      <c r="M116" s="19">
        <v>2.89</v>
      </c>
      <c r="N116" s="20">
        <v>0.44500000000000001</v>
      </c>
      <c r="O116" s="20">
        <v>2</v>
      </c>
      <c r="P116" s="20">
        <v>276</v>
      </c>
      <c r="Q116" s="20">
        <v>18</v>
      </c>
      <c r="R116" s="20">
        <v>7.4160000000000004</v>
      </c>
      <c r="S116" s="20">
        <v>6.19</v>
      </c>
      <c r="T116" s="20">
        <v>33.200000000000003</v>
      </c>
      <c r="U116" s="15">
        <f t="shared" si="2"/>
        <v>31.385369630982041</v>
      </c>
      <c r="V116" s="15">
        <f t="shared" si="3"/>
        <v>5.4657541235480785E-2</v>
      </c>
    </row>
    <row r="117" spans="1:22" x14ac:dyDescent="0.25">
      <c r="A117" s="15">
        <v>86</v>
      </c>
      <c r="B117" s="15">
        <v>28.039031509584163</v>
      </c>
      <c r="C117" s="15">
        <v>-1.4390315095841615</v>
      </c>
      <c r="E117" s="15">
        <v>16.897233201581027</v>
      </c>
      <c r="F117" s="15">
        <v>14.5</v>
      </c>
      <c r="K117" s="15">
        <v>1</v>
      </c>
      <c r="L117" s="19">
        <v>79.900000000000006</v>
      </c>
      <c r="M117" s="19">
        <v>8.56</v>
      </c>
      <c r="N117" s="20">
        <v>0.52</v>
      </c>
      <c r="O117" s="20">
        <v>5</v>
      </c>
      <c r="P117" s="20">
        <v>384</v>
      </c>
      <c r="Q117" s="20">
        <v>20.9</v>
      </c>
      <c r="R117" s="20">
        <v>6.7270000000000003</v>
      </c>
      <c r="S117" s="20">
        <v>9.42</v>
      </c>
      <c r="T117" s="20">
        <v>27.5</v>
      </c>
      <c r="U117" s="15">
        <f t="shared" si="2"/>
        <v>23.247727039682619</v>
      </c>
      <c r="V117" s="15">
        <f t="shared" si="3"/>
        <v>0.15462810764790474</v>
      </c>
    </row>
    <row r="118" spans="1:22" x14ac:dyDescent="0.25">
      <c r="A118" s="15">
        <v>87</v>
      </c>
      <c r="B118" s="15">
        <v>21.308925279747999</v>
      </c>
      <c r="C118" s="15">
        <v>1.1910747202520007</v>
      </c>
      <c r="E118" s="15">
        <v>17.094861660079051</v>
      </c>
      <c r="F118" s="15">
        <v>14.5</v>
      </c>
      <c r="K118" s="15">
        <v>1</v>
      </c>
      <c r="L118" s="19">
        <v>71.3</v>
      </c>
      <c r="M118" s="19">
        <v>8.56</v>
      </c>
      <c r="N118" s="20">
        <v>0.52</v>
      </c>
      <c r="O118" s="20">
        <v>5</v>
      </c>
      <c r="P118" s="20">
        <v>384</v>
      </c>
      <c r="Q118" s="20">
        <v>20.9</v>
      </c>
      <c r="R118" s="20">
        <v>6.7809999999999997</v>
      </c>
      <c r="S118" s="20">
        <v>7.67</v>
      </c>
      <c r="T118" s="20">
        <v>26.5</v>
      </c>
      <c r="U118" s="15">
        <f t="shared" si="2"/>
        <v>24.246290447348933</v>
      </c>
      <c r="V118" s="15">
        <f t="shared" si="3"/>
        <v>8.5045643496266671E-2</v>
      </c>
    </row>
    <row r="119" spans="1:22" x14ac:dyDescent="0.25">
      <c r="A119" s="15">
        <v>88</v>
      </c>
      <c r="B119" s="15">
        <v>24.80636805302245</v>
      </c>
      <c r="C119" s="15">
        <v>-2.6063680530224502</v>
      </c>
      <c r="E119" s="15">
        <v>17.292490118577074</v>
      </c>
      <c r="F119" s="15">
        <v>14.5</v>
      </c>
      <c r="K119" s="15">
        <v>1</v>
      </c>
      <c r="L119" s="19">
        <v>85.4</v>
      </c>
      <c r="M119" s="19">
        <v>8.56</v>
      </c>
      <c r="N119" s="20">
        <v>0.52</v>
      </c>
      <c r="O119" s="20">
        <v>5</v>
      </c>
      <c r="P119" s="20">
        <v>384</v>
      </c>
      <c r="Q119" s="20">
        <v>20.9</v>
      </c>
      <c r="R119" s="20">
        <v>6.4050000000000002</v>
      </c>
      <c r="S119" s="20">
        <v>10.63</v>
      </c>
      <c r="T119" s="20">
        <v>18.600000000000001</v>
      </c>
      <c r="U119" s="15">
        <f t="shared" si="2"/>
        <v>21.368225585951954</v>
      </c>
      <c r="V119" s="15">
        <f t="shared" si="3"/>
        <v>0.14882933257806197</v>
      </c>
    </row>
    <row r="120" spans="1:22" x14ac:dyDescent="0.25">
      <c r="A120" s="15">
        <v>89</v>
      </c>
      <c r="B120" s="15">
        <v>30.816489534168319</v>
      </c>
      <c r="C120" s="15">
        <v>-7.2164895341683177</v>
      </c>
      <c r="E120" s="15">
        <v>17.490118577075098</v>
      </c>
      <c r="F120" s="15">
        <v>14.6</v>
      </c>
      <c r="K120" s="15">
        <v>1</v>
      </c>
      <c r="L120" s="19">
        <v>87.4</v>
      </c>
      <c r="M120" s="19">
        <v>8.56</v>
      </c>
      <c r="N120" s="20">
        <v>0.52</v>
      </c>
      <c r="O120" s="20">
        <v>5</v>
      </c>
      <c r="P120" s="20">
        <v>384</v>
      </c>
      <c r="Q120" s="20">
        <v>20.9</v>
      </c>
      <c r="R120" s="20">
        <v>6.1369999999999996</v>
      </c>
      <c r="S120" s="20">
        <v>13.44</v>
      </c>
      <c r="T120" s="20">
        <v>19.3</v>
      </c>
      <c r="U120" s="15">
        <f t="shared" si="2"/>
        <v>18.627972243255016</v>
      </c>
      <c r="V120" s="15">
        <f t="shared" si="3"/>
        <v>3.4820091023056207E-2</v>
      </c>
    </row>
    <row r="121" spans="1:22" x14ac:dyDescent="0.25">
      <c r="A121" s="15">
        <v>90</v>
      </c>
      <c r="B121" s="15">
        <v>30.228400360871117</v>
      </c>
      <c r="C121" s="15">
        <v>-1.5284003608711174</v>
      </c>
      <c r="E121" s="15">
        <v>17.687747035573121</v>
      </c>
      <c r="F121" s="15">
        <v>14.6</v>
      </c>
      <c r="K121" s="15">
        <v>1</v>
      </c>
      <c r="L121" s="19">
        <v>90</v>
      </c>
      <c r="M121" s="19">
        <v>8.56</v>
      </c>
      <c r="N121" s="20">
        <v>0.52</v>
      </c>
      <c r="O121" s="20">
        <v>5</v>
      </c>
      <c r="P121" s="20">
        <v>384</v>
      </c>
      <c r="Q121" s="20">
        <v>20.9</v>
      </c>
      <c r="R121" s="20">
        <v>6.1669999999999998</v>
      </c>
      <c r="S121" s="20">
        <v>12.33</v>
      </c>
      <c r="T121" s="20">
        <v>20.100000000000001</v>
      </c>
      <c r="U121" s="15">
        <f t="shared" si="2"/>
        <v>19.509094012201295</v>
      </c>
      <c r="V121" s="15">
        <f t="shared" si="3"/>
        <v>2.9398307850681898E-2</v>
      </c>
    </row>
    <row r="122" spans="1:22" x14ac:dyDescent="0.25">
      <c r="A122" s="15">
        <v>91</v>
      </c>
      <c r="B122" s="15">
        <v>25.714099424112799</v>
      </c>
      <c r="C122" s="15">
        <v>-3.1140994241127977</v>
      </c>
      <c r="E122" s="15">
        <v>17.885375494071145</v>
      </c>
      <c r="F122" s="15">
        <v>14.8</v>
      </c>
      <c r="K122" s="15">
        <v>1</v>
      </c>
      <c r="L122" s="19">
        <v>96.7</v>
      </c>
      <c r="M122" s="19">
        <v>8.56</v>
      </c>
      <c r="N122" s="20">
        <v>0.52</v>
      </c>
      <c r="O122" s="20">
        <v>5</v>
      </c>
      <c r="P122" s="20">
        <v>384</v>
      </c>
      <c r="Q122" s="20">
        <v>20.9</v>
      </c>
      <c r="R122" s="20">
        <v>5.851</v>
      </c>
      <c r="S122" s="20">
        <v>16.47</v>
      </c>
      <c r="T122" s="20">
        <v>19.5</v>
      </c>
      <c r="U122" s="15">
        <f t="shared" si="2"/>
        <v>15.920750628375769</v>
      </c>
      <c r="V122" s="15">
        <f t="shared" si="3"/>
        <v>0.18355124982688364</v>
      </c>
    </row>
    <row r="123" spans="1:22" x14ac:dyDescent="0.25">
      <c r="A123" s="15">
        <v>92</v>
      </c>
      <c r="B123" s="15">
        <v>26.290633649988703</v>
      </c>
      <c r="C123" s="15">
        <v>-4.2906336499887026</v>
      </c>
      <c r="E123" s="15">
        <v>18.083003952569168</v>
      </c>
      <c r="F123" s="15">
        <v>14.9</v>
      </c>
      <c r="K123" s="15">
        <v>1</v>
      </c>
      <c r="L123" s="19">
        <v>91.9</v>
      </c>
      <c r="M123" s="19">
        <v>8.56</v>
      </c>
      <c r="N123" s="20">
        <v>0.52</v>
      </c>
      <c r="O123" s="20">
        <v>5</v>
      </c>
      <c r="P123" s="20">
        <v>384</v>
      </c>
      <c r="Q123" s="20">
        <v>20.9</v>
      </c>
      <c r="R123" s="20">
        <v>5.8360000000000003</v>
      </c>
      <c r="S123" s="20">
        <v>18.66</v>
      </c>
      <c r="T123" s="20">
        <v>19.5</v>
      </c>
      <c r="U123" s="15">
        <f t="shared" si="2"/>
        <v>14.375481956274527</v>
      </c>
      <c r="V123" s="15">
        <f t="shared" si="3"/>
        <v>0.26279579711412682</v>
      </c>
    </row>
    <row r="124" spans="1:22" x14ac:dyDescent="0.25">
      <c r="A124" s="15">
        <v>93</v>
      </c>
      <c r="B124" s="15">
        <v>27.670209537732401</v>
      </c>
      <c r="C124" s="15">
        <v>-4.7702095377324021</v>
      </c>
      <c r="E124" s="15">
        <v>18.280632411067192</v>
      </c>
      <c r="F124" s="15">
        <v>14.9</v>
      </c>
      <c r="K124" s="15">
        <v>1</v>
      </c>
      <c r="L124" s="19">
        <v>85.2</v>
      </c>
      <c r="M124" s="19">
        <v>8.56</v>
      </c>
      <c r="N124" s="20">
        <v>0.52</v>
      </c>
      <c r="O124" s="20">
        <v>5</v>
      </c>
      <c r="P124" s="20">
        <v>384</v>
      </c>
      <c r="Q124" s="20">
        <v>20.9</v>
      </c>
      <c r="R124" s="20">
        <v>6.1269999999999998</v>
      </c>
      <c r="S124" s="20">
        <v>14.09</v>
      </c>
      <c r="T124" s="20">
        <v>20.399999999999999</v>
      </c>
      <c r="U124" s="15">
        <f t="shared" si="2"/>
        <v>18.120907107398171</v>
      </c>
      <c r="V124" s="15">
        <f t="shared" si="3"/>
        <v>0.11172023983342293</v>
      </c>
    </row>
    <row r="125" spans="1:22" x14ac:dyDescent="0.25">
      <c r="A125" s="15">
        <v>94</v>
      </c>
      <c r="B125" s="15">
        <v>27.083793285565697</v>
      </c>
      <c r="C125" s="15">
        <v>-2.0837932855656973</v>
      </c>
      <c r="E125" s="15">
        <v>18.478260869565219</v>
      </c>
      <c r="F125" s="15">
        <v>14.9</v>
      </c>
      <c r="K125" s="15">
        <v>1</v>
      </c>
      <c r="L125" s="19">
        <v>97.1</v>
      </c>
      <c r="M125" s="19">
        <v>8.56</v>
      </c>
      <c r="N125" s="20">
        <v>0.52</v>
      </c>
      <c r="O125" s="20">
        <v>5</v>
      </c>
      <c r="P125" s="20">
        <v>384</v>
      </c>
      <c r="Q125" s="20">
        <v>20.9</v>
      </c>
      <c r="R125" s="20">
        <v>6.4740000000000002</v>
      </c>
      <c r="S125" s="20">
        <v>12.27</v>
      </c>
      <c r="T125" s="20">
        <v>19.8</v>
      </c>
      <c r="U125" s="15">
        <f t="shared" si="2"/>
        <v>21.045760758605716</v>
      </c>
      <c r="V125" s="15">
        <f t="shared" si="3"/>
        <v>6.2917210030591697E-2</v>
      </c>
    </row>
    <row r="126" spans="1:22" x14ac:dyDescent="0.25">
      <c r="A126" s="15">
        <v>95</v>
      </c>
      <c r="B126" s="15">
        <v>26.184015535441549</v>
      </c>
      <c r="C126" s="15">
        <v>-5.5840155354415479</v>
      </c>
      <c r="E126" s="15">
        <v>18.675889328063242</v>
      </c>
      <c r="F126" s="15">
        <v>15</v>
      </c>
      <c r="K126" s="15">
        <v>1</v>
      </c>
      <c r="L126" s="19">
        <v>91.2</v>
      </c>
      <c r="M126" s="19">
        <v>8.56</v>
      </c>
      <c r="N126" s="20">
        <v>0.52</v>
      </c>
      <c r="O126" s="20">
        <v>5</v>
      </c>
      <c r="P126" s="20">
        <v>384</v>
      </c>
      <c r="Q126" s="20">
        <v>20.9</v>
      </c>
      <c r="R126" s="20">
        <v>6.2290000000000001</v>
      </c>
      <c r="S126" s="20">
        <v>15.55</v>
      </c>
      <c r="T126" s="20">
        <v>19.399999999999999</v>
      </c>
      <c r="U126" s="15">
        <f t="shared" si="2"/>
        <v>17.855782152024901</v>
      </c>
      <c r="V126" s="15">
        <f t="shared" si="3"/>
        <v>7.9598858143046292E-2</v>
      </c>
    </row>
    <row r="127" spans="1:22" x14ac:dyDescent="0.25">
      <c r="A127" s="15">
        <v>96</v>
      </c>
      <c r="B127" s="15">
        <v>27.68895610059516</v>
      </c>
      <c r="C127" s="15">
        <v>0.7110438994048387</v>
      </c>
      <c r="E127" s="15">
        <v>18.873517786561266</v>
      </c>
      <c r="F127" s="15">
        <v>15</v>
      </c>
      <c r="K127" s="15">
        <v>1</v>
      </c>
      <c r="L127" s="19">
        <v>54.4</v>
      </c>
      <c r="M127" s="19">
        <v>8.56</v>
      </c>
      <c r="N127" s="20">
        <v>0.52</v>
      </c>
      <c r="O127" s="20">
        <v>5</v>
      </c>
      <c r="P127" s="20">
        <v>384</v>
      </c>
      <c r="Q127" s="20">
        <v>20.9</v>
      </c>
      <c r="R127" s="20">
        <v>6.1950000000000003</v>
      </c>
      <c r="S127" s="20">
        <v>13</v>
      </c>
      <c r="T127" s="20">
        <v>21.7</v>
      </c>
      <c r="U127" s="15">
        <f t="shared" si="2"/>
        <v>18.046665832832712</v>
      </c>
      <c r="V127" s="15">
        <f t="shared" si="3"/>
        <v>0.16835641323351555</v>
      </c>
    </row>
    <row r="128" spans="1:22" x14ac:dyDescent="0.25">
      <c r="A128" s="15">
        <v>97</v>
      </c>
      <c r="B128" s="15">
        <v>23.333424941809795</v>
      </c>
      <c r="C128" s="15">
        <v>-1.9334249418097968</v>
      </c>
      <c r="E128" s="15">
        <v>19.071146245059289</v>
      </c>
      <c r="F128" s="15">
        <v>15</v>
      </c>
      <c r="K128" s="15">
        <v>1</v>
      </c>
      <c r="L128" s="19">
        <v>81.599999999999994</v>
      </c>
      <c r="M128" s="19">
        <v>10.01</v>
      </c>
      <c r="N128" s="20">
        <v>0.54700000000000004</v>
      </c>
      <c r="O128" s="20">
        <v>6</v>
      </c>
      <c r="P128" s="20">
        <v>432</v>
      </c>
      <c r="Q128" s="20">
        <v>17.8</v>
      </c>
      <c r="R128" s="20">
        <v>6.7149999999999999</v>
      </c>
      <c r="S128" s="20">
        <v>10.16</v>
      </c>
      <c r="T128" s="20">
        <v>22.8</v>
      </c>
      <c r="U128" s="15">
        <f t="shared" si="2"/>
        <v>25.608630975288101</v>
      </c>
      <c r="V128" s="15">
        <f t="shared" si="3"/>
        <v>0.12318556909158333</v>
      </c>
    </row>
    <row r="129" spans="1:22" x14ac:dyDescent="0.25">
      <c r="A129" s="15">
        <v>98</v>
      </c>
      <c r="B129" s="15">
        <v>35.722138205480988</v>
      </c>
      <c r="C129" s="15">
        <v>2.9778617945190149</v>
      </c>
      <c r="E129" s="15">
        <v>19.268774703557312</v>
      </c>
      <c r="F129" s="15">
        <v>15.1</v>
      </c>
      <c r="K129" s="15">
        <v>1</v>
      </c>
      <c r="L129" s="19">
        <v>92.9</v>
      </c>
      <c r="M129" s="19">
        <v>10.01</v>
      </c>
      <c r="N129" s="20">
        <v>0.54700000000000004</v>
      </c>
      <c r="O129" s="20">
        <v>6</v>
      </c>
      <c r="P129" s="20">
        <v>432</v>
      </c>
      <c r="Q129" s="20">
        <v>17.8</v>
      </c>
      <c r="R129" s="20">
        <v>5.9130000000000003</v>
      </c>
      <c r="S129" s="20">
        <v>16.21</v>
      </c>
      <c r="T129" s="20">
        <v>18.8</v>
      </c>
      <c r="U129" s="15">
        <f t="shared" si="2"/>
        <v>19.010956266631457</v>
      </c>
      <c r="V129" s="15">
        <f t="shared" si="3"/>
        <v>1.1221078012311486E-2</v>
      </c>
    </row>
    <row r="130" spans="1:22" x14ac:dyDescent="0.25">
      <c r="A130" s="15">
        <v>99</v>
      </c>
      <c r="B130" s="15">
        <v>33.794441422412106</v>
      </c>
      <c r="C130" s="15">
        <v>10.005558577587891</v>
      </c>
      <c r="E130" s="15">
        <v>19.466403162055336</v>
      </c>
      <c r="F130" s="15">
        <v>15.2</v>
      </c>
      <c r="K130" s="15">
        <v>1</v>
      </c>
      <c r="L130" s="19">
        <v>95.4</v>
      </c>
      <c r="M130" s="19">
        <v>10.01</v>
      </c>
      <c r="N130" s="20">
        <v>0.54700000000000004</v>
      </c>
      <c r="O130" s="20">
        <v>6</v>
      </c>
      <c r="P130" s="20">
        <v>432</v>
      </c>
      <c r="Q130" s="20">
        <v>17.8</v>
      </c>
      <c r="R130" s="20">
        <v>6.0919999999999996</v>
      </c>
      <c r="S130" s="20">
        <v>17.09</v>
      </c>
      <c r="T130" s="20">
        <v>18.7</v>
      </c>
      <c r="U130" s="15">
        <f t="shared" si="2"/>
        <v>19.29921244318804</v>
      </c>
      <c r="V130" s="15">
        <f t="shared" si="3"/>
        <v>3.2043446159788269E-2</v>
      </c>
    </row>
    <row r="131" spans="1:22" x14ac:dyDescent="0.25">
      <c r="A131" s="15">
        <v>100</v>
      </c>
      <c r="B131" s="15">
        <v>31.385369630982041</v>
      </c>
      <c r="C131" s="15">
        <v>1.8146303690179622</v>
      </c>
      <c r="E131" s="15">
        <v>19.664031620553359</v>
      </c>
      <c r="F131" s="15">
        <v>15.2</v>
      </c>
      <c r="K131" s="15">
        <v>1</v>
      </c>
      <c r="L131" s="19">
        <v>84.2</v>
      </c>
      <c r="M131" s="19">
        <v>10.01</v>
      </c>
      <c r="N131" s="20">
        <v>0.54700000000000004</v>
      </c>
      <c r="O131" s="20">
        <v>6</v>
      </c>
      <c r="P131" s="20">
        <v>432</v>
      </c>
      <c r="Q131" s="20">
        <v>17.8</v>
      </c>
      <c r="R131" s="20">
        <v>6.2539999999999996</v>
      </c>
      <c r="S131" s="20">
        <v>10.45</v>
      </c>
      <c r="T131" s="20">
        <v>18.5</v>
      </c>
      <c r="U131" s="15">
        <f t="shared" si="2"/>
        <v>23.616924490474197</v>
      </c>
      <c r="V131" s="15">
        <f t="shared" si="3"/>
        <v>0.27659051299860526</v>
      </c>
    </row>
    <row r="132" spans="1:22" x14ac:dyDescent="0.25">
      <c r="A132" s="15">
        <v>101</v>
      </c>
      <c r="B132" s="15">
        <v>23.247727039682619</v>
      </c>
      <c r="C132" s="15">
        <v>4.2522729603173808</v>
      </c>
      <c r="E132" s="15">
        <v>19.861660079051383</v>
      </c>
      <c r="F132" s="15">
        <v>15.2</v>
      </c>
      <c r="K132" s="15">
        <v>1</v>
      </c>
      <c r="L132" s="19">
        <v>88.2</v>
      </c>
      <c r="M132" s="19">
        <v>10.01</v>
      </c>
      <c r="N132" s="20">
        <v>0.54700000000000004</v>
      </c>
      <c r="O132" s="20">
        <v>6</v>
      </c>
      <c r="P132" s="20">
        <v>432</v>
      </c>
      <c r="Q132" s="20">
        <v>17.8</v>
      </c>
      <c r="R132" s="20">
        <v>5.9279999999999999</v>
      </c>
      <c r="S132" s="20">
        <v>15.76</v>
      </c>
      <c r="T132" s="20">
        <v>18.3</v>
      </c>
      <c r="U132" s="15">
        <f t="shared" si="2"/>
        <v>19.190365663919103</v>
      </c>
      <c r="V132" s="15">
        <f t="shared" si="3"/>
        <v>4.8653861416344368E-2</v>
      </c>
    </row>
    <row r="133" spans="1:22" x14ac:dyDescent="0.25">
      <c r="A133" s="15">
        <v>102</v>
      </c>
      <c r="B133" s="15">
        <v>24.246290447348933</v>
      </c>
      <c r="C133" s="15">
        <v>2.2537095526510669</v>
      </c>
      <c r="E133" s="15">
        <v>20.059288537549406</v>
      </c>
      <c r="F133" s="15">
        <v>15.3</v>
      </c>
      <c r="K133" s="15">
        <v>1</v>
      </c>
      <c r="L133" s="19">
        <v>72.5</v>
      </c>
      <c r="M133" s="19">
        <v>10.01</v>
      </c>
      <c r="N133" s="20">
        <v>0.54700000000000004</v>
      </c>
      <c r="O133" s="20">
        <v>6</v>
      </c>
      <c r="P133" s="20">
        <v>432</v>
      </c>
      <c r="Q133" s="20">
        <v>17.8</v>
      </c>
      <c r="R133" s="20">
        <v>6.1760000000000002</v>
      </c>
      <c r="S133" s="20">
        <v>12.04</v>
      </c>
      <c r="T133" s="20">
        <v>21.2</v>
      </c>
      <c r="U133" s="15">
        <f t="shared" si="2"/>
        <v>21.947595616214326</v>
      </c>
      <c r="V133" s="15">
        <f t="shared" si="3"/>
        <v>3.5263944161053128E-2</v>
      </c>
    </row>
    <row r="134" spans="1:22" x14ac:dyDescent="0.25">
      <c r="A134" s="15">
        <v>103</v>
      </c>
      <c r="B134" s="15">
        <v>21.368225585951954</v>
      </c>
      <c r="C134" s="15">
        <v>-2.7682255859519529</v>
      </c>
      <c r="E134" s="15">
        <v>20.25691699604743</v>
      </c>
      <c r="F134" s="15">
        <v>15.4</v>
      </c>
      <c r="K134" s="15">
        <v>1</v>
      </c>
      <c r="L134" s="19">
        <v>82.6</v>
      </c>
      <c r="M134" s="19">
        <v>10.01</v>
      </c>
      <c r="N134" s="20">
        <v>0.54700000000000004</v>
      </c>
      <c r="O134" s="20">
        <v>6</v>
      </c>
      <c r="P134" s="20">
        <v>432</v>
      </c>
      <c r="Q134" s="20">
        <v>17.8</v>
      </c>
      <c r="R134" s="20">
        <v>6.0209999999999999</v>
      </c>
      <c r="S134" s="20">
        <v>10.3</v>
      </c>
      <c r="T134" s="20">
        <v>19.2</v>
      </c>
      <c r="U134" s="15">
        <f t="shared" si="2"/>
        <v>22.693768178626961</v>
      </c>
      <c r="V134" s="15">
        <f t="shared" si="3"/>
        <v>0.18196709263682093</v>
      </c>
    </row>
    <row r="135" spans="1:22" x14ac:dyDescent="0.25">
      <c r="A135" s="15">
        <v>104</v>
      </c>
      <c r="B135" s="15">
        <v>18.627972243255016</v>
      </c>
      <c r="C135" s="15">
        <v>0.67202775674498483</v>
      </c>
      <c r="E135" s="15">
        <v>20.454545454545453</v>
      </c>
      <c r="F135" s="15">
        <v>15.4</v>
      </c>
      <c r="K135" s="15">
        <v>1</v>
      </c>
      <c r="L135" s="19">
        <v>73.099999999999994</v>
      </c>
      <c r="M135" s="19">
        <v>10.01</v>
      </c>
      <c r="N135" s="20">
        <v>0.54700000000000004</v>
      </c>
      <c r="O135" s="20">
        <v>6</v>
      </c>
      <c r="P135" s="20">
        <v>432</v>
      </c>
      <c r="Q135" s="20">
        <v>17.8</v>
      </c>
      <c r="R135" s="20">
        <v>5.8719999999999999</v>
      </c>
      <c r="S135" s="20">
        <v>15.37</v>
      </c>
      <c r="T135" s="20">
        <v>20.399999999999999</v>
      </c>
      <c r="U135" s="15">
        <f t="shared" si="2"/>
        <v>18.698033619731838</v>
      </c>
      <c r="V135" s="15">
        <f t="shared" si="3"/>
        <v>8.3429724522949056E-2</v>
      </c>
    </row>
    <row r="136" spans="1:22" x14ac:dyDescent="0.25">
      <c r="A136" s="15">
        <v>105</v>
      </c>
      <c r="B136" s="15">
        <v>19.509094012201295</v>
      </c>
      <c r="C136" s="15">
        <v>0.59090598779870618</v>
      </c>
      <c r="E136" s="15">
        <v>20.652173913043477</v>
      </c>
      <c r="F136" s="15">
        <v>15.6</v>
      </c>
      <c r="K136" s="15">
        <v>1</v>
      </c>
      <c r="L136" s="19">
        <v>65.2</v>
      </c>
      <c r="M136" s="19">
        <v>10.01</v>
      </c>
      <c r="N136" s="20">
        <v>0.54700000000000004</v>
      </c>
      <c r="O136" s="20">
        <v>6</v>
      </c>
      <c r="P136" s="20">
        <v>432</v>
      </c>
      <c r="Q136" s="20">
        <v>17.8</v>
      </c>
      <c r="R136" s="20">
        <v>5.7309999999999999</v>
      </c>
      <c r="S136" s="20">
        <v>13.61</v>
      </c>
      <c r="T136" s="20">
        <v>19.3</v>
      </c>
      <c r="U136" s="15">
        <f t="shared" si="2"/>
        <v>18.921236645497025</v>
      </c>
      <c r="V136" s="15">
        <f t="shared" si="3"/>
        <v>1.9625044274765576E-2</v>
      </c>
    </row>
    <row r="137" spans="1:22" x14ac:dyDescent="0.25">
      <c r="A137" s="15">
        <v>106</v>
      </c>
      <c r="B137" s="15">
        <v>15.920750628375769</v>
      </c>
      <c r="C137" s="15">
        <v>3.5792493716242308</v>
      </c>
      <c r="E137" s="15">
        <v>20.8498023715415</v>
      </c>
      <c r="F137" s="15">
        <v>15.6</v>
      </c>
      <c r="K137" s="15">
        <v>1</v>
      </c>
      <c r="L137" s="19">
        <v>69.7</v>
      </c>
      <c r="M137" s="19">
        <v>25.65</v>
      </c>
      <c r="N137" s="20">
        <v>0.58099999999999996</v>
      </c>
      <c r="O137" s="20">
        <v>2</v>
      </c>
      <c r="P137" s="20">
        <v>188</v>
      </c>
      <c r="Q137" s="20">
        <v>19.100000000000001</v>
      </c>
      <c r="R137" s="20">
        <v>5.87</v>
      </c>
      <c r="S137" s="20">
        <v>14.37</v>
      </c>
      <c r="T137" s="20">
        <v>22</v>
      </c>
      <c r="U137" s="15">
        <f t="shared" si="2"/>
        <v>21.965128912521195</v>
      </c>
      <c r="V137" s="15">
        <f t="shared" si="3"/>
        <v>1.5850494308547911E-3</v>
      </c>
    </row>
    <row r="138" spans="1:22" x14ac:dyDescent="0.25">
      <c r="A138" s="15">
        <v>107</v>
      </c>
      <c r="B138" s="15">
        <v>14.375481956274527</v>
      </c>
      <c r="C138" s="15">
        <v>5.1245180437254731</v>
      </c>
      <c r="E138" s="15">
        <v>21.047430830039524</v>
      </c>
      <c r="F138" s="15">
        <v>15.6</v>
      </c>
      <c r="K138" s="15">
        <v>1</v>
      </c>
      <c r="L138" s="19">
        <v>84.1</v>
      </c>
      <c r="M138" s="19">
        <v>25.65</v>
      </c>
      <c r="N138" s="20">
        <v>0.58099999999999996</v>
      </c>
      <c r="O138" s="20">
        <v>2</v>
      </c>
      <c r="P138" s="20">
        <v>188</v>
      </c>
      <c r="Q138" s="20">
        <v>19.100000000000001</v>
      </c>
      <c r="R138" s="20">
        <v>6.0039999999999996</v>
      </c>
      <c r="S138" s="20">
        <v>14.27</v>
      </c>
      <c r="T138" s="20">
        <v>20.3</v>
      </c>
      <c r="U138" s="15">
        <f t="shared" si="2"/>
        <v>23.052721111414364</v>
      </c>
      <c r="V138" s="15">
        <f t="shared" si="3"/>
        <v>0.13560202519282577</v>
      </c>
    </row>
    <row r="139" spans="1:22" x14ac:dyDescent="0.25">
      <c r="A139" s="15">
        <v>108</v>
      </c>
      <c r="B139" s="15">
        <v>18.120907107398171</v>
      </c>
      <c r="C139" s="15">
        <v>2.2790928926018275</v>
      </c>
      <c r="E139" s="15">
        <v>21.245059288537551</v>
      </c>
      <c r="F139" s="15">
        <v>15.6</v>
      </c>
      <c r="K139" s="15">
        <v>1</v>
      </c>
      <c r="L139" s="19">
        <v>92.9</v>
      </c>
      <c r="M139" s="19">
        <v>25.65</v>
      </c>
      <c r="N139" s="20">
        <v>0.58099999999999996</v>
      </c>
      <c r="O139" s="20">
        <v>2</v>
      </c>
      <c r="P139" s="20">
        <v>188</v>
      </c>
      <c r="Q139" s="20">
        <v>19.100000000000001</v>
      </c>
      <c r="R139" s="20">
        <v>5.9610000000000003</v>
      </c>
      <c r="S139" s="20">
        <v>17.93</v>
      </c>
      <c r="T139" s="20">
        <v>20.5</v>
      </c>
      <c r="U139" s="15">
        <f t="shared" si="2"/>
        <v>20.950270625696085</v>
      </c>
      <c r="V139" s="15">
        <f t="shared" si="3"/>
        <v>2.1964420765662677E-2</v>
      </c>
    </row>
    <row r="140" spans="1:22" x14ac:dyDescent="0.25">
      <c r="A140" s="15">
        <v>109</v>
      </c>
      <c r="B140" s="15">
        <v>21.045760758605716</v>
      </c>
      <c r="C140" s="15">
        <v>-1.2457607586057158</v>
      </c>
      <c r="E140" s="15">
        <v>21.442687747035574</v>
      </c>
      <c r="F140" s="15">
        <v>15.6</v>
      </c>
      <c r="K140" s="15">
        <v>1</v>
      </c>
      <c r="L140" s="19">
        <v>97</v>
      </c>
      <c r="M140" s="19">
        <v>25.65</v>
      </c>
      <c r="N140" s="20">
        <v>0.58099999999999996</v>
      </c>
      <c r="O140" s="20">
        <v>2</v>
      </c>
      <c r="P140" s="20">
        <v>188</v>
      </c>
      <c r="Q140" s="20">
        <v>19.100000000000001</v>
      </c>
      <c r="R140" s="20">
        <v>5.8559999999999999</v>
      </c>
      <c r="S140" s="20">
        <v>25.41</v>
      </c>
      <c r="T140" s="20">
        <v>17.3</v>
      </c>
      <c r="U140" s="15">
        <f t="shared" si="2"/>
        <v>16.125538293124738</v>
      </c>
      <c r="V140" s="15">
        <f t="shared" si="3"/>
        <v>6.7887959934986308E-2</v>
      </c>
    </row>
    <row r="141" spans="1:22" x14ac:dyDescent="0.25">
      <c r="A141" s="15">
        <v>110</v>
      </c>
      <c r="B141" s="15">
        <v>17.855782152024901</v>
      </c>
      <c r="C141" s="15">
        <v>1.5442178479750979</v>
      </c>
      <c r="E141" s="15">
        <v>21.640316205533598</v>
      </c>
      <c r="F141" s="15">
        <v>15.7</v>
      </c>
      <c r="K141" s="15">
        <v>1</v>
      </c>
      <c r="L141" s="19">
        <v>95.8</v>
      </c>
      <c r="M141" s="19">
        <v>25.65</v>
      </c>
      <c r="N141" s="20">
        <v>0.58099999999999996</v>
      </c>
      <c r="O141" s="20">
        <v>2</v>
      </c>
      <c r="P141" s="20">
        <v>188</v>
      </c>
      <c r="Q141" s="20">
        <v>19.100000000000001</v>
      </c>
      <c r="R141" s="20">
        <v>5.8789999999999996</v>
      </c>
      <c r="S141" s="20">
        <v>17.579999999999998</v>
      </c>
      <c r="T141" s="20">
        <v>18.8</v>
      </c>
      <c r="U141" s="15">
        <f t="shared" si="2"/>
        <v>20.919299305006557</v>
      </c>
      <c r="V141" s="15">
        <f t="shared" si="3"/>
        <v>0.11272868643651897</v>
      </c>
    </row>
    <row r="142" spans="1:22" x14ac:dyDescent="0.25">
      <c r="A142" s="15">
        <v>111</v>
      </c>
      <c r="B142" s="15">
        <v>18.046665832832712</v>
      </c>
      <c r="C142" s="15">
        <v>3.6533341671672872</v>
      </c>
      <c r="E142" s="15">
        <v>21.837944664031621</v>
      </c>
      <c r="F142" s="15">
        <v>16</v>
      </c>
      <c r="K142" s="15">
        <v>1</v>
      </c>
      <c r="L142" s="19">
        <v>88.4</v>
      </c>
      <c r="M142" s="19">
        <v>25.65</v>
      </c>
      <c r="N142" s="20">
        <v>0.58099999999999996</v>
      </c>
      <c r="O142" s="20">
        <v>2</v>
      </c>
      <c r="P142" s="20">
        <v>188</v>
      </c>
      <c r="Q142" s="20">
        <v>19.100000000000001</v>
      </c>
      <c r="R142" s="20">
        <v>5.9859999999999998</v>
      </c>
      <c r="S142" s="20">
        <v>14.81</v>
      </c>
      <c r="T142" s="20">
        <v>21.4</v>
      </c>
      <c r="U142" s="15">
        <f t="shared" si="2"/>
        <v>22.793296987694831</v>
      </c>
      <c r="V142" s="15">
        <f t="shared" si="3"/>
        <v>6.5107335873590286E-2</v>
      </c>
    </row>
    <row r="143" spans="1:22" x14ac:dyDescent="0.25">
      <c r="A143" s="15">
        <v>112</v>
      </c>
      <c r="B143" s="15">
        <v>25.608630975288101</v>
      </c>
      <c r="C143" s="15">
        <v>-2.8086309752881</v>
      </c>
      <c r="E143" s="15">
        <v>22.035573122529645</v>
      </c>
      <c r="F143" s="15">
        <v>16.100000000000001</v>
      </c>
      <c r="K143" s="15">
        <v>1</v>
      </c>
      <c r="L143" s="19">
        <v>95.6</v>
      </c>
      <c r="M143" s="19">
        <v>25.65</v>
      </c>
      <c r="N143" s="20">
        <v>0.58099999999999996</v>
      </c>
      <c r="O143" s="20">
        <v>2</v>
      </c>
      <c r="P143" s="20">
        <v>188</v>
      </c>
      <c r="Q143" s="20">
        <v>19.100000000000001</v>
      </c>
      <c r="R143" s="20">
        <v>5.6130000000000004</v>
      </c>
      <c r="S143" s="20">
        <v>27.26</v>
      </c>
      <c r="T143" s="20">
        <v>15.7</v>
      </c>
      <c r="U143" s="15">
        <f t="shared" si="2"/>
        <v>13.957395719701559</v>
      </c>
      <c r="V143" s="15">
        <f t="shared" si="3"/>
        <v>0.11099390320372234</v>
      </c>
    </row>
    <row r="144" spans="1:22" x14ac:dyDescent="0.25">
      <c r="A144" s="15">
        <v>113</v>
      </c>
      <c r="B144" s="15">
        <v>19.010956266631457</v>
      </c>
      <c r="C144" s="15">
        <v>-0.21095626663145595</v>
      </c>
      <c r="E144" s="15">
        <v>22.233201581027668</v>
      </c>
      <c r="F144" s="15">
        <v>16.100000000000001</v>
      </c>
      <c r="K144" s="15">
        <v>1</v>
      </c>
      <c r="L144" s="19">
        <v>96</v>
      </c>
      <c r="M144" s="19">
        <v>21.89</v>
      </c>
      <c r="N144" s="20">
        <v>0.624</v>
      </c>
      <c r="O144" s="20">
        <v>4</v>
      </c>
      <c r="P144" s="20">
        <v>437</v>
      </c>
      <c r="Q144" s="20">
        <v>21.2</v>
      </c>
      <c r="R144" s="20">
        <v>5.6929999999999996</v>
      </c>
      <c r="S144" s="20">
        <v>17.190000000000001</v>
      </c>
      <c r="T144" s="20">
        <v>16.2</v>
      </c>
      <c r="U144" s="15">
        <f t="shared" si="2"/>
        <v>14.135168986327628</v>
      </c>
      <c r="V144" s="15">
        <f t="shared" si="3"/>
        <v>0.12745870454767727</v>
      </c>
    </row>
    <row r="145" spans="1:22" x14ac:dyDescent="0.25">
      <c r="A145" s="15">
        <v>114</v>
      </c>
      <c r="B145" s="15">
        <v>19.29921244318804</v>
      </c>
      <c r="C145" s="15">
        <v>-0.59921244318804057</v>
      </c>
      <c r="E145" s="15">
        <v>22.430830039525691</v>
      </c>
      <c r="F145" s="15">
        <v>16.100000000000001</v>
      </c>
      <c r="K145" s="15">
        <v>1</v>
      </c>
      <c r="L145" s="19">
        <v>98.8</v>
      </c>
      <c r="M145" s="19">
        <v>21.89</v>
      </c>
      <c r="N145" s="20">
        <v>0.624</v>
      </c>
      <c r="O145" s="20">
        <v>4</v>
      </c>
      <c r="P145" s="20">
        <v>437</v>
      </c>
      <c r="Q145" s="20">
        <v>21.2</v>
      </c>
      <c r="R145" s="20">
        <v>6.431</v>
      </c>
      <c r="S145" s="20">
        <v>15.39</v>
      </c>
      <c r="T145" s="20">
        <v>18</v>
      </c>
      <c r="U145" s="15">
        <f t="shared" si="2"/>
        <v>18.361269674996063</v>
      </c>
      <c r="V145" s="15">
        <f t="shared" si="3"/>
        <v>2.0070537499781257E-2</v>
      </c>
    </row>
    <row r="146" spans="1:22" x14ac:dyDescent="0.25">
      <c r="A146" s="15">
        <v>115</v>
      </c>
      <c r="B146" s="15">
        <v>23.616924490474197</v>
      </c>
      <c r="C146" s="15">
        <v>-5.1169244904741973</v>
      </c>
      <c r="E146" s="15">
        <v>22.628458498023715</v>
      </c>
      <c r="F146" s="15">
        <v>16.2</v>
      </c>
      <c r="K146" s="15">
        <v>1</v>
      </c>
      <c r="L146" s="19">
        <v>94.7</v>
      </c>
      <c r="M146" s="19">
        <v>21.89</v>
      </c>
      <c r="N146" s="20">
        <v>0.624</v>
      </c>
      <c r="O146" s="20">
        <v>4</v>
      </c>
      <c r="P146" s="20">
        <v>437</v>
      </c>
      <c r="Q146" s="20">
        <v>21.2</v>
      </c>
      <c r="R146" s="20">
        <v>5.6369999999999996</v>
      </c>
      <c r="S146" s="20">
        <v>18.34</v>
      </c>
      <c r="T146" s="20">
        <v>14.3</v>
      </c>
      <c r="U146" s="15">
        <f t="shared" ref="U146:U209" si="4">SUMPRODUCT($K$15:$S$15,K146:S146)</f>
        <v>13.165394101720947</v>
      </c>
      <c r="V146" s="15">
        <f t="shared" ref="V146:V209" si="5">ABS((T146-U146)/T146)</f>
        <v>7.9343069809724012E-2</v>
      </c>
    </row>
    <row r="147" spans="1:22" x14ac:dyDescent="0.25">
      <c r="A147" s="15">
        <v>116</v>
      </c>
      <c r="B147" s="15">
        <v>19.190365663919103</v>
      </c>
      <c r="C147" s="15">
        <v>-0.89036566391910199</v>
      </c>
      <c r="E147" s="15">
        <v>22.826086956521738</v>
      </c>
      <c r="F147" s="15">
        <v>16.2</v>
      </c>
      <c r="K147" s="15">
        <v>1</v>
      </c>
      <c r="L147" s="19">
        <v>98.9</v>
      </c>
      <c r="M147" s="19">
        <v>21.89</v>
      </c>
      <c r="N147" s="20">
        <v>0.624</v>
      </c>
      <c r="O147" s="20">
        <v>4</v>
      </c>
      <c r="P147" s="20">
        <v>437</v>
      </c>
      <c r="Q147" s="20">
        <v>21.2</v>
      </c>
      <c r="R147" s="20">
        <v>6.4580000000000002</v>
      </c>
      <c r="S147" s="20">
        <v>12.6</v>
      </c>
      <c r="T147" s="20">
        <v>19.2</v>
      </c>
      <c r="U147" s="15">
        <f t="shared" si="4"/>
        <v>20.164345229812998</v>
      </c>
      <c r="V147" s="15">
        <f t="shared" si="5"/>
        <v>5.0226314052760346E-2</v>
      </c>
    </row>
    <row r="148" spans="1:22" x14ac:dyDescent="0.25">
      <c r="A148" s="15">
        <v>117</v>
      </c>
      <c r="B148" s="15">
        <v>21.947595616214326</v>
      </c>
      <c r="C148" s="15">
        <v>-0.74759561621432624</v>
      </c>
      <c r="E148" s="15">
        <v>23.023715415019762</v>
      </c>
      <c r="F148" s="15">
        <v>16.3</v>
      </c>
      <c r="K148" s="15">
        <v>1</v>
      </c>
      <c r="L148" s="19">
        <v>97.7</v>
      </c>
      <c r="M148" s="19">
        <v>21.89</v>
      </c>
      <c r="N148" s="20">
        <v>0.624</v>
      </c>
      <c r="O148" s="20">
        <v>4</v>
      </c>
      <c r="P148" s="20">
        <v>437</v>
      </c>
      <c r="Q148" s="20">
        <v>21.2</v>
      </c>
      <c r="R148" s="20">
        <v>6.3259999999999996</v>
      </c>
      <c r="S148" s="20">
        <v>12.26</v>
      </c>
      <c r="T148" s="20">
        <v>19.600000000000001</v>
      </c>
      <c r="U148" s="15">
        <f t="shared" si="4"/>
        <v>19.786015530591492</v>
      </c>
      <c r="V148" s="15">
        <f t="shared" si="5"/>
        <v>9.4905882954841887E-3</v>
      </c>
    </row>
    <row r="149" spans="1:22" x14ac:dyDescent="0.25">
      <c r="A149" s="15">
        <v>118</v>
      </c>
      <c r="B149" s="15">
        <v>22.693768178626961</v>
      </c>
      <c r="C149" s="15">
        <v>-3.4937681786269614</v>
      </c>
      <c r="E149" s="15">
        <v>23.221343873517785</v>
      </c>
      <c r="F149" s="15">
        <v>16.399999999999999</v>
      </c>
      <c r="K149" s="15">
        <v>1</v>
      </c>
      <c r="L149" s="19">
        <v>97.9</v>
      </c>
      <c r="M149" s="19">
        <v>21.89</v>
      </c>
      <c r="N149" s="20">
        <v>0.624</v>
      </c>
      <c r="O149" s="20">
        <v>4</v>
      </c>
      <c r="P149" s="20">
        <v>437</v>
      </c>
      <c r="Q149" s="20">
        <v>21.2</v>
      </c>
      <c r="R149" s="20">
        <v>6.3719999999999999</v>
      </c>
      <c r="S149" s="20">
        <v>11.12</v>
      </c>
      <c r="T149" s="20">
        <v>23</v>
      </c>
      <c r="U149" s="15">
        <f t="shared" si="4"/>
        <v>20.672255676315483</v>
      </c>
      <c r="V149" s="15">
        <f t="shared" si="5"/>
        <v>0.10120627494280507</v>
      </c>
    </row>
    <row r="150" spans="1:22" x14ac:dyDescent="0.25">
      <c r="A150" s="15">
        <v>119</v>
      </c>
      <c r="B150" s="15">
        <v>18.698033619731838</v>
      </c>
      <c r="C150" s="15">
        <v>1.7019663802681606</v>
      </c>
      <c r="E150" s="15">
        <v>23.418972332015809</v>
      </c>
      <c r="F150" s="15">
        <v>16.5</v>
      </c>
      <c r="K150" s="15">
        <v>1</v>
      </c>
      <c r="L150" s="19">
        <v>95.4</v>
      </c>
      <c r="M150" s="19">
        <v>21.89</v>
      </c>
      <c r="N150" s="20">
        <v>0.624</v>
      </c>
      <c r="O150" s="20">
        <v>4</v>
      </c>
      <c r="P150" s="20">
        <v>437</v>
      </c>
      <c r="Q150" s="20">
        <v>21.2</v>
      </c>
      <c r="R150" s="20">
        <v>5.8220000000000001</v>
      </c>
      <c r="S150" s="20">
        <v>15.03</v>
      </c>
      <c r="T150" s="20">
        <v>18.399999999999999</v>
      </c>
      <c r="U150" s="15">
        <f t="shared" si="4"/>
        <v>15.954737554988863</v>
      </c>
      <c r="V150" s="15">
        <f t="shared" si="5"/>
        <v>0.13289469809843127</v>
      </c>
    </row>
    <row r="151" spans="1:22" x14ac:dyDescent="0.25">
      <c r="A151" s="15">
        <v>120</v>
      </c>
      <c r="B151" s="15">
        <v>18.921236645497025</v>
      </c>
      <c r="C151" s="15">
        <v>0.3787633545029756</v>
      </c>
      <c r="E151" s="15">
        <v>23.616600790513832</v>
      </c>
      <c r="F151" s="15">
        <v>16.5</v>
      </c>
      <c r="K151" s="15">
        <v>1</v>
      </c>
      <c r="L151" s="19">
        <v>98.4</v>
      </c>
      <c r="M151" s="19">
        <v>21.89</v>
      </c>
      <c r="N151" s="20">
        <v>0.624</v>
      </c>
      <c r="O151" s="20">
        <v>4</v>
      </c>
      <c r="P151" s="20">
        <v>437</v>
      </c>
      <c r="Q151" s="20">
        <v>21.2</v>
      </c>
      <c r="R151" s="20">
        <v>5.7569999999999997</v>
      </c>
      <c r="S151" s="20">
        <v>17.309999999999999</v>
      </c>
      <c r="T151" s="20">
        <v>15.6</v>
      </c>
      <c r="U151" s="15">
        <f t="shared" si="4"/>
        <v>14.405623790893518</v>
      </c>
      <c r="V151" s="15">
        <f t="shared" si="5"/>
        <v>7.6562577506825741E-2</v>
      </c>
    </row>
    <row r="152" spans="1:22" x14ac:dyDescent="0.25">
      <c r="A152" s="15">
        <v>121</v>
      </c>
      <c r="B152" s="15">
        <v>21.965128912521195</v>
      </c>
      <c r="C152" s="15">
        <v>3.4871087478805407E-2</v>
      </c>
      <c r="E152" s="15">
        <v>23.814229249011856</v>
      </c>
      <c r="F152" s="15">
        <v>16.600000000000001</v>
      </c>
      <c r="K152" s="15">
        <v>1</v>
      </c>
      <c r="L152" s="19">
        <v>98.2</v>
      </c>
      <c r="M152" s="19">
        <v>21.89</v>
      </c>
      <c r="N152" s="20">
        <v>0.624</v>
      </c>
      <c r="O152" s="20">
        <v>4</v>
      </c>
      <c r="P152" s="20">
        <v>437</v>
      </c>
      <c r="Q152" s="20">
        <v>21.2</v>
      </c>
      <c r="R152" s="20">
        <v>6.335</v>
      </c>
      <c r="S152" s="20">
        <v>16.96</v>
      </c>
      <c r="T152" s="20">
        <v>18.100000000000001</v>
      </c>
      <c r="U152" s="15">
        <f t="shared" si="4"/>
        <v>16.995363605871169</v>
      </c>
      <c r="V152" s="15">
        <f t="shared" si="5"/>
        <v>6.102963503474209E-2</v>
      </c>
    </row>
    <row r="153" spans="1:22" x14ac:dyDescent="0.25">
      <c r="A153" s="15">
        <v>122</v>
      </c>
      <c r="B153" s="15">
        <v>23.052721111414364</v>
      </c>
      <c r="C153" s="15">
        <v>-2.7527211114143633</v>
      </c>
      <c r="E153" s="15">
        <v>24.011857707509883</v>
      </c>
      <c r="F153" s="15">
        <v>16.600000000000001</v>
      </c>
      <c r="K153" s="15">
        <v>1</v>
      </c>
      <c r="L153" s="19">
        <v>93.5</v>
      </c>
      <c r="M153" s="19">
        <v>21.89</v>
      </c>
      <c r="N153" s="20">
        <v>0.624</v>
      </c>
      <c r="O153" s="20">
        <v>4</v>
      </c>
      <c r="P153" s="20">
        <v>437</v>
      </c>
      <c r="Q153" s="20">
        <v>21.2</v>
      </c>
      <c r="R153" s="20">
        <v>5.9420000000000002</v>
      </c>
      <c r="S153" s="20">
        <v>16.899999999999999</v>
      </c>
      <c r="T153" s="20">
        <v>17.399999999999999</v>
      </c>
      <c r="U153" s="15">
        <f t="shared" si="4"/>
        <v>15.255569547858425</v>
      </c>
      <c r="V153" s="15">
        <f t="shared" si="5"/>
        <v>0.12324312943342379</v>
      </c>
    </row>
    <row r="154" spans="1:22" x14ac:dyDescent="0.25">
      <c r="A154" s="15">
        <v>123</v>
      </c>
      <c r="B154" s="15">
        <v>20.950270625696085</v>
      </c>
      <c r="C154" s="15">
        <v>-0.45027062569608489</v>
      </c>
      <c r="E154" s="15">
        <v>24.209486166007906</v>
      </c>
      <c r="F154" s="15">
        <v>16.7</v>
      </c>
      <c r="K154" s="15">
        <v>1</v>
      </c>
      <c r="L154" s="19">
        <v>98.4</v>
      </c>
      <c r="M154" s="19">
        <v>21.89</v>
      </c>
      <c r="N154" s="20">
        <v>0.624</v>
      </c>
      <c r="O154" s="20">
        <v>4</v>
      </c>
      <c r="P154" s="20">
        <v>437</v>
      </c>
      <c r="Q154" s="20">
        <v>21.2</v>
      </c>
      <c r="R154" s="20">
        <v>6.4539999999999997</v>
      </c>
      <c r="S154" s="20">
        <v>14.59</v>
      </c>
      <c r="T154" s="20">
        <v>17.100000000000001</v>
      </c>
      <c r="U154" s="15">
        <f t="shared" si="4"/>
        <v>18.927108902511883</v>
      </c>
      <c r="V154" s="15">
        <f t="shared" si="5"/>
        <v>0.10684847383110416</v>
      </c>
    </row>
    <row r="155" spans="1:22" x14ac:dyDescent="0.25">
      <c r="A155" s="15">
        <v>124</v>
      </c>
      <c r="B155" s="15">
        <v>16.125538293124738</v>
      </c>
      <c r="C155" s="15">
        <v>1.1744617068752632</v>
      </c>
      <c r="E155" s="15">
        <v>24.40711462450593</v>
      </c>
      <c r="F155" s="15">
        <v>16.7</v>
      </c>
      <c r="K155" s="15">
        <v>1</v>
      </c>
      <c r="L155" s="19">
        <v>98.2</v>
      </c>
      <c r="M155" s="19">
        <v>21.89</v>
      </c>
      <c r="N155" s="20">
        <v>0.624</v>
      </c>
      <c r="O155" s="20">
        <v>4</v>
      </c>
      <c r="P155" s="20">
        <v>437</v>
      </c>
      <c r="Q155" s="20">
        <v>21.2</v>
      </c>
      <c r="R155" s="20">
        <v>5.8570000000000002</v>
      </c>
      <c r="S155" s="20">
        <v>21.32</v>
      </c>
      <c r="T155" s="20">
        <v>13.3</v>
      </c>
      <c r="U155" s="15">
        <f t="shared" si="4"/>
        <v>12.384894973754292</v>
      </c>
      <c r="V155" s="15">
        <f t="shared" si="5"/>
        <v>6.8804889191406635E-2</v>
      </c>
    </row>
    <row r="156" spans="1:22" x14ac:dyDescent="0.25">
      <c r="A156" s="15">
        <v>125</v>
      </c>
      <c r="B156" s="15">
        <v>20.919299305006557</v>
      </c>
      <c r="C156" s="15">
        <v>-2.1192993050065567</v>
      </c>
      <c r="E156" s="15">
        <v>24.604743083003953</v>
      </c>
      <c r="F156" s="15">
        <v>16.8</v>
      </c>
      <c r="K156" s="15">
        <v>1</v>
      </c>
      <c r="L156" s="19">
        <v>97.9</v>
      </c>
      <c r="M156" s="19">
        <v>21.89</v>
      </c>
      <c r="N156" s="20">
        <v>0.624</v>
      </c>
      <c r="O156" s="20">
        <v>4</v>
      </c>
      <c r="P156" s="20">
        <v>437</v>
      </c>
      <c r="Q156" s="20">
        <v>21.2</v>
      </c>
      <c r="R156" s="20">
        <v>6.1509999999999998</v>
      </c>
      <c r="S156" s="20">
        <v>18.46</v>
      </c>
      <c r="T156" s="20">
        <v>17.8</v>
      </c>
      <c r="U156" s="15">
        <f t="shared" si="4"/>
        <v>15.318657906217878</v>
      </c>
      <c r="V156" s="15">
        <f t="shared" si="5"/>
        <v>0.13940124122371478</v>
      </c>
    </row>
    <row r="157" spans="1:22" x14ac:dyDescent="0.25">
      <c r="A157" s="15">
        <v>126</v>
      </c>
      <c r="B157" s="15">
        <v>22.793296987694831</v>
      </c>
      <c r="C157" s="15">
        <v>-1.393296987694832</v>
      </c>
      <c r="E157" s="15">
        <v>24.802371541501977</v>
      </c>
      <c r="F157" s="15">
        <v>16.8</v>
      </c>
      <c r="K157" s="15">
        <v>1</v>
      </c>
      <c r="L157" s="19">
        <v>93.6</v>
      </c>
      <c r="M157" s="19">
        <v>21.89</v>
      </c>
      <c r="N157" s="20">
        <v>0.624</v>
      </c>
      <c r="O157" s="20">
        <v>4</v>
      </c>
      <c r="P157" s="20">
        <v>437</v>
      </c>
      <c r="Q157" s="20">
        <v>21.2</v>
      </c>
      <c r="R157" s="20">
        <v>6.1740000000000004</v>
      </c>
      <c r="S157" s="20">
        <v>24.16</v>
      </c>
      <c r="T157" s="20">
        <v>14</v>
      </c>
      <c r="U157" s="15">
        <f t="shared" si="4"/>
        <v>11.822515454831901</v>
      </c>
      <c r="V157" s="15">
        <f t="shared" si="5"/>
        <v>0.15553461036914992</v>
      </c>
    </row>
    <row r="158" spans="1:22" x14ac:dyDescent="0.25">
      <c r="A158" s="15">
        <v>127</v>
      </c>
      <c r="B158" s="15">
        <v>13.957395719701559</v>
      </c>
      <c r="C158" s="15">
        <v>1.7426042802984405</v>
      </c>
      <c r="E158" s="15">
        <v>25</v>
      </c>
      <c r="F158" s="15">
        <v>17</v>
      </c>
      <c r="K158" s="15">
        <v>1</v>
      </c>
      <c r="L158" s="19">
        <v>100</v>
      </c>
      <c r="M158" s="19">
        <v>21.89</v>
      </c>
      <c r="N158" s="20">
        <v>0.624</v>
      </c>
      <c r="O158" s="20">
        <v>4</v>
      </c>
      <c r="P158" s="20">
        <v>437</v>
      </c>
      <c r="Q158" s="20">
        <v>21.2</v>
      </c>
      <c r="R158" s="20">
        <v>5.0190000000000001</v>
      </c>
      <c r="S158" s="20">
        <v>34.409999999999997</v>
      </c>
      <c r="T158" s="20">
        <v>14.4</v>
      </c>
      <c r="U158" s="15">
        <f t="shared" si="4"/>
        <v>1.0654999129693579</v>
      </c>
      <c r="V158" s="15">
        <f t="shared" si="5"/>
        <v>0.926006950488239</v>
      </c>
    </row>
    <row r="159" spans="1:22" x14ac:dyDescent="0.25">
      <c r="A159" s="15">
        <v>128</v>
      </c>
      <c r="B159" s="15">
        <v>14.135168986327628</v>
      </c>
      <c r="C159" s="15">
        <v>2.0648310136723715</v>
      </c>
      <c r="E159" s="15">
        <v>25.197628458498023</v>
      </c>
      <c r="F159" s="15">
        <v>17.100000000000001</v>
      </c>
      <c r="K159" s="15">
        <v>1</v>
      </c>
      <c r="L159" s="19">
        <v>100</v>
      </c>
      <c r="M159" s="19">
        <v>19.579999999999998</v>
      </c>
      <c r="N159" s="20">
        <v>0.871</v>
      </c>
      <c r="O159" s="20">
        <v>5</v>
      </c>
      <c r="P159" s="20">
        <v>403</v>
      </c>
      <c r="Q159" s="20">
        <v>14.7</v>
      </c>
      <c r="R159" s="20">
        <v>5.4029999999999996</v>
      </c>
      <c r="S159" s="20">
        <v>26.82</v>
      </c>
      <c r="T159" s="20">
        <v>13.4</v>
      </c>
      <c r="U159" s="15">
        <f t="shared" si="4"/>
        <v>12.122492900094372</v>
      </c>
      <c r="V159" s="15">
        <f t="shared" si="5"/>
        <v>9.5336350739226014E-2</v>
      </c>
    </row>
    <row r="160" spans="1:22" x14ac:dyDescent="0.25">
      <c r="A160" s="15">
        <v>129</v>
      </c>
      <c r="B160" s="15">
        <v>18.361269674996063</v>
      </c>
      <c r="C160" s="15">
        <v>-0.36126967499606266</v>
      </c>
      <c r="E160" s="15">
        <v>25.395256916996047</v>
      </c>
      <c r="F160" s="15">
        <v>17.100000000000001</v>
      </c>
      <c r="K160" s="15">
        <v>1</v>
      </c>
      <c r="L160" s="19">
        <v>100</v>
      </c>
      <c r="M160" s="19">
        <v>19.579999999999998</v>
      </c>
      <c r="N160" s="20">
        <v>0.871</v>
      </c>
      <c r="O160" s="20">
        <v>5</v>
      </c>
      <c r="P160" s="20">
        <v>403</v>
      </c>
      <c r="Q160" s="20">
        <v>14.7</v>
      </c>
      <c r="R160" s="20">
        <v>5.468</v>
      </c>
      <c r="S160" s="20">
        <v>26.42</v>
      </c>
      <c r="T160" s="20">
        <v>15.6</v>
      </c>
      <c r="U160" s="15">
        <f t="shared" si="4"/>
        <v>12.632712095249044</v>
      </c>
      <c r="V160" s="15">
        <f t="shared" si="5"/>
        <v>0.19021076312506127</v>
      </c>
    </row>
    <row r="161" spans="1:22" x14ac:dyDescent="0.25">
      <c r="A161" s="15">
        <v>130</v>
      </c>
      <c r="B161" s="15">
        <v>13.165394101720947</v>
      </c>
      <c r="C161" s="15">
        <v>1.1346058982790534</v>
      </c>
      <c r="E161" s="15">
        <v>25.59288537549407</v>
      </c>
      <c r="F161" s="15">
        <v>17.100000000000001</v>
      </c>
      <c r="K161" s="15">
        <v>1</v>
      </c>
      <c r="L161" s="19">
        <v>97.8</v>
      </c>
      <c r="M161" s="19">
        <v>19.579999999999998</v>
      </c>
      <c r="N161" s="20">
        <v>0.871</v>
      </c>
      <c r="O161" s="20">
        <v>5</v>
      </c>
      <c r="P161" s="20">
        <v>403</v>
      </c>
      <c r="Q161" s="20">
        <v>14.7</v>
      </c>
      <c r="R161" s="20">
        <v>4.9029999999999996</v>
      </c>
      <c r="S161" s="20">
        <v>29.29</v>
      </c>
      <c r="T161" s="20">
        <v>11.8</v>
      </c>
      <c r="U161" s="15">
        <f t="shared" si="4"/>
        <v>8.4925580809815671</v>
      </c>
      <c r="V161" s="15">
        <f t="shared" si="5"/>
        <v>0.28029168805240962</v>
      </c>
    </row>
    <row r="162" spans="1:22" x14ac:dyDescent="0.25">
      <c r="A162" s="15">
        <v>131</v>
      </c>
      <c r="B162" s="15">
        <v>20.164345229812998</v>
      </c>
      <c r="C162" s="15">
        <v>-0.96434522981299864</v>
      </c>
      <c r="E162" s="15">
        <v>25.790513833992094</v>
      </c>
      <c r="F162" s="15">
        <v>17.2</v>
      </c>
      <c r="K162" s="15">
        <v>1</v>
      </c>
      <c r="L162" s="19">
        <v>100</v>
      </c>
      <c r="M162" s="19">
        <v>19.579999999999998</v>
      </c>
      <c r="N162" s="20">
        <v>0.871</v>
      </c>
      <c r="O162" s="20">
        <v>5</v>
      </c>
      <c r="P162" s="20">
        <v>403</v>
      </c>
      <c r="Q162" s="20">
        <v>14.7</v>
      </c>
      <c r="R162" s="20">
        <v>6.13</v>
      </c>
      <c r="S162" s="20">
        <v>27.8</v>
      </c>
      <c r="T162" s="20">
        <v>13.8</v>
      </c>
      <c r="U162" s="15">
        <f t="shared" si="4"/>
        <v>14.528652736954278</v>
      </c>
      <c r="V162" s="15">
        <f t="shared" si="5"/>
        <v>5.280092296770126E-2</v>
      </c>
    </row>
    <row r="163" spans="1:22" x14ac:dyDescent="0.25">
      <c r="A163" s="15">
        <v>132</v>
      </c>
      <c r="B163" s="15">
        <v>19.786015530591492</v>
      </c>
      <c r="C163" s="15">
        <v>-0.18601553059149012</v>
      </c>
      <c r="E163" s="15">
        <v>25.988142292490117</v>
      </c>
      <c r="F163" s="15">
        <v>17.2</v>
      </c>
      <c r="K163" s="15">
        <v>1</v>
      </c>
      <c r="L163" s="19">
        <v>100</v>
      </c>
      <c r="M163" s="19">
        <v>19.579999999999998</v>
      </c>
      <c r="N163" s="20">
        <v>0.871</v>
      </c>
      <c r="O163" s="20">
        <v>5</v>
      </c>
      <c r="P163" s="20">
        <v>403</v>
      </c>
      <c r="Q163" s="20">
        <v>14.7</v>
      </c>
      <c r="R163" s="20">
        <v>5.6280000000000001</v>
      </c>
      <c r="S163" s="20">
        <v>16.649999999999999</v>
      </c>
      <c r="T163" s="20">
        <v>15.6</v>
      </c>
      <c r="U163" s="15">
        <f t="shared" si="4"/>
        <v>19.205193314188516</v>
      </c>
      <c r="V163" s="15">
        <f t="shared" si="5"/>
        <v>0.23110213552490494</v>
      </c>
    </row>
    <row r="164" spans="1:22" x14ac:dyDescent="0.25">
      <c r="A164" s="15">
        <v>133</v>
      </c>
      <c r="B164" s="15">
        <v>20.672255676315483</v>
      </c>
      <c r="C164" s="15">
        <v>2.3277443236845166</v>
      </c>
      <c r="E164" s="15">
        <v>26.185770750988141</v>
      </c>
      <c r="F164" s="15">
        <v>17.2</v>
      </c>
      <c r="K164" s="15">
        <v>1</v>
      </c>
      <c r="L164" s="19">
        <v>95.7</v>
      </c>
      <c r="M164" s="19">
        <v>19.579999999999998</v>
      </c>
      <c r="N164" s="20">
        <v>0.871</v>
      </c>
      <c r="O164" s="20">
        <v>5</v>
      </c>
      <c r="P164" s="20">
        <v>403</v>
      </c>
      <c r="Q164" s="20">
        <v>14.7</v>
      </c>
      <c r="R164" s="20">
        <v>4.9260000000000002</v>
      </c>
      <c r="S164" s="20">
        <v>29.53</v>
      </c>
      <c r="T164" s="20">
        <v>14.6</v>
      </c>
      <c r="U164" s="15">
        <f t="shared" si="4"/>
        <v>8.3730422224518968</v>
      </c>
      <c r="V164" s="15">
        <f t="shared" si="5"/>
        <v>0.42650395736630842</v>
      </c>
    </row>
    <row r="165" spans="1:22" x14ac:dyDescent="0.25">
      <c r="A165" s="15">
        <v>134</v>
      </c>
      <c r="B165" s="15">
        <v>15.954737554988863</v>
      </c>
      <c r="C165" s="15">
        <v>2.4452624450111351</v>
      </c>
      <c r="E165" s="15">
        <v>26.383399209486164</v>
      </c>
      <c r="F165" s="15">
        <v>17.3</v>
      </c>
      <c r="K165" s="15">
        <v>1</v>
      </c>
      <c r="L165" s="19">
        <v>93.8</v>
      </c>
      <c r="M165" s="19">
        <v>19.579999999999998</v>
      </c>
      <c r="N165" s="20">
        <v>0.871</v>
      </c>
      <c r="O165" s="20">
        <v>5</v>
      </c>
      <c r="P165" s="20">
        <v>403</v>
      </c>
      <c r="Q165" s="20">
        <v>14.7</v>
      </c>
      <c r="R165" s="20">
        <v>5.1859999999999999</v>
      </c>
      <c r="S165" s="20">
        <v>28.32</v>
      </c>
      <c r="T165" s="20">
        <v>17.8</v>
      </c>
      <c r="U165" s="15">
        <f t="shared" si="4"/>
        <v>10.11533045826237</v>
      </c>
      <c r="V165" s="15">
        <f t="shared" si="5"/>
        <v>0.43172300796278817</v>
      </c>
    </row>
    <row r="166" spans="1:22" x14ac:dyDescent="0.25">
      <c r="A166" s="15">
        <v>135</v>
      </c>
      <c r="B166" s="15">
        <v>14.405623790893518</v>
      </c>
      <c r="C166" s="15">
        <v>1.1943762091064816</v>
      </c>
      <c r="E166" s="15">
        <v>26.581027667984188</v>
      </c>
      <c r="F166" s="15">
        <v>17.399999999999999</v>
      </c>
      <c r="K166" s="15">
        <v>1</v>
      </c>
      <c r="L166" s="19">
        <v>94.9</v>
      </c>
      <c r="M166" s="19">
        <v>19.579999999999998</v>
      </c>
      <c r="N166" s="20">
        <v>0.871</v>
      </c>
      <c r="O166" s="20">
        <v>5</v>
      </c>
      <c r="P166" s="20">
        <v>403</v>
      </c>
      <c r="Q166" s="20">
        <v>14.7</v>
      </c>
      <c r="R166" s="20">
        <v>5.5970000000000004</v>
      </c>
      <c r="S166" s="20">
        <v>21.45</v>
      </c>
      <c r="T166" s="20">
        <v>15.4</v>
      </c>
      <c r="U166" s="15">
        <f t="shared" si="4"/>
        <v>16.004570924500932</v>
      </c>
      <c r="V166" s="15">
        <f t="shared" si="5"/>
        <v>3.9257852240320239E-2</v>
      </c>
    </row>
    <row r="167" spans="1:22" x14ac:dyDescent="0.25">
      <c r="A167" s="15">
        <v>136</v>
      </c>
      <c r="B167" s="15">
        <v>16.995363605871169</v>
      </c>
      <c r="C167" s="15">
        <v>1.104636394128832</v>
      </c>
      <c r="E167" s="15">
        <v>26.778656126482211</v>
      </c>
      <c r="F167" s="15">
        <v>17.399999999999999</v>
      </c>
      <c r="K167" s="15">
        <v>1</v>
      </c>
      <c r="L167" s="19">
        <v>97.3</v>
      </c>
      <c r="M167" s="19">
        <v>19.579999999999998</v>
      </c>
      <c r="N167" s="20">
        <v>0.871</v>
      </c>
      <c r="O167" s="20">
        <v>5</v>
      </c>
      <c r="P167" s="20">
        <v>403</v>
      </c>
      <c r="Q167" s="20">
        <v>14.7</v>
      </c>
      <c r="R167" s="20">
        <v>6.1219999999999999</v>
      </c>
      <c r="S167" s="20">
        <v>14.1</v>
      </c>
      <c r="T167" s="20">
        <v>21.5</v>
      </c>
      <c r="U167" s="15">
        <f t="shared" si="4"/>
        <v>22.697406756009364</v>
      </c>
      <c r="V167" s="15">
        <f t="shared" si="5"/>
        <v>5.569333748880765E-2</v>
      </c>
    </row>
    <row r="168" spans="1:22" x14ac:dyDescent="0.25">
      <c r="A168" s="15">
        <v>137</v>
      </c>
      <c r="B168" s="15">
        <v>15.255569547858425</v>
      </c>
      <c r="C168" s="15">
        <v>2.1444304521415738</v>
      </c>
      <c r="E168" s="15">
        <v>26.976284584980238</v>
      </c>
      <c r="F168" s="15">
        <v>17.399999999999999</v>
      </c>
      <c r="K168" s="15">
        <v>1</v>
      </c>
      <c r="L168" s="19">
        <v>100</v>
      </c>
      <c r="M168" s="19">
        <v>19.579999999999998</v>
      </c>
      <c r="N168" s="20">
        <v>0.871</v>
      </c>
      <c r="O168" s="20">
        <v>5</v>
      </c>
      <c r="P168" s="20">
        <v>403</v>
      </c>
      <c r="Q168" s="20">
        <v>14.7</v>
      </c>
      <c r="R168" s="20">
        <v>5.4039999999999999</v>
      </c>
      <c r="S168" s="20">
        <v>13.28</v>
      </c>
      <c r="T168" s="20">
        <v>19.600000000000001</v>
      </c>
      <c r="U168" s="15">
        <f t="shared" si="4"/>
        <v>20.320475047812845</v>
      </c>
      <c r="V168" s="15">
        <f t="shared" si="5"/>
        <v>3.6758931010859378E-2</v>
      </c>
    </row>
    <row r="169" spans="1:22" x14ac:dyDescent="0.25">
      <c r="A169" s="15">
        <v>138</v>
      </c>
      <c r="B169" s="15">
        <v>18.927108902511883</v>
      </c>
      <c r="C169" s="15">
        <v>-1.8271089025118812</v>
      </c>
      <c r="E169" s="15">
        <v>27.173913043478262</v>
      </c>
      <c r="F169" s="15">
        <v>17.5</v>
      </c>
      <c r="K169" s="15">
        <v>1</v>
      </c>
      <c r="L169" s="19">
        <v>88</v>
      </c>
      <c r="M169" s="19">
        <v>19.579999999999998</v>
      </c>
      <c r="N169" s="20">
        <v>0.871</v>
      </c>
      <c r="O169" s="20">
        <v>5</v>
      </c>
      <c r="P169" s="20">
        <v>403</v>
      </c>
      <c r="Q169" s="20">
        <v>14.7</v>
      </c>
      <c r="R169" s="20">
        <v>5.0119999999999996</v>
      </c>
      <c r="S169" s="20">
        <v>12.12</v>
      </c>
      <c r="T169" s="20">
        <v>15.3</v>
      </c>
      <c r="U169" s="15">
        <f t="shared" si="4"/>
        <v>19.010056457869144</v>
      </c>
      <c r="V169" s="15">
        <f t="shared" si="5"/>
        <v>0.24248735018752571</v>
      </c>
    </row>
    <row r="170" spans="1:22" x14ac:dyDescent="0.25">
      <c r="A170" s="15">
        <v>139</v>
      </c>
      <c r="B170" s="15">
        <v>12.384894973754292</v>
      </c>
      <c r="C170" s="15">
        <v>0.91510502624570833</v>
      </c>
      <c r="E170" s="15">
        <v>27.371541501976285</v>
      </c>
      <c r="F170" s="15">
        <v>17.5</v>
      </c>
      <c r="K170" s="15">
        <v>1</v>
      </c>
      <c r="L170" s="19">
        <v>98.5</v>
      </c>
      <c r="M170" s="19">
        <v>19.579999999999998</v>
      </c>
      <c r="N170" s="20">
        <v>0.871</v>
      </c>
      <c r="O170" s="20">
        <v>5</v>
      </c>
      <c r="P170" s="20">
        <v>403</v>
      </c>
      <c r="Q170" s="20">
        <v>14.7</v>
      </c>
      <c r="R170" s="20">
        <v>5.7089999999999996</v>
      </c>
      <c r="S170" s="20">
        <v>15.79</v>
      </c>
      <c r="T170" s="20">
        <v>19.399999999999999</v>
      </c>
      <c r="U170" s="15">
        <f t="shared" si="4"/>
        <v>20.010390841781881</v>
      </c>
      <c r="V170" s="15">
        <f t="shared" si="5"/>
        <v>3.1463445452674342E-2</v>
      </c>
    </row>
    <row r="171" spans="1:22" x14ac:dyDescent="0.25">
      <c r="A171" s="15">
        <v>140</v>
      </c>
      <c r="B171" s="15">
        <v>15.318657906217878</v>
      </c>
      <c r="C171" s="15">
        <v>2.4813420937821231</v>
      </c>
      <c r="E171" s="15">
        <v>27.569169960474309</v>
      </c>
      <c r="F171" s="15">
        <v>17.5</v>
      </c>
      <c r="K171" s="15">
        <v>1</v>
      </c>
      <c r="L171" s="19">
        <v>96</v>
      </c>
      <c r="M171" s="19">
        <v>19.579999999999998</v>
      </c>
      <c r="N171" s="20">
        <v>0.871</v>
      </c>
      <c r="O171" s="20">
        <v>5</v>
      </c>
      <c r="P171" s="20">
        <v>403</v>
      </c>
      <c r="Q171" s="20">
        <v>14.7</v>
      </c>
      <c r="R171" s="20">
        <v>6.1289999999999996</v>
      </c>
      <c r="S171" s="20">
        <v>15.12</v>
      </c>
      <c r="T171" s="20">
        <v>17</v>
      </c>
      <c r="U171" s="15">
        <f t="shared" si="4"/>
        <v>22.066207122489622</v>
      </c>
      <c r="V171" s="15">
        <f t="shared" si="5"/>
        <v>0.29801218367586013</v>
      </c>
    </row>
    <row r="172" spans="1:22" x14ac:dyDescent="0.25">
      <c r="A172" s="15">
        <v>141</v>
      </c>
      <c r="B172" s="15">
        <v>11.822515454831901</v>
      </c>
      <c r="C172" s="15">
        <v>2.1774845451680989</v>
      </c>
      <c r="E172" s="15">
        <v>27.766798418972332</v>
      </c>
      <c r="F172" s="15">
        <v>17.600000000000001</v>
      </c>
      <c r="K172" s="15">
        <v>1</v>
      </c>
      <c r="L172" s="19">
        <v>82.6</v>
      </c>
      <c r="M172" s="19">
        <v>19.579999999999998</v>
      </c>
      <c r="N172" s="20">
        <v>0.871</v>
      </c>
      <c r="O172" s="20">
        <v>5</v>
      </c>
      <c r="P172" s="20">
        <v>403</v>
      </c>
      <c r="Q172" s="20">
        <v>14.7</v>
      </c>
      <c r="R172" s="20">
        <v>6.1520000000000001</v>
      </c>
      <c r="S172" s="20">
        <v>15.02</v>
      </c>
      <c r="T172" s="20">
        <v>15.6</v>
      </c>
      <c r="U172" s="15">
        <f t="shared" si="4"/>
        <v>21.780280367008459</v>
      </c>
      <c r="V172" s="15">
        <f t="shared" si="5"/>
        <v>0.39617181839797816</v>
      </c>
    </row>
    <row r="173" spans="1:22" x14ac:dyDescent="0.25">
      <c r="A173" s="15">
        <v>142</v>
      </c>
      <c r="B173" s="15">
        <v>1.0654999129693579</v>
      </c>
      <c r="C173" s="15">
        <v>13.334500087030642</v>
      </c>
      <c r="E173" s="15">
        <v>27.964426877470355</v>
      </c>
      <c r="F173" s="15">
        <v>17.7</v>
      </c>
      <c r="K173" s="15">
        <v>1</v>
      </c>
      <c r="L173" s="19">
        <v>94</v>
      </c>
      <c r="M173" s="19">
        <v>19.579999999999998</v>
      </c>
      <c r="N173" s="20">
        <v>0.871</v>
      </c>
      <c r="O173" s="20">
        <v>5</v>
      </c>
      <c r="P173" s="20">
        <v>403</v>
      </c>
      <c r="Q173" s="20">
        <v>14.7</v>
      </c>
      <c r="R173" s="20">
        <v>5.2720000000000002</v>
      </c>
      <c r="S173" s="20">
        <v>16.14</v>
      </c>
      <c r="T173" s="20">
        <v>13.1</v>
      </c>
      <c r="U173" s="15">
        <f t="shared" si="4"/>
        <v>17.84754783602062</v>
      </c>
      <c r="V173" s="15">
        <f t="shared" si="5"/>
        <v>0.3624082317572993</v>
      </c>
    </row>
    <row r="174" spans="1:22" x14ac:dyDescent="0.25">
      <c r="A174" s="15">
        <v>143</v>
      </c>
      <c r="B174" s="15">
        <v>12.122492900094372</v>
      </c>
      <c r="C174" s="15">
        <v>1.2775070999056286</v>
      </c>
      <c r="E174" s="15">
        <v>28.162055335968379</v>
      </c>
      <c r="F174" s="15">
        <v>17.8</v>
      </c>
      <c r="K174" s="15">
        <v>1</v>
      </c>
      <c r="L174" s="19">
        <v>97.4</v>
      </c>
      <c r="M174" s="19">
        <v>19.579999999999998</v>
      </c>
      <c r="N174" s="20">
        <v>0.60499999999999998</v>
      </c>
      <c r="O174" s="20">
        <v>5</v>
      </c>
      <c r="P174" s="20">
        <v>403</v>
      </c>
      <c r="Q174" s="20">
        <v>14.7</v>
      </c>
      <c r="R174" s="20">
        <v>6.9429999999999996</v>
      </c>
      <c r="S174" s="20">
        <v>4.59</v>
      </c>
      <c r="T174" s="20">
        <v>41.3</v>
      </c>
      <c r="U174" s="15">
        <f t="shared" si="4"/>
        <v>34.575314591298998</v>
      </c>
      <c r="V174" s="15">
        <f t="shared" si="5"/>
        <v>0.16282531255934624</v>
      </c>
    </row>
    <row r="175" spans="1:22" x14ac:dyDescent="0.25">
      <c r="A175" s="15">
        <v>144</v>
      </c>
      <c r="B175" s="15">
        <v>12.632712095249044</v>
      </c>
      <c r="C175" s="15">
        <v>2.9672879047509557</v>
      </c>
      <c r="E175" s="15">
        <v>28.359683794466402</v>
      </c>
      <c r="F175" s="15">
        <v>17.8</v>
      </c>
      <c r="K175" s="15">
        <v>1</v>
      </c>
      <c r="L175" s="19">
        <v>100</v>
      </c>
      <c r="M175" s="19">
        <v>19.579999999999998</v>
      </c>
      <c r="N175" s="20">
        <v>0.60499999999999998</v>
      </c>
      <c r="O175" s="20">
        <v>5</v>
      </c>
      <c r="P175" s="20">
        <v>403</v>
      </c>
      <c r="Q175" s="20">
        <v>14.7</v>
      </c>
      <c r="R175" s="20">
        <v>6.0659999999999998</v>
      </c>
      <c r="S175" s="20">
        <v>6.43</v>
      </c>
      <c r="T175" s="20">
        <v>24.3</v>
      </c>
      <c r="U175" s="15">
        <f t="shared" si="4"/>
        <v>29.929416132350973</v>
      </c>
      <c r="V175" s="15">
        <f t="shared" si="5"/>
        <v>0.23166321532308526</v>
      </c>
    </row>
    <row r="176" spans="1:22" x14ac:dyDescent="0.25">
      <c r="A176" s="15">
        <v>145</v>
      </c>
      <c r="B176" s="15">
        <v>8.4925580809815671</v>
      </c>
      <c r="C176" s="15">
        <v>3.3074419190184337</v>
      </c>
      <c r="E176" s="15">
        <v>28.557312252964426</v>
      </c>
      <c r="F176" s="15">
        <v>17.8</v>
      </c>
      <c r="K176" s="15">
        <v>1</v>
      </c>
      <c r="L176" s="19">
        <v>100</v>
      </c>
      <c r="M176" s="19">
        <v>19.579999999999998</v>
      </c>
      <c r="N176" s="20">
        <v>0.871</v>
      </c>
      <c r="O176" s="20">
        <v>5</v>
      </c>
      <c r="P176" s="20">
        <v>403</v>
      </c>
      <c r="Q176" s="20">
        <v>14.7</v>
      </c>
      <c r="R176" s="20">
        <v>6.51</v>
      </c>
      <c r="S176" s="20">
        <v>7.39</v>
      </c>
      <c r="T176" s="20">
        <v>23.3</v>
      </c>
      <c r="U176" s="15">
        <f t="shared" si="4"/>
        <v>28.447631887749107</v>
      </c>
      <c r="V176" s="15">
        <f t="shared" si="5"/>
        <v>0.22092840719953247</v>
      </c>
    </row>
    <row r="177" spans="1:22" x14ac:dyDescent="0.25">
      <c r="A177" s="15">
        <v>146</v>
      </c>
      <c r="B177" s="15">
        <v>14.528652736954278</v>
      </c>
      <c r="C177" s="15">
        <v>-0.72865273695427746</v>
      </c>
      <c r="E177" s="15">
        <v>28.754940711462449</v>
      </c>
      <c r="F177" s="15">
        <v>17.8</v>
      </c>
      <c r="K177" s="15">
        <v>1</v>
      </c>
      <c r="L177" s="19">
        <v>92.6</v>
      </c>
      <c r="M177" s="19">
        <v>19.579999999999998</v>
      </c>
      <c r="N177" s="20">
        <v>0.60499999999999998</v>
      </c>
      <c r="O177" s="20">
        <v>5</v>
      </c>
      <c r="P177" s="20">
        <v>403</v>
      </c>
      <c r="Q177" s="20">
        <v>14.7</v>
      </c>
      <c r="R177" s="20">
        <v>6.25</v>
      </c>
      <c r="S177" s="20">
        <v>5.5</v>
      </c>
      <c r="T177" s="20">
        <v>27</v>
      </c>
      <c r="U177" s="15">
        <f t="shared" si="4"/>
        <v>31.007581845943633</v>
      </c>
      <c r="V177" s="15">
        <f t="shared" si="5"/>
        <v>0.14842895725717162</v>
      </c>
    </row>
    <row r="178" spans="1:22" x14ac:dyDescent="0.25">
      <c r="A178" s="15">
        <v>147</v>
      </c>
      <c r="B178" s="15">
        <v>19.205193314188516</v>
      </c>
      <c r="C178" s="15">
        <v>-3.6051933141885169</v>
      </c>
      <c r="E178" s="15">
        <v>28.952569169960473</v>
      </c>
      <c r="F178" s="15">
        <v>17.8</v>
      </c>
      <c r="K178" s="15">
        <v>1</v>
      </c>
      <c r="L178" s="19">
        <v>90.8</v>
      </c>
      <c r="M178" s="19">
        <v>19.579999999999998</v>
      </c>
      <c r="N178" s="20">
        <v>0.60499999999999998</v>
      </c>
      <c r="O178" s="20">
        <v>5</v>
      </c>
      <c r="P178" s="20">
        <v>403</v>
      </c>
      <c r="Q178" s="20">
        <v>14.7</v>
      </c>
      <c r="R178" s="20">
        <v>7.4889999999999999</v>
      </c>
      <c r="S178" s="20">
        <v>1.73</v>
      </c>
      <c r="T178" s="20">
        <v>50</v>
      </c>
      <c r="U178" s="15">
        <f t="shared" si="4"/>
        <v>38.341205450751566</v>
      </c>
      <c r="V178" s="15">
        <f t="shared" si="5"/>
        <v>0.23317589098496869</v>
      </c>
    </row>
    <row r="179" spans="1:22" x14ac:dyDescent="0.25">
      <c r="A179" s="15">
        <v>148</v>
      </c>
      <c r="B179" s="15">
        <v>8.3730422224518968</v>
      </c>
      <c r="C179" s="15">
        <v>6.2269577775481029</v>
      </c>
      <c r="E179" s="15">
        <v>29.150197628458496</v>
      </c>
      <c r="F179" s="15">
        <v>17.899999999999999</v>
      </c>
      <c r="K179" s="15">
        <v>1</v>
      </c>
      <c r="L179" s="19">
        <v>98.2</v>
      </c>
      <c r="M179" s="19">
        <v>19.579999999999998</v>
      </c>
      <c r="N179" s="20">
        <v>0.60499999999999998</v>
      </c>
      <c r="O179" s="20">
        <v>5</v>
      </c>
      <c r="P179" s="20">
        <v>403</v>
      </c>
      <c r="Q179" s="20">
        <v>14.7</v>
      </c>
      <c r="R179" s="20">
        <v>7.8019999999999996</v>
      </c>
      <c r="S179" s="20">
        <v>1.92</v>
      </c>
      <c r="T179" s="20">
        <v>50</v>
      </c>
      <c r="U179" s="15">
        <f t="shared" si="4"/>
        <v>39.761215678530228</v>
      </c>
      <c r="V179" s="15">
        <f t="shared" si="5"/>
        <v>0.20477568642939545</v>
      </c>
    </row>
    <row r="180" spans="1:22" x14ac:dyDescent="0.25">
      <c r="A180" s="15">
        <v>149</v>
      </c>
      <c r="B180" s="15">
        <v>10.11533045826237</v>
      </c>
      <c r="C180" s="15">
        <v>7.6846695417376303</v>
      </c>
      <c r="E180" s="15">
        <v>29.34782608695652</v>
      </c>
      <c r="F180" s="15">
        <v>18</v>
      </c>
      <c r="K180" s="15">
        <v>1</v>
      </c>
      <c r="L180" s="19">
        <v>93.9</v>
      </c>
      <c r="M180" s="19">
        <v>19.579999999999998</v>
      </c>
      <c r="N180" s="20">
        <v>0.60499999999999998</v>
      </c>
      <c r="O180" s="20">
        <v>5</v>
      </c>
      <c r="P180" s="20">
        <v>403</v>
      </c>
      <c r="Q180" s="20">
        <v>14.7</v>
      </c>
      <c r="R180" s="20">
        <v>8.375</v>
      </c>
      <c r="S180" s="20">
        <v>3.32</v>
      </c>
      <c r="T180" s="20">
        <v>50</v>
      </c>
      <c r="U180" s="15">
        <f t="shared" si="4"/>
        <v>41.136266067393102</v>
      </c>
      <c r="V180" s="15">
        <f t="shared" si="5"/>
        <v>0.17727467865213797</v>
      </c>
    </row>
    <row r="181" spans="1:22" x14ac:dyDescent="0.25">
      <c r="A181" s="15">
        <v>150</v>
      </c>
      <c r="B181" s="15">
        <v>16.004570924500932</v>
      </c>
      <c r="C181" s="15">
        <v>-0.60457092450093164</v>
      </c>
      <c r="E181" s="15">
        <v>29.545454545454543</v>
      </c>
      <c r="F181" s="15">
        <v>18.100000000000001</v>
      </c>
      <c r="K181" s="15">
        <v>1</v>
      </c>
      <c r="L181" s="19">
        <v>91.8</v>
      </c>
      <c r="M181" s="19">
        <v>19.579999999999998</v>
      </c>
      <c r="N181" s="20">
        <v>0.60499999999999998</v>
      </c>
      <c r="O181" s="20">
        <v>5</v>
      </c>
      <c r="P181" s="20">
        <v>403</v>
      </c>
      <c r="Q181" s="20">
        <v>14.7</v>
      </c>
      <c r="R181" s="20">
        <v>5.8540000000000001</v>
      </c>
      <c r="S181" s="20">
        <v>11.64</v>
      </c>
      <c r="T181" s="20">
        <v>22.7</v>
      </c>
      <c r="U181" s="15">
        <f t="shared" si="4"/>
        <v>25.631870178105785</v>
      </c>
      <c r="V181" s="15">
        <f t="shared" si="5"/>
        <v>0.12915727656853684</v>
      </c>
    </row>
    <row r="182" spans="1:22" x14ac:dyDescent="0.25">
      <c r="A182" s="15">
        <v>151</v>
      </c>
      <c r="B182" s="15">
        <v>22.697406756009364</v>
      </c>
      <c r="C182" s="15">
        <v>-1.1974067560093644</v>
      </c>
      <c r="E182" s="15">
        <v>29.74308300395257</v>
      </c>
      <c r="F182" s="15">
        <v>18.2</v>
      </c>
      <c r="K182" s="15">
        <v>1</v>
      </c>
      <c r="L182" s="19">
        <v>93</v>
      </c>
      <c r="M182" s="19">
        <v>19.579999999999998</v>
      </c>
      <c r="N182" s="20">
        <v>0.60499999999999998</v>
      </c>
      <c r="O182" s="20">
        <v>5</v>
      </c>
      <c r="P182" s="20">
        <v>403</v>
      </c>
      <c r="Q182" s="20">
        <v>14.7</v>
      </c>
      <c r="R182" s="20">
        <v>6.101</v>
      </c>
      <c r="S182" s="20">
        <v>9.81</v>
      </c>
      <c r="T182" s="20">
        <v>25</v>
      </c>
      <c r="U182" s="15">
        <f t="shared" si="4"/>
        <v>27.79782444963886</v>
      </c>
      <c r="V182" s="15">
        <f t="shared" si="5"/>
        <v>0.11191297798555438</v>
      </c>
    </row>
    <row r="183" spans="1:22" x14ac:dyDescent="0.25">
      <c r="A183" s="15">
        <v>152</v>
      </c>
      <c r="B183" s="15">
        <v>20.320475047812845</v>
      </c>
      <c r="C183" s="15">
        <v>-0.72047504781284388</v>
      </c>
      <c r="E183" s="15">
        <v>29.940711462450594</v>
      </c>
      <c r="F183" s="15">
        <v>18.2</v>
      </c>
      <c r="K183" s="15">
        <v>1</v>
      </c>
      <c r="L183" s="19">
        <v>96.2</v>
      </c>
      <c r="M183" s="19">
        <v>19.579999999999998</v>
      </c>
      <c r="N183" s="20">
        <v>0.60499999999999998</v>
      </c>
      <c r="O183" s="20">
        <v>5</v>
      </c>
      <c r="P183" s="20">
        <v>403</v>
      </c>
      <c r="Q183" s="20">
        <v>14.7</v>
      </c>
      <c r="R183" s="20">
        <v>7.9290000000000003</v>
      </c>
      <c r="S183" s="20">
        <v>3.7</v>
      </c>
      <c r="T183" s="20">
        <v>50</v>
      </c>
      <c r="U183" s="15">
        <f t="shared" si="4"/>
        <v>39.14209679345371</v>
      </c>
      <c r="V183" s="15">
        <f t="shared" si="5"/>
        <v>0.21715806413092578</v>
      </c>
    </row>
    <row r="184" spans="1:22" x14ac:dyDescent="0.25">
      <c r="A184" s="15">
        <v>153</v>
      </c>
      <c r="B184" s="15">
        <v>19.010056457869144</v>
      </c>
      <c r="C184" s="15">
        <v>-3.7100564578691433</v>
      </c>
      <c r="E184" s="15">
        <v>30.138339920948617</v>
      </c>
      <c r="F184" s="15">
        <v>18.2</v>
      </c>
      <c r="K184" s="15">
        <v>1</v>
      </c>
      <c r="L184" s="19">
        <v>79.2</v>
      </c>
      <c r="M184" s="19">
        <v>19.579999999999998</v>
      </c>
      <c r="N184" s="20">
        <v>0.60499999999999998</v>
      </c>
      <c r="O184" s="20">
        <v>5</v>
      </c>
      <c r="P184" s="20">
        <v>403</v>
      </c>
      <c r="Q184" s="20">
        <v>14.7</v>
      </c>
      <c r="R184" s="20">
        <v>5.8769999999999998</v>
      </c>
      <c r="S184" s="20">
        <v>12.14</v>
      </c>
      <c r="T184" s="20">
        <v>23.8</v>
      </c>
      <c r="U184" s="15">
        <f t="shared" si="4"/>
        <v>25.009195821746285</v>
      </c>
      <c r="V184" s="15">
        <f t="shared" si="5"/>
        <v>5.080654713219683E-2</v>
      </c>
    </row>
    <row r="185" spans="1:22" x14ac:dyDescent="0.25">
      <c r="A185" s="15">
        <v>154</v>
      </c>
      <c r="B185" s="15">
        <v>20.010390841781881</v>
      </c>
      <c r="C185" s="15">
        <v>-0.61039084178188219</v>
      </c>
      <c r="E185" s="15">
        <v>30.335968379446641</v>
      </c>
      <c r="F185" s="15">
        <v>18.3</v>
      </c>
      <c r="K185" s="15">
        <v>1</v>
      </c>
      <c r="L185" s="19">
        <v>96.1</v>
      </c>
      <c r="M185" s="19">
        <v>19.579999999999998</v>
      </c>
      <c r="N185" s="20">
        <v>0.60499999999999998</v>
      </c>
      <c r="O185" s="20">
        <v>5</v>
      </c>
      <c r="P185" s="20">
        <v>403</v>
      </c>
      <c r="Q185" s="20">
        <v>14.7</v>
      </c>
      <c r="R185" s="20">
        <v>6.319</v>
      </c>
      <c r="S185" s="20">
        <v>11.1</v>
      </c>
      <c r="T185" s="20">
        <v>23.8</v>
      </c>
      <c r="U185" s="15">
        <f t="shared" si="4"/>
        <v>28.01861958622241</v>
      </c>
      <c r="V185" s="15">
        <f t="shared" si="5"/>
        <v>0.17725292379085755</v>
      </c>
    </row>
    <row r="186" spans="1:22" x14ac:dyDescent="0.25">
      <c r="A186" s="15">
        <v>155</v>
      </c>
      <c r="B186" s="15">
        <v>22.066207122489622</v>
      </c>
      <c r="C186" s="15">
        <v>-5.0662071224896223</v>
      </c>
      <c r="E186" s="15">
        <v>30.533596837944664</v>
      </c>
      <c r="F186" s="15">
        <v>18.3</v>
      </c>
      <c r="K186" s="15">
        <v>1</v>
      </c>
      <c r="L186" s="19">
        <v>95.2</v>
      </c>
      <c r="M186" s="19">
        <v>19.579999999999998</v>
      </c>
      <c r="N186" s="20">
        <v>0.60499999999999998</v>
      </c>
      <c r="O186" s="20">
        <v>5</v>
      </c>
      <c r="P186" s="20">
        <v>403</v>
      </c>
      <c r="Q186" s="20">
        <v>14.7</v>
      </c>
      <c r="R186" s="20">
        <v>6.4020000000000001</v>
      </c>
      <c r="S186" s="20">
        <v>11.32</v>
      </c>
      <c r="T186" s="20">
        <v>22.3</v>
      </c>
      <c r="U186" s="15">
        <f t="shared" si="4"/>
        <v>28.198257003392886</v>
      </c>
      <c r="V186" s="15">
        <f t="shared" si="5"/>
        <v>0.26449582974855984</v>
      </c>
    </row>
    <row r="187" spans="1:22" x14ac:dyDescent="0.25">
      <c r="A187" s="15">
        <v>156</v>
      </c>
      <c r="B187" s="15">
        <v>21.780280367008459</v>
      </c>
      <c r="C187" s="15">
        <v>-6.180280367008459</v>
      </c>
      <c r="E187" s="15">
        <v>30.731225296442688</v>
      </c>
      <c r="F187" s="15">
        <v>18.399999999999999</v>
      </c>
      <c r="K187" s="15">
        <v>1</v>
      </c>
      <c r="L187" s="19">
        <v>94.6</v>
      </c>
      <c r="M187" s="19">
        <v>19.579999999999998</v>
      </c>
      <c r="N187" s="20">
        <v>0.60499999999999998</v>
      </c>
      <c r="O187" s="20">
        <v>5</v>
      </c>
      <c r="P187" s="20">
        <v>403</v>
      </c>
      <c r="Q187" s="20">
        <v>14.7</v>
      </c>
      <c r="R187" s="20">
        <v>5.875</v>
      </c>
      <c r="S187" s="20">
        <v>14.43</v>
      </c>
      <c r="T187" s="20">
        <v>17.399999999999999</v>
      </c>
      <c r="U187" s="15">
        <f t="shared" si="4"/>
        <v>24.122328518567944</v>
      </c>
      <c r="V187" s="15">
        <f t="shared" si="5"/>
        <v>0.38634071945792792</v>
      </c>
    </row>
    <row r="188" spans="1:22" x14ac:dyDescent="0.25">
      <c r="A188" s="15">
        <v>157</v>
      </c>
      <c r="B188" s="15">
        <v>17.84754783602062</v>
      </c>
      <c r="C188" s="15">
        <v>-4.7475478360206207</v>
      </c>
      <c r="E188" s="15">
        <v>30.928853754940711</v>
      </c>
      <c r="F188" s="15">
        <v>18.399999999999999</v>
      </c>
      <c r="K188" s="15">
        <v>1</v>
      </c>
      <c r="L188" s="19">
        <v>97.3</v>
      </c>
      <c r="M188" s="19">
        <v>19.579999999999998</v>
      </c>
      <c r="N188" s="20">
        <v>0.60499999999999998</v>
      </c>
      <c r="O188" s="20">
        <v>5</v>
      </c>
      <c r="P188" s="20">
        <v>403</v>
      </c>
      <c r="Q188" s="20">
        <v>14.7</v>
      </c>
      <c r="R188" s="20">
        <v>5.88</v>
      </c>
      <c r="S188" s="20">
        <v>12.03</v>
      </c>
      <c r="T188" s="20">
        <v>19.100000000000001</v>
      </c>
      <c r="U188" s="15">
        <f t="shared" si="4"/>
        <v>25.684262533405636</v>
      </c>
      <c r="V188" s="15">
        <f t="shared" si="5"/>
        <v>0.34472578708930024</v>
      </c>
    </row>
    <row r="189" spans="1:22" x14ac:dyDescent="0.25">
      <c r="A189" s="15">
        <v>158</v>
      </c>
      <c r="B189" s="15">
        <v>34.575314591298998</v>
      </c>
      <c r="C189" s="15">
        <v>6.7246854087009993</v>
      </c>
      <c r="E189" s="15">
        <v>31.126482213438734</v>
      </c>
      <c r="F189" s="15">
        <v>18.399999999999999</v>
      </c>
      <c r="K189" s="15">
        <v>1</v>
      </c>
      <c r="L189" s="19">
        <v>88.5</v>
      </c>
      <c r="M189" s="19">
        <v>4.05</v>
      </c>
      <c r="N189" s="20">
        <v>0.51</v>
      </c>
      <c r="O189" s="20">
        <v>5</v>
      </c>
      <c r="P189" s="20">
        <v>296</v>
      </c>
      <c r="Q189" s="20">
        <v>16.600000000000001</v>
      </c>
      <c r="R189" s="20">
        <v>5.5720000000000001</v>
      </c>
      <c r="S189" s="20">
        <v>14.69</v>
      </c>
      <c r="T189" s="20">
        <v>23.1</v>
      </c>
      <c r="U189" s="15">
        <f t="shared" si="4"/>
        <v>20.970213551774556</v>
      </c>
      <c r="V189" s="15">
        <f t="shared" si="5"/>
        <v>9.2198547542227061E-2</v>
      </c>
    </row>
    <row r="190" spans="1:22" x14ac:dyDescent="0.25">
      <c r="A190" s="15">
        <v>159</v>
      </c>
      <c r="B190" s="15">
        <v>29.929416132350973</v>
      </c>
      <c r="C190" s="15">
        <v>-5.6294161323509719</v>
      </c>
      <c r="E190" s="15">
        <v>31.324110671936758</v>
      </c>
      <c r="F190" s="15">
        <v>18.5</v>
      </c>
      <c r="K190" s="15">
        <v>1</v>
      </c>
      <c r="L190" s="19">
        <v>84.1</v>
      </c>
      <c r="M190" s="19">
        <v>4.05</v>
      </c>
      <c r="N190" s="20">
        <v>0.51</v>
      </c>
      <c r="O190" s="20">
        <v>5</v>
      </c>
      <c r="P190" s="20">
        <v>296</v>
      </c>
      <c r="Q190" s="20">
        <v>16.600000000000001</v>
      </c>
      <c r="R190" s="20">
        <v>6.4160000000000004</v>
      </c>
      <c r="S190" s="20">
        <v>9.0399999999999991</v>
      </c>
      <c r="T190" s="20">
        <v>23.6</v>
      </c>
      <c r="U190" s="15">
        <f t="shared" si="4"/>
        <v>27.726345470856138</v>
      </c>
      <c r="V190" s="15">
        <f t="shared" si="5"/>
        <v>0.17484514707017529</v>
      </c>
    </row>
    <row r="191" spans="1:22" x14ac:dyDescent="0.25">
      <c r="A191" s="15">
        <v>160</v>
      </c>
      <c r="B191" s="15">
        <v>28.447631887749107</v>
      </c>
      <c r="C191" s="15">
        <v>-5.1476318877491067</v>
      </c>
      <c r="E191" s="15">
        <v>31.521739130434781</v>
      </c>
      <c r="F191" s="15">
        <v>18.5</v>
      </c>
      <c r="K191" s="15">
        <v>1</v>
      </c>
      <c r="L191" s="19">
        <v>68.7</v>
      </c>
      <c r="M191" s="19">
        <v>4.05</v>
      </c>
      <c r="N191" s="20">
        <v>0.51</v>
      </c>
      <c r="O191" s="20">
        <v>5</v>
      </c>
      <c r="P191" s="20">
        <v>296</v>
      </c>
      <c r="Q191" s="20">
        <v>16.600000000000001</v>
      </c>
      <c r="R191" s="20">
        <v>5.859</v>
      </c>
      <c r="S191" s="20">
        <v>9.64</v>
      </c>
      <c r="T191" s="20">
        <v>22.6</v>
      </c>
      <c r="U191" s="15">
        <f t="shared" si="4"/>
        <v>24.558165300823788</v>
      </c>
      <c r="V191" s="15">
        <f t="shared" si="5"/>
        <v>8.6644482337335682E-2</v>
      </c>
    </row>
    <row r="192" spans="1:22" x14ac:dyDescent="0.25">
      <c r="A192" s="15">
        <v>161</v>
      </c>
      <c r="B192" s="15">
        <v>31.007581845943633</v>
      </c>
      <c r="C192" s="15">
        <v>-4.0075818459436334</v>
      </c>
      <c r="E192" s="15">
        <v>31.719367588932805</v>
      </c>
      <c r="F192" s="15">
        <v>18.5</v>
      </c>
      <c r="K192" s="15">
        <v>1</v>
      </c>
      <c r="L192" s="19">
        <v>33.1</v>
      </c>
      <c r="M192" s="19">
        <v>4.05</v>
      </c>
      <c r="N192" s="20">
        <v>0.51</v>
      </c>
      <c r="O192" s="20">
        <v>5</v>
      </c>
      <c r="P192" s="20">
        <v>296</v>
      </c>
      <c r="Q192" s="20">
        <v>16.600000000000001</v>
      </c>
      <c r="R192" s="20">
        <v>6.5460000000000003</v>
      </c>
      <c r="S192" s="20">
        <v>5.33</v>
      </c>
      <c r="T192" s="20">
        <v>29.4</v>
      </c>
      <c r="U192" s="15">
        <f t="shared" si="4"/>
        <v>28.828114390028368</v>
      </c>
      <c r="V192" s="15">
        <f t="shared" si="5"/>
        <v>1.9451891495633693E-2</v>
      </c>
    </row>
    <row r="193" spans="1:22" x14ac:dyDescent="0.25">
      <c r="A193" s="15">
        <v>162</v>
      </c>
      <c r="B193" s="15">
        <v>38.341205450751566</v>
      </c>
      <c r="C193" s="15">
        <v>11.658794549248434</v>
      </c>
      <c r="E193" s="15">
        <v>31.916996047430828</v>
      </c>
      <c r="F193" s="15">
        <v>18.5</v>
      </c>
      <c r="K193" s="15">
        <v>1</v>
      </c>
      <c r="L193" s="19">
        <v>47.2</v>
      </c>
      <c r="M193" s="19">
        <v>4.05</v>
      </c>
      <c r="N193" s="20">
        <v>0.51</v>
      </c>
      <c r="O193" s="20">
        <v>5</v>
      </c>
      <c r="P193" s="20">
        <v>296</v>
      </c>
      <c r="Q193" s="20">
        <v>16.600000000000001</v>
      </c>
      <c r="R193" s="20">
        <v>6.02</v>
      </c>
      <c r="S193" s="20">
        <v>10.11</v>
      </c>
      <c r="T193" s="20">
        <v>23.2</v>
      </c>
      <c r="U193" s="15">
        <f t="shared" si="4"/>
        <v>24.229839291464238</v>
      </c>
      <c r="V193" s="15">
        <f t="shared" si="5"/>
        <v>4.4389624632079246E-2</v>
      </c>
    </row>
    <row r="194" spans="1:22" x14ac:dyDescent="0.25">
      <c r="A194" s="15">
        <v>163</v>
      </c>
      <c r="B194" s="15">
        <v>39.761215678530228</v>
      </c>
      <c r="C194" s="15">
        <v>10.238784321469772</v>
      </c>
      <c r="E194" s="15">
        <v>32.114624505928859</v>
      </c>
      <c r="F194" s="15">
        <v>18.600000000000001</v>
      </c>
      <c r="K194" s="15">
        <v>1</v>
      </c>
      <c r="L194" s="19">
        <v>73.400000000000006</v>
      </c>
      <c r="M194" s="19">
        <v>4.05</v>
      </c>
      <c r="N194" s="20">
        <v>0.51</v>
      </c>
      <c r="O194" s="20">
        <v>5</v>
      </c>
      <c r="P194" s="20">
        <v>296</v>
      </c>
      <c r="Q194" s="20">
        <v>16.600000000000001</v>
      </c>
      <c r="R194" s="20">
        <v>6.3150000000000004</v>
      </c>
      <c r="S194" s="20">
        <v>6.29</v>
      </c>
      <c r="T194" s="20">
        <v>24.6</v>
      </c>
      <c r="U194" s="15">
        <f t="shared" si="4"/>
        <v>28.621457054999606</v>
      </c>
      <c r="V194" s="15">
        <f t="shared" si="5"/>
        <v>0.16347386402437417</v>
      </c>
    </row>
    <row r="195" spans="1:22" x14ac:dyDescent="0.25">
      <c r="A195" s="15">
        <v>164</v>
      </c>
      <c r="B195" s="15">
        <v>41.136266067393102</v>
      </c>
      <c r="C195" s="15">
        <v>8.8637339326068982</v>
      </c>
      <c r="E195" s="15">
        <v>32.312252964426882</v>
      </c>
      <c r="F195" s="15">
        <v>18.600000000000001</v>
      </c>
      <c r="K195" s="15">
        <v>1</v>
      </c>
      <c r="L195" s="19">
        <v>74.400000000000006</v>
      </c>
      <c r="M195" s="19">
        <v>4.05</v>
      </c>
      <c r="N195" s="20">
        <v>0.51</v>
      </c>
      <c r="O195" s="20">
        <v>5</v>
      </c>
      <c r="P195" s="20">
        <v>296</v>
      </c>
      <c r="Q195" s="20">
        <v>16.600000000000001</v>
      </c>
      <c r="R195" s="20">
        <v>6.86</v>
      </c>
      <c r="S195" s="20">
        <v>6.92</v>
      </c>
      <c r="T195" s="20">
        <v>29.9</v>
      </c>
      <c r="U195" s="15">
        <f t="shared" si="4"/>
        <v>30.521522250447106</v>
      </c>
      <c r="V195" s="15">
        <f t="shared" si="5"/>
        <v>2.0786697339368134E-2</v>
      </c>
    </row>
    <row r="196" spans="1:22" x14ac:dyDescent="0.25">
      <c r="A196" s="15">
        <v>165</v>
      </c>
      <c r="B196" s="15">
        <v>25.631870178105785</v>
      </c>
      <c r="C196" s="15">
        <v>-2.9318701781057861</v>
      </c>
      <c r="E196" s="15">
        <v>32.509881422924906</v>
      </c>
      <c r="F196" s="15">
        <v>18.7</v>
      </c>
      <c r="K196" s="15">
        <v>1</v>
      </c>
      <c r="L196" s="19">
        <v>58.4</v>
      </c>
      <c r="M196" s="19">
        <v>2.46</v>
      </c>
      <c r="N196" s="20">
        <v>0.48799999999999999</v>
      </c>
      <c r="O196" s="20">
        <v>3</v>
      </c>
      <c r="P196" s="20">
        <v>193</v>
      </c>
      <c r="Q196" s="20">
        <v>17.8</v>
      </c>
      <c r="R196" s="20">
        <v>6.98</v>
      </c>
      <c r="S196" s="20">
        <v>5.04</v>
      </c>
      <c r="T196" s="20">
        <v>37.200000000000003</v>
      </c>
      <c r="U196" s="15">
        <f t="shared" si="4"/>
        <v>31.325024935594897</v>
      </c>
      <c r="V196" s="15">
        <f t="shared" si="5"/>
        <v>0.15792943721519101</v>
      </c>
    </row>
    <row r="197" spans="1:22" x14ac:dyDescent="0.25">
      <c r="A197" s="15">
        <v>166</v>
      </c>
      <c r="B197" s="15">
        <v>27.79782444963886</v>
      </c>
      <c r="C197" s="15">
        <v>-2.7978244496388598</v>
      </c>
      <c r="E197" s="15">
        <v>32.707509881422929</v>
      </c>
      <c r="F197" s="15">
        <v>18.7</v>
      </c>
      <c r="K197" s="15">
        <v>1</v>
      </c>
      <c r="L197" s="19">
        <v>83.3</v>
      </c>
      <c r="M197" s="19">
        <v>2.46</v>
      </c>
      <c r="N197" s="20">
        <v>0.48799999999999999</v>
      </c>
      <c r="O197" s="20">
        <v>3</v>
      </c>
      <c r="P197" s="20">
        <v>193</v>
      </c>
      <c r="Q197" s="20">
        <v>17.8</v>
      </c>
      <c r="R197" s="20">
        <v>7.7649999999999997</v>
      </c>
      <c r="S197" s="20">
        <v>7.56</v>
      </c>
      <c r="T197" s="20">
        <v>39.799999999999997</v>
      </c>
      <c r="U197" s="15">
        <f t="shared" si="4"/>
        <v>33.858597192420085</v>
      </c>
      <c r="V197" s="15">
        <f t="shared" si="5"/>
        <v>0.14928147757738475</v>
      </c>
    </row>
    <row r="198" spans="1:22" x14ac:dyDescent="0.25">
      <c r="A198" s="15">
        <v>167</v>
      </c>
      <c r="B198" s="15">
        <v>39.14209679345371</v>
      </c>
      <c r="C198" s="15">
        <v>10.85790320654629</v>
      </c>
      <c r="E198" s="15">
        <v>32.905138339920953</v>
      </c>
      <c r="F198" s="15">
        <v>18.7</v>
      </c>
      <c r="K198" s="15">
        <v>1</v>
      </c>
      <c r="L198" s="19">
        <v>62.2</v>
      </c>
      <c r="M198" s="19">
        <v>2.46</v>
      </c>
      <c r="N198" s="20">
        <v>0.48799999999999999</v>
      </c>
      <c r="O198" s="20">
        <v>3</v>
      </c>
      <c r="P198" s="20">
        <v>193</v>
      </c>
      <c r="Q198" s="20">
        <v>17.8</v>
      </c>
      <c r="R198" s="20">
        <v>6.1440000000000001</v>
      </c>
      <c r="S198" s="20">
        <v>9.4499999999999993</v>
      </c>
      <c r="T198" s="20">
        <v>36.200000000000003</v>
      </c>
      <c r="U198" s="15">
        <f t="shared" si="4"/>
        <v>25.33253330165271</v>
      </c>
      <c r="V198" s="15">
        <f t="shared" si="5"/>
        <v>0.30020626238528431</v>
      </c>
    </row>
    <row r="199" spans="1:22" x14ac:dyDescent="0.25">
      <c r="A199" s="15">
        <v>168</v>
      </c>
      <c r="B199" s="15">
        <v>25.009195821746285</v>
      </c>
      <c r="C199" s="15">
        <v>-1.2091958217462846</v>
      </c>
      <c r="E199" s="15">
        <v>33.102766798418976</v>
      </c>
      <c r="F199" s="15">
        <v>18.8</v>
      </c>
      <c r="K199" s="15">
        <v>1</v>
      </c>
      <c r="L199" s="19">
        <v>92.2</v>
      </c>
      <c r="M199" s="19">
        <v>2.46</v>
      </c>
      <c r="N199" s="20">
        <v>0.48799999999999999</v>
      </c>
      <c r="O199" s="20">
        <v>3</v>
      </c>
      <c r="P199" s="20">
        <v>193</v>
      </c>
      <c r="Q199" s="20">
        <v>17.8</v>
      </c>
      <c r="R199" s="20">
        <v>7.1550000000000002</v>
      </c>
      <c r="S199" s="20">
        <v>4.82</v>
      </c>
      <c r="T199" s="20">
        <v>37.9</v>
      </c>
      <c r="U199" s="15">
        <f t="shared" si="4"/>
        <v>33.293318707970222</v>
      </c>
      <c r="V199" s="15">
        <f t="shared" si="5"/>
        <v>0.12154831905091759</v>
      </c>
    </row>
    <row r="200" spans="1:22" x14ac:dyDescent="0.25">
      <c r="A200" s="15">
        <v>169</v>
      </c>
      <c r="B200" s="15">
        <v>28.01861958622241</v>
      </c>
      <c r="C200" s="15">
        <v>-4.2186195862224096</v>
      </c>
      <c r="E200" s="15">
        <v>33.300395256917</v>
      </c>
      <c r="F200" s="15">
        <v>18.8</v>
      </c>
      <c r="K200" s="15">
        <v>1</v>
      </c>
      <c r="L200" s="19">
        <v>95.6</v>
      </c>
      <c r="M200" s="19">
        <v>2.46</v>
      </c>
      <c r="N200" s="20">
        <v>0.48799999999999999</v>
      </c>
      <c r="O200" s="20">
        <v>3</v>
      </c>
      <c r="P200" s="20">
        <v>193</v>
      </c>
      <c r="Q200" s="20">
        <v>17.8</v>
      </c>
      <c r="R200" s="20">
        <v>6.5629999999999997</v>
      </c>
      <c r="S200" s="20">
        <v>5.68</v>
      </c>
      <c r="T200" s="20">
        <v>32.5</v>
      </c>
      <c r="U200" s="15">
        <f t="shared" si="4"/>
        <v>30.442582967098943</v>
      </c>
      <c r="V200" s="15">
        <f t="shared" si="5"/>
        <v>6.3305139473878683E-2</v>
      </c>
    </row>
    <row r="201" spans="1:22" x14ac:dyDescent="0.25">
      <c r="A201" s="15">
        <v>170</v>
      </c>
      <c r="B201" s="15">
        <v>28.198257003392886</v>
      </c>
      <c r="C201" s="15">
        <v>-5.8982570033928852</v>
      </c>
      <c r="E201" s="15">
        <v>33.498023715415023</v>
      </c>
      <c r="F201" s="15">
        <v>18.899999999999999</v>
      </c>
      <c r="K201" s="15">
        <v>1</v>
      </c>
      <c r="L201" s="19">
        <v>89.8</v>
      </c>
      <c r="M201" s="19">
        <v>2.46</v>
      </c>
      <c r="N201" s="20">
        <v>0.48799999999999999</v>
      </c>
      <c r="O201" s="20">
        <v>3</v>
      </c>
      <c r="P201" s="20">
        <v>193</v>
      </c>
      <c r="Q201" s="20">
        <v>17.8</v>
      </c>
      <c r="R201" s="20">
        <v>5.6040000000000001</v>
      </c>
      <c r="S201" s="20">
        <v>13.98</v>
      </c>
      <c r="T201" s="20">
        <v>26.4</v>
      </c>
      <c r="U201" s="15">
        <f t="shared" si="4"/>
        <v>21.272413423956763</v>
      </c>
      <c r="V201" s="15">
        <f t="shared" si="5"/>
        <v>0.19422676424406196</v>
      </c>
    </row>
    <row r="202" spans="1:22" x14ac:dyDescent="0.25">
      <c r="A202" s="15">
        <v>171</v>
      </c>
      <c r="B202" s="15">
        <v>24.122328518567944</v>
      </c>
      <c r="C202" s="15">
        <v>-6.7223285185679451</v>
      </c>
      <c r="E202" s="15">
        <v>33.695652173913047</v>
      </c>
      <c r="F202" s="15">
        <v>18.899999999999999</v>
      </c>
      <c r="K202" s="15">
        <v>1</v>
      </c>
      <c r="L202" s="19">
        <v>68.8</v>
      </c>
      <c r="M202" s="19">
        <v>2.46</v>
      </c>
      <c r="N202" s="20">
        <v>0.48799999999999999</v>
      </c>
      <c r="O202" s="20">
        <v>3</v>
      </c>
      <c r="P202" s="20">
        <v>193</v>
      </c>
      <c r="Q202" s="20">
        <v>17.8</v>
      </c>
      <c r="R202" s="20">
        <v>6.1529999999999996</v>
      </c>
      <c r="S202" s="20">
        <v>13.15</v>
      </c>
      <c r="T202" s="20">
        <v>29.6</v>
      </c>
      <c r="U202" s="15">
        <f t="shared" si="4"/>
        <v>23.34794391758243</v>
      </c>
      <c r="V202" s="15">
        <f t="shared" si="5"/>
        <v>0.21121811089248549</v>
      </c>
    </row>
    <row r="203" spans="1:22" x14ac:dyDescent="0.25">
      <c r="A203" s="15">
        <v>172</v>
      </c>
      <c r="B203" s="15">
        <v>25.684262533405636</v>
      </c>
      <c r="C203" s="15">
        <v>-6.5842625334056351</v>
      </c>
      <c r="E203" s="15">
        <v>33.89328063241107</v>
      </c>
      <c r="F203" s="15">
        <v>18.899999999999999</v>
      </c>
      <c r="K203" s="15">
        <v>1</v>
      </c>
      <c r="L203" s="19">
        <v>53.6</v>
      </c>
      <c r="M203" s="19">
        <v>2.46</v>
      </c>
      <c r="N203" s="20">
        <v>0.48799999999999999</v>
      </c>
      <c r="O203" s="20">
        <v>3</v>
      </c>
      <c r="P203" s="20">
        <v>193</v>
      </c>
      <c r="Q203" s="20">
        <v>17.8</v>
      </c>
      <c r="R203" s="20">
        <v>7.8310000000000004</v>
      </c>
      <c r="S203" s="20">
        <v>4.45</v>
      </c>
      <c r="T203" s="20">
        <v>50</v>
      </c>
      <c r="U203" s="15">
        <f t="shared" si="4"/>
        <v>35.034755186119469</v>
      </c>
      <c r="V203" s="15">
        <f t="shared" si="5"/>
        <v>0.29930489627761064</v>
      </c>
    </row>
    <row r="204" spans="1:22" x14ac:dyDescent="0.25">
      <c r="A204" s="15">
        <v>173</v>
      </c>
      <c r="B204" s="15">
        <v>20.970213551774556</v>
      </c>
      <c r="C204" s="15">
        <v>2.1297864482254454</v>
      </c>
      <c r="E204" s="15">
        <v>34.090909090909093</v>
      </c>
      <c r="F204" s="15">
        <v>18.899999999999999</v>
      </c>
      <c r="K204" s="15">
        <v>1</v>
      </c>
      <c r="L204" s="19">
        <v>41.1</v>
      </c>
      <c r="M204" s="19">
        <v>3.44</v>
      </c>
      <c r="N204" s="20">
        <v>0.437</v>
      </c>
      <c r="O204" s="20">
        <v>5</v>
      </c>
      <c r="P204" s="20">
        <v>398</v>
      </c>
      <c r="Q204" s="20">
        <v>15.2</v>
      </c>
      <c r="R204" s="20">
        <v>6.782</v>
      </c>
      <c r="S204" s="20">
        <v>6.68</v>
      </c>
      <c r="T204" s="20">
        <v>32</v>
      </c>
      <c r="U204" s="15">
        <f t="shared" si="4"/>
        <v>29.944658351978802</v>
      </c>
      <c r="V204" s="15">
        <f t="shared" si="5"/>
        <v>6.4229426500662434E-2</v>
      </c>
    </row>
    <row r="205" spans="1:22" x14ac:dyDescent="0.25">
      <c r="A205" s="15">
        <v>174</v>
      </c>
      <c r="B205" s="15">
        <v>27.726345470856138</v>
      </c>
      <c r="C205" s="15">
        <v>-4.1263454708561369</v>
      </c>
      <c r="E205" s="15">
        <v>34.288537549407117</v>
      </c>
      <c r="F205" s="15">
        <v>19</v>
      </c>
      <c r="K205" s="15">
        <v>1</v>
      </c>
      <c r="L205" s="19">
        <v>29.1</v>
      </c>
      <c r="M205" s="19">
        <v>3.44</v>
      </c>
      <c r="N205" s="20">
        <v>0.437</v>
      </c>
      <c r="O205" s="20">
        <v>5</v>
      </c>
      <c r="P205" s="20">
        <v>398</v>
      </c>
      <c r="Q205" s="20">
        <v>15.2</v>
      </c>
      <c r="R205" s="20">
        <v>6.556</v>
      </c>
      <c r="S205" s="20">
        <v>4.5599999999999996</v>
      </c>
      <c r="T205" s="20">
        <v>29.8</v>
      </c>
      <c r="U205" s="15">
        <f t="shared" si="4"/>
        <v>29.900020519997149</v>
      </c>
      <c r="V205" s="15">
        <f t="shared" si="5"/>
        <v>3.3563932884949068E-3</v>
      </c>
    </row>
    <row r="206" spans="1:22" x14ac:dyDescent="0.25">
      <c r="A206" s="15">
        <v>175</v>
      </c>
      <c r="B206" s="15">
        <v>24.558165300823788</v>
      </c>
      <c r="C206" s="15">
        <v>-1.9581653008237865</v>
      </c>
      <c r="E206" s="15">
        <v>34.48616600790514</v>
      </c>
      <c r="F206" s="15">
        <v>19</v>
      </c>
      <c r="K206" s="15">
        <v>1</v>
      </c>
      <c r="L206" s="19">
        <v>38.9</v>
      </c>
      <c r="M206" s="19">
        <v>3.44</v>
      </c>
      <c r="N206" s="20">
        <v>0.437</v>
      </c>
      <c r="O206" s="20">
        <v>5</v>
      </c>
      <c r="P206" s="20">
        <v>398</v>
      </c>
      <c r="Q206" s="20">
        <v>15.2</v>
      </c>
      <c r="R206" s="20">
        <v>7.1849999999999996</v>
      </c>
      <c r="S206" s="20">
        <v>5.39</v>
      </c>
      <c r="T206" s="20">
        <v>34.9</v>
      </c>
      <c r="U206" s="15">
        <f t="shared" si="4"/>
        <v>32.31542090337264</v>
      </c>
      <c r="V206" s="15">
        <f t="shared" si="5"/>
        <v>7.4056707639752389E-2</v>
      </c>
    </row>
    <row r="207" spans="1:22" x14ac:dyDescent="0.25">
      <c r="A207" s="15">
        <v>176</v>
      </c>
      <c r="B207" s="15">
        <v>28.828114390028368</v>
      </c>
      <c r="C207" s="15">
        <v>0.57188560997163052</v>
      </c>
      <c r="E207" s="15">
        <v>34.683794466403164</v>
      </c>
      <c r="F207" s="15">
        <v>19.100000000000001</v>
      </c>
      <c r="K207" s="15">
        <v>1</v>
      </c>
      <c r="L207" s="19">
        <v>21.5</v>
      </c>
      <c r="M207" s="19">
        <v>3.44</v>
      </c>
      <c r="N207" s="20">
        <v>0.437</v>
      </c>
      <c r="O207" s="20">
        <v>5</v>
      </c>
      <c r="P207" s="20">
        <v>398</v>
      </c>
      <c r="Q207" s="20">
        <v>15.2</v>
      </c>
      <c r="R207" s="20">
        <v>6.9509999999999996</v>
      </c>
      <c r="S207" s="20">
        <v>5.0999999999999996</v>
      </c>
      <c r="T207" s="20">
        <v>37</v>
      </c>
      <c r="U207" s="15">
        <f t="shared" si="4"/>
        <v>30.952489047278906</v>
      </c>
      <c r="V207" s="15">
        <f t="shared" si="5"/>
        <v>0.16344624196543497</v>
      </c>
    </row>
    <row r="208" spans="1:22" x14ac:dyDescent="0.25">
      <c r="A208" s="15">
        <v>177</v>
      </c>
      <c r="B208" s="15">
        <v>24.229839291464238</v>
      </c>
      <c r="C208" s="15">
        <v>-1.0298392914642385</v>
      </c>
      <c r="E208" s="15">
        <v>34.881422924901187</v>
      </c>
      <c r="F208" s="15">
        <v>19.100000000000001</v>
      </c>
      <c r="K208" s="15">
        <v>1</v>
      </c>
      <c r="L208" s="19">
        <v>30.8</v>
      </c>
      <c r="M208" s="19">
        <v>3.44</v>
      </c>
      <c r="N208" s="20">
        <v>0.437</v>
      </c>
      <c r="O208" s="20">
        <v>5</v>
      </c>
      <c r="P208" s="20">
        <v>398</v>
      </c>
      <c r="Q208" s="20">
        <v>15.2</v>
      </c>
      <c r="R208" s="20">
        <v>6.7389999999999999</v>
      </c>
      <c r="S208" s="20">
        <v>4.6900000000000004</v>
      </c>
      <c r="T208" s="20">
        <v>30.5</v>
      </c>
      <c r="U208" s="15">
        <f t="shared" si="4"/>
        <v>30.63230006557373</v>
      </c>
      <c r="V208" s="15">
        <f t="shared" si="5"/>
        <v>4.3377070679911575E-3</v>
      </c>
    </row>
    <row r="209" spans="1:22" x14ac:dyDescent="0.25">
      <c r="A209" s="15">
        <v>178</v>
      </c>
      <c r="B209" s="15">
        <v>28.621457054999606</v>
      </c>
      <c r="C209" s="15">
        <v>-4.0214570549996047</v>
      </c>
      <c r="E209" s="15">
        <v>35.079051383399211</v>
      </c>
      <c r="F209" s="15">
        <v>19.100000000000001</v>
      </c>
      <c r="K209" s="15">
        <v>1</v>
      </c>
      <c r="L209" s="19">
        <v>26.3</v>
      </c>
      <c r="M209" s="19">
        <v>3.44</v>
      </c>
      <c r="N209" s="20">
        <v>0.437</v>
      </c>
      <c r="O209" s="20">
        <v>5</v>
      </c>
      <c r="P209" s="20">
        <v>398</v>
      </c>
      <c r="Q209" s="20">
        <v>15.2</v>
      </c>
      <c r="R209" s="20">
        <v>7.1779999999999999</v>
      </c>
      <c r="S209" s="20">
        <v>2.87</v>
      </c>
      <c r="T209" s="20">
        <v>36.4</v>
      </c>
      <c r="U209" s="15">
        <f t="shared" si="4"/>
        <v>33.396563509987523</v>
      </c>
      <c r="V209" s="15">
        <f t="shared" si="5"/>
        <v>8.2511991483859223E-2</v>
      </c>
    </row>
    <row r="210" spans="1:22" x14ac:dyDescent="0.25">
      <c r="A210" s="15">
        <v>179</v>
      </c>
      <c r="B210" s="15">
        <v>30.521522250447106</v>
      </c>
      <c r="C210" s="15">
        <v>-0.62152225044710718</v>
      </c>
      <c r="E210" s="15">
        <v>35.276679841897234</v>
      </c>
      <c r="F210" s="15">
        <v>19.100000000000001</v>
      </c>
      <c r="K210" s="15">
        <v>1</v>
      </c>
      <c r="L210" s="19">
        <v>9.9</v>
      </c>
      <c r="M210" s="19">
        <v>2.93</v>
      </c>
      <c r="N210" s="20">
        <v>0.40100000000000002</v>
      </c>
      <c r="O210" s="20">
        <v>1</v>
      </c>
      <c r="P210" s="20">
        <v>265</v>
      </c>
      <c r="Q210" s="20">
        <v>15.6</v>
      </c>
      <c r="R210" s="20">
        <v>6.8</v>
      </c>
      <c r="S210" s="20">
        <v>5.03</v>
      </c>
      <c r="T210" s="20">
        <v>31.1</v>
      </c>
      <c r="U210" s="15">
        <f t="shared" ref="U210:U273" si="6">SUMPRODUCT($K$15:$S$15,K210:S210)</f>
        <v>30.74046933152092</v>
      </c>
      <c r="V210" s="15">
        <f t="shared" ref="V210:V273" si="7">ABS((T210-U210)/T210)</f>
        <v>1.1560471655275927E-2</v>
      </c>
    </row>
    <row r="211" spans="1:22" x14ac:dyDescent="0.25">
      <c r="A211" s="15">
        <v>180</v>
      </c>
      <c r="B211" s="15">
        <v>31.325024935594897</v>
      </c>
      <c r="C211" s="15">
        <v>5.8749750644051062</v>
      </c>
      <c r="E211" s="15">
        <v>35.474308300395258</v>
      </c>
      <c r="F211" s="15">
        <v>19.2</v>
      </c>
      <c r="K211" s="15">
        <v>1</v>
      </c>
      <c r="L211" s="19">
        <v>18.8</v>
      </c>
      <c r="M211" s="19">
        <v>2.93</v>
      </c>
      <c r="N211" s="20">
        <v>0.40100000000000002</v>
      </c>
      <c r="O211" s="20">
        <v>1</v>
      </c>
      <c r="P211" s="20">
        <v>265</v>
      </c>
      <c r="Q211" s="20">
        <v>15.6</v>
      </c>
      <c r="R211" s="20">
        <v>6.6040000000000001</v>
      </c>
      <c r="S211" s="20">
        <v>4.38</v>
      </c>
      <c r="T211" s="20">
        <v>29.1</v>
      </c>
      <c r="U211" s="15">
        <f t="shared" si="6"/>
        <v>30.618352096678144</v>
      </c>
      <c r="V211" s="15">
        <f t="shared" si="7"/>
        <v>5.2177047995812471E-2</v>
      </c>
    </row>
    <row r="212" spans="1:22" x14ac:dyDescent="0.25">
      <c r="A212" s="15">
        <v>181</v>
      </c>
      <c r="B212" s="15">
        <v>33.858597192420085</v>
      </c>
      <c r="C212" s="15">
        <v>5.9414028075799123</v>
      </c>
      <c r="E212" s="15">
        <v>35.671936758893281</v>
      </c>
      <c r="F212" s="15">
        <v>19.2</v>
      </c>
      <c r="K212" s="15">
        <v>1</v>
      </c>
      <c r="L212" s="19">
        <v>32</v>
      </c>
      <c r="M212" s="19">
        <v>0.46</v>
      </c>
      <c r="N212" s="20">
        <v>0.42199999999999999</v>
      </c>
      <c r="O212" s="20">
        <v>4</v>
      </c>
      <c r="P212" s="20">
        <v>255</v>
      </c>
      <c r="Q212" s="20">
        <v>14.4</v>
      </c>
      <c r="R212" s="20">
        <v>7.875</v>
      </c>
      <c r="S212" s="20">
        <v>2.97</v>
      </c>
      <c r="T212" s="20">
        <v>50</v>
      </c>
      <c r="U212" s="15">
        <f t="shared" si="6"/>
        <v>38.82634437238967</v>
      </c>
      <c r="V212" s="15">
        <f t="shared" si="7"/>
        <v>0.22347311255220659</v>
      </c>
    </row>
    <row r="213" spans="1:22" x14ac:dyDescent="0.25">
      <c r="A213" s="15">
        <v>182</v>
      </c>
      <c r="B213" s="15">
        <v>25.33253330165271</v>
      </c>
      <c r="C213" s="15">
        <v>10.867466698347293</v>
      </c>
      <c r="E213" s="15">
        <v>35.869565217391305</v>
      </c>
      <c r="F213" s="15">
        <v>19.3</v>
      </c>
      <c r="K213" s="15">
        <v>1</v>
      </c>
      <c r="L213" s="19">
        <v>34.1</v>
      </c>
      <c r="M213" s="19">
        <v>1.52</v>
      </c>
      <c r="N213" s="20">
        <v>0.40400000000000003</v>
      </c>
      <c r="O213" s="20">
        <v>2</v>
      </c>
      <c r="P213" s="20">
        <v>329</v>
      </c>
      <c r="Q213" s="20">
        <v>12.6</v>
      </c>
      <c r="R213" s="20">
        <v>7.2869999999999999</v>
      </c>
      <c r="S213" s="20">
        <v>4.08</v>
      </c>
      <c r="T213" s="20">
        <v>33.299999999999997</v>
      </c>
      <c r="U213" s="15">
        <f t="shared" si="6"/>
        <v>36.458044608985738</v>
      </c>
      <c r="V213" s="15">
        <f t="shared" si="7"/>
        <v>9.4836174444016236E-2</v>
      </c>
    </row>
    <row r="214" spans="1:22" x14ac:dyDescent="0.25">
      <c r="A214" s="15">
        <v>183</v>
      </c>
      <c r="B214" s="15">
        <v>33.293318707970222</v>
      </c>
      <c r="C214" s="15">
        <v>4.6066812920297764</v>
      </c>
      <c r="E214" s="15">
        <v>36.067193675889328</v>
      </c>
      <c r="F214" s="15">
        <v>19.3</v>
      </c>
      <c r="K214" s="15">
        <v>1</v>
      </c>
      <c r="L214" s="19">
        <v>36.6</v>
      </c>
      <c r="M214" s="19">
        <v>1.52</v>
      </c>
      <c r="N214" s="20">
        <v>0.40400000000000003</v>
      </c>
      <c r="O214" s="20">
        <v>2</v>
      </c>
      <c r="P214" s="20">
        <v>329</v>
      </c>
      <c r="Q214" s="20">
        <v>12.6</v>
      </c>
      <c r="R214" s="20">
        <v>7.1070000000000002</v>
      </c>
      <c r="S214" s="20">
        <v>8.61</v>
      </c>
      <c r="T214" s="20">
        <v>30.3</v>
      </c>
      <c r="U214" s="15">
        <f t="shared" si="6"/>
        <v>33.056426049801665</v>
      </c>
      <c r="V214" s="15">
        <f t="shared" si="7"/>
        <v>9.0971156759130839E-2</v>
      </c>
    </row>
    <row r="215" spans="1:22" x14ac:dyDescent="0.25">
      <c r="A215" s="15">
        <v>184</v>
      </c>
      <c r="B215" s="15">
        <v>30.442582967098943</v>
      </c>
      <c r="C215" s="15">
        <v>2.057417032901057</v>
      </c>
      <c r="E215" s="15">
        <v>36.264822134387352</v>
      </c>
      <c r="F215" s="15">
        <v>19.3</v>
      </c>
      <c r="K215" s="15">
        <v>1</v>
      </c>
      <c r="L215" s="19">
        <v>38.299999999999997</v>
      </c>
      <c r="M215" s="19">
        <v>1.52</v>
      </c>
      <c r="N215" s="20">
        <v>0.40400000000000003</v>
      </c>
      <c r="O215" s="20">
        <v>2</v>
      </c>
      <c r="P215" s="20">
        <v>329</v>
      </c>
      <c r="Q215" s="20">
        <v>12.6</v>
      </c>
      <c r="R215" s="20">
        <v>7.274</v>
      </c>
      <c r="S215" s="20">
        <v>6.62</v>
      </c>
      <c r="T215" s="20">
        <v>34.6</v>
      </c>
      <c r="U215" s="15">
        <f t="shared" si="6"/>
        <v>35.005635769947943</v>
      </c>
      <c r="V215" s="15">
        <f t="shared" si="7"/>
        <v>1.1723577166125492E-2</v>
      </c>
    </row>
    <row r="216" spans="1:22" x14ac:dyDescent="0.25">
      <c r="A216" s="15">
        <v>185</v>
      </c>
      <c r="B216" s="15">
        <v>21.272413423956763</v>
      </c>
      <c r="C216" s="15">
        <v>5.1275865760432353</v>
      </c>
      <c r="E216" s="15">
        <v>36.462450592885375</v>
      </c>
      <c r="F216" s="15">
        <v>19.3</v>
      </c>
      <c r="K216" s="15">
        <v>1</v>
      </c>
      <c r="L216" s="19">
        <v>15.3</v>
      </c>
      <c r="M216" s="19">
        <v>1.47</v>
      </c>
      <c r="N216" s="20">
        <v>0.40300000000000002</v>
      </c>
      <c r="O216" s="20">
        <v>3</v>
      </c>
      <c r="P216" s="20">
        <v>402</v>
      </c>
      <c r="Q216" s="20">
        <v>17</v>
      </c>
      <c r="R216" s="20">
        <v>6.9749999999999996</v>
      </c>
      <c r="S216" s="20">
        <v>4.5599999999999996</v>
      </c>
      <c r="T216" s="20">
        <v>34.9</v>
      </c>
      <c r="U216" s="15">
        <f t="shared" si="6"/>
        <v>28.75597614254632</v>
      </c>
      <c r="V216" s="15">
        <f t="shared" si="7"/>
        <v>0.17604652886686759</v>
      </c>
    </row>
    <row r="217" spans="1:22" x14ac:dyDescent="0.25">
      <c r="A217" s="15">
        <v>186</v>
      </c>
      <c r="B217" s="15">
        <v>23.34794391758243</v>
      </c>
      <c r="C217" s="15">
        <v>6.252056082417571</v>
      </c>
      <c r="E217" s="15">
        <v>36.660079051383406</v>
      </c>
      <c r="F217" s="15">
        <v>19.3</v>
      </c>
      <c r="K217" s="15">
        <v>1</v>
      </c>
      <c r="L217" s="19">
        <v>13.9</v>
      </c>
      <c r="M217" s="19">
        <v>1.47</v>
      </c>
      <c r="N217" s="20">
        <v>0.40300000000000002</v>
      </c>
      <c r="O217" s="20">
        <v>3</v>
      </c>
      <c r="P217" s="20">
        <v>402</v>
      </c>
      <c r="Q217" s="20">
        <v>17</v>
      </c>
      <c r="R217" s="20">
        <v>7.1349999999999998</v>
      </c>
      <c r="S217" s="20">
        <v>4.45</v>
      </c>
      <c r="T217" s="20">
        <v>32.9</v>
      </c>
      <c r="U217" s="15">
        <f t="shared" si="6"/>
        <v>29.436509752423692</v>
      </c>
      <c r="V217" s="15">
        <f t="shared" si="7"/>
        <v>0.10527325980475095</v>
      </c>
    </row>
    <row r="218" spans="1:22" x14ac:dyDescent="0.25">
      <c r="A218" s="15">
        <v>187</v>
      </c>
      <c r="B218" s="15">
        <v>35.034755186119469</v>
      </c>
      <c r="C218" s="15">
        <v>14.965244813880531</v>
      </c>
      <c r="E218" s="15">
        <v>36.857707509881429</v>
      </c>
      <c r="F218" s="15">
        <v>19.399999999999999</v>
      </c>
      <c r="K218" s="15">
        <v>1</v>
      </c>
      <c r="L218" s="19">
        <v>38.4</v>
      </c>
      <c r="M218" s="19">
        <v>2.0299999999999998</v>
      </c>
      <c r="N218" s="20">
        <v>0.41499999999999998</v>
      </c>
      <c r="O218" s="20">
        <v>2</v>
      </c>
      <c r="P218" s="20">
        <v>348</v>
      </c>
      <c r="Q218" s="20">
        <v>14.7</v>
      </c>
      <c r="R218" s="20">
        <v>6.1619999999999999</v>
      </c>
      <c r="S218" s="20">
        <v>7.43</v>
      </c>
      <c r="T218" s="20">
        <v>24.1</v>
      </c>
      <c r="U218" s="15">
        <f t="shared" si="6"/>
        <v>27.359721364199615</v>
      </c>
      <c r="V218" s="15">
        <f t="shared" si="7"/>
        <v>0.13525814789210014</v>
      </c>
    </row>
    <row r="219" spans="1:22" x14ac:dyDescent="0.25">
      <c r="A219" s="15">
        <v>188</v>
      </c>
      <c r="B219" s="15">
        <v>29.944658351978802</v>
      </c>
      <c r="C219" s="15">
        <v>2.0553416480211979</v>
      </c>
      <c r="E219" s="15">
        <v>37.055335968379453</v>
      </c>
      <c r="F219" s="15">
        <v>19.399999999999999</v>
      </c>
      <c r="K219" s="15">
        <v>1</v>
      </c>
      <c r="L219" s="19">
        <v>15.7</v>
      </c>
      <c r="M219" s="19">
        <v>2.0299999999999998</v>
      </c>
      <c r="N219" s="20">
        <v>0.41499999999999998</v>
      </c>
      <c r="O219" s="20">
        <v>2</v>
      </c>
      <c r="P219" s="20">
        <v>348</v>
      </c>
      <c r="Q219" s="20">
        <v>14.7</v>
      </c>
      <c r="R219" s="20">
        <v>7.61</v>
      </c>
      <c r="S219" s="20">
        <v>3.11</v>
      </c>
      <c r="T219" s="20">
        <v>42.3</v>
      </c>
      <c r="U219" s="15">
        <f t="shared" si="6"/>
        <v>35.200064913617368</v>
      </c>
      <c r="V219" s="15">
        <f t="shared" si="7"/>
        <v>0.16784716516270992</v>
      </c>
    </row>
    <row r="220" spans="1:22" x14ac:dyDescent="0.25">
      <c r="A220" s="15">
        <v>189</v>
      </c>
      <c r="B220" s="15">
        <v>29.900020519997149</v>
      </c>
      <c r="C220" s="15">
        <v>-0.10002051999714823</v>
      </c>
      <c r="E220" s="15">
        <v>37.252964426877476</v>
      </c>
      <c r="F220" s="15">
        <v>19.399999999999999</v>
      </c>
      <c r="K220" s="15">
        <v>1</v>
      </c>
      <c r="L220" s="19">
        <v>33.200000000000003</v>
      </c>
      <c r="M220" s="19">
        <v>2.68</v>
      </c>
      <c r="N220" s="20">
        <v>0.41610000000000003</v>
      </c>
      <c r="O220" s="20">
        <v>4</v>
      </c>
      <c r="P220" s="20">
        <v>224</v>
      </c>
      <c r="Q220" s="20">
        <v>14.7</v>
      </c>
      <c r="R220" s="20">
        <v>7.8529999999999998</v>
      </c>
      <c r="S220" s="20">
        <v>3.81</v>
      </c>
      <c r="T220" s="20">
        <v>48.5</v>
      </c>
      <c r="U220" s="15">
        <f t="shared" si="6"/>
        <v>38.744069340032354</v>
      </c>
      <c r="V220" s="15">
        <f t="shared" si="7"/>
        <v>0.201153209483869</v>
      </c>
    </row>
    <row r="221" spans="1:22" x14ac:dyDescent="0.25">
      <c r="A221" s="15">
        <v>190</v>
      </c>
      <c r="B221" s="15">
        <v>32.31542090337264</v>
      </c>
      <c r="C221" s="15">
        <v>2.5845790966273583</v>
      </c>
      <c r="E221" s="15">
        <v>37.450592885375499</v>
      </c>
      <c r="F221" s="15">
        <v>19.399999999999999</v>
      </c>
      <c r="K221" s="15">
        <v>1</v>
      </c>
      <c r="L221" s="19">
        <v>31.9</v>
      </c>
      <c r="M221" s="19">
        <v>2.68</v>
      </c>
      <c r="N221" s="20">
        <v>0.41610000000000003</v>
      </c>
      <c r="O221" s="20">
        <v>4</v>
      </c>
      <c r="P221" s="20">
        <v>224</v>
      </c>
      <c r="Q221" s="20">
        <v>14.7</v>
      </c>
      <c r="R221" s="20">
        <v>8.0340000000000007</v>
      </c>
      <c r="S221" s="20">
        <v>2.88</v>
      </c>
      <c r="T221" s="20">
        <v>50</v>
      </c>
      <c r="U221" s="15">
        <f t="shared" si="6"/>
        <v>40.010761905362408</v>
      </c>
      <c r="V221" s="15">
        <f t="shared" si="7"/>
        <v>0.19978476189275185</v>
      </c>
    </row>
    <row r="222" spans="1:22" x14ac:dyDescent="0.25">
      <c r="A222" s="15">
        <v>191</v>
      </c>
      <c r="B222" s="15">
        <v>30.952489047278906</v>
      </c>
      <c r="C222" s="15">
        <v>6.047510952721094</v>
      </c>
      <c r="E222" s="15">
        <v>37.648221343873523</v>
      </c>
      <c r="F222" s="15">
        <v>19.399999999999999</v>
      </c>
      <c r="K222" s="15">
        <v>1</v>
      </c>
      <c r="L222" s="19">
        <v>22.3</v>
      </c>
      <c r="M222" s="19">
        <v>10.59</v>
      </c>
      <c r="N222" s="20">
        <v>0.48899999999999999</v>
      </c>
      <c r="O222" s="20">
        <v>4</v>
      </c>
      <c r="P222" s="20">
        <v>277</v>
      </c>
      <c r="Q222" s="20">
        <v>18.600000000000001</v>
      </c>
      <c r="R222" s="20">
        <v>5.891</v>
      </c>
      <c r="S222" s="20">
        <v>10.87</v>
      </c>
      <c r="T222" s="20">
        <v>22.6</v>
      </c>
      <c r="U222" s="15">
        <f t="shared" si="6"/>
        <v>21.357905664438018</v>
      </c>
      <c r="V222" s="15">
        <f t="shared" si="7"/>
        <v>5.4959926352300147E-2</v>
      </c>
    </row>
    <row r="223" spans="1:22" x14ac:dyDescent="0.25">
      <c r="A223" s="15">
        <v>192</v>
      </c>
      <c r="B223" s="15">
        <v>30.63230006557373</v>
      </c>
      <c r="C223" s="15">
        <v>-0.13230006557373031</v>
      </c>
      <c r="E223" s="15">
        <v>37.845849802371546</v>
      </c>
      <c r="F223" s="15">
        <v>19.399999999999999</v>
      </c>
      <c r="K223" s="15">
        <v>1</v>
      </c>
      <c r="L223" s="19">
        <v>52.5</v>
      </c>
      <c r="M223" s="19">
        <v>10.59</v>
      </c>
      <c r="N223" s="20">
        <v>0.48899999999999999</v>
      </c>
      <c r="O223" s="20">
        <v>4</v>
      </c>
      <c r="P223" s="20">
        <v>277</v>
      </c>
      <c r="Q223" s="20">
        <v>18.600000000000001</v>
      </c>
      <c r="R223" s="20">
        <v>6.3259999999999996</v>
      </c>
      <c r="S223" s="20">
        <v>10.97</v>
      </c>
      <c r="T223" s="20">
        <v>24.4</v>
      </c>
      <c r="U223" s="15">
        <f t="shared" si="6"/>
        <v>24.086604538380975</v>
      </c>
      <c r="V223" s="15">
        <f t="shared" si="7"/>
        <v>1.284407629586163E-2</v>
      </c>
    </row>
    <row r="224" spans="1:22" x14ac:dyDescent="0.25">
      <c r="A224" s="15">
        <v>193</v>
      </c>
      <c r="B224" s="15">
        <v>33.396563509987523</v>
      </c>
      <c r="C224" s="15">
        <v>3.0034364900124757</v>
      </c>
      <c r="E224" s="15">
        <v>38.04347826086957</v>
      </c>
      <c r="F224" s="15">
        <v>19.5</v>
      </c>
      <c r="K224" s="15">
        <v>1</v>
      </c>
      <c r="L224" s="19">
        <v>72.7</v>
      </c>
      <c r="M224" s="19">
        <v>10.59</v>
      </c>
      <c r="N224" s="20">
        <v>0.48899999999999999</v>
      </c>
      <c r="O224" s="20">
        <v>4</v>
      </c>
      <c r="P224" s="20">
        <v>277</v>
      </c>
      <c r="Q224" s="20">
        <v>18.600000000000001</v>
      </c>
      <c r="R224" s="20">
        <v>5.7830000000000004</v>
      </c>
      <c r="S224" s="20">
        <v>18.059999999999999</v>
      </c>
      <c r="T224" s="20">
        <v>22.5</v>
      </c>
      <c r="U224" s="15">
        <f t="shared" si="6"/>
        <v>18.221181784625273</v>
      </c>
      <c r="V224" s="15">
        <f t="shared" si="7"/>
        <v>0.19016969846109899</v>
      </c>
    </row>
    <row r="225" spans="1:22" x14ac:dyDescent="0.25">
      <c r="A225" s="15">
        <v>194</v>
      </c>
      <c r="B225" s="15">
        <v>30.74046933152092</v>
      </c>
      <c r="C225" s="15">
        <v>0.35953066847908133</v>
      </c>
      <c r="E225" s="15">
        <v>38.241106719367593</v>
      </c>
      <c r="F225" s="15">
        <v>19.5</v>
      </c>
      <c r="K225" s="15">
        <v>1</v>
      </c>
      <c r="L225" s="19">
        <v>59.1</v>
      </c>
      <c r="M225" s="19">
        <v>10.59</v>
      </c>
      <c r="N225" s="20">
        <v>0.48899999999999999</v>
      </c>
      <c r="O225" s="20">
        <v>4</v>
      </c>
      <c r="P225" s="20">
        <v>277</v>
      </c>
      <c r="Q225" s="20">
        <v>18.600000000000001</v>
      </c>
      <c r="R225" s="20">
        <v>6.0640000000000001</v>
      </c>
      <c r="S225" s="20">
        <v>14.66</v>
      </c>
      <c r="T225" s="20">
        <v>24.4</v>
      </c>
      <c r="U225" s="15">
        <f t="shared" si="6"/>
        <v>20.990064659219087</v>
      </c>
      <c r="V225" s="15">
        <f t="shared" si="7"/>
        <v>0.13975144839266032</v>
      </c>
    </row>
    <row r="226" spans="1:22" x14ac:dyDescent="0.25">
      <c r="A226" s="15">
        <v>195</v>
      </c>
      <c r="B226" s="15">
        <v>30.618352096678144</v>
      </c>
      <c r="C226" s="15">
        <v>-1.518352096678143</v>
      </c>
      <c r="E226" s="15">
        <v>38.438735177865617</v>
      </c>
      <c r="F226" s="15">
        <v>19.5</v>
      </c>
      <c r="K226" s="15">
        <v>1</v>
      </c>
      <c r="L226" s="19">
        <v>100</v>
      </c>
      <c r="M226" s="19">
        <v>10.59</v>
      </c>
      <c r="N226" s="20">
        <v>0.48899999999999999</v>
      </c>
      <c r="O226" s="20">
        <v>4</v>
      </c>
      <c r="P226" s="20">
        <v>277</v>
      </c>
      <c r="Q226" s="20">
        <v>18.600000000000001</v>
      </c>
      <c r="R226" s="20">
        <v>5.3440000000000003</v>
      </c>
      <c r="S226" s="20">
        <v>23.09</v>
      </c>
      <c r="T226" s="20">
        <v>20</v>
      </c>
      <c r="U226" s="15">
        <f t="shared" si="6"/>
        <v>14.265274142650583</v>
      </c>
      <c r="V226" s="15">
        <f t="shared" si="7"/>
        <v>0.28673629286747088</v>
      </c>
    </row>
    <row r="227" spans="1:22" x14ac:dyDescent="0.25">
      <c r="A227" s="15">
        <v>196</v>
      </c>
      <c r="B227" s="15">
        <v>38.82634437238967</v>
      </c>
      <c r="C227" s="15">
        <v>11.17365562761033</v>
      </c>
      <c r="E227" s="15">
        <v>38.63636363636364</v>
      </c>
      <c r="F227" s="15">
        <v>19.5</v>
      </c>
      <c r="K227" s="15">
        <v>1</v>
      </c>
      <c r="L227" s="19">
        <v>92.1</v>
      </c>
      <c r="M227" s="19">
        <v>10.59</v>
      </c>
      <c r="N227" s="20">
        <v>0.48899999999999999</v>
      </c>
      <c r="O227" s="20">
        <v>4</v>
      </c>
      <c r="P227" s="20">
        <v>277</v>
      </c>
      <c r="Q227" s="20">
        <v>18.600000000000001</v>
      </c>
      <c r="R227" s="20">
        <v>5.96</v>
      </c>
      <c r="S227" s="20">
        <v>17.27</v>
      </c>
      <c r="T227" s="20">
        <v>21.7</v>
      </c>
      <c r="U227" s="15">
        <f t="shared" si="6"/>
        <v>20.068403855506666</v>
      </c>
      <c r="V227" s="15">
        <f t="shared" si="7"/>
        <v>7.5188762419047608E-2</v>
      </c>
    </row>
    <row r="228" spans="1:22" x14ac:dyDescent="0.25">
      <c r="A228" s="15">
        <v>197</v>
      </c>
      <c r="B228" s="15">
        <v>36.458044608985738</v>
      </c>
      <c r="C228" s="15">
        <v>-3.1580446089857404</v>
      </c>
      <c r="E228" s="15">
        <v>38.833992094861664</v>
      </c>
      <c r="F228" s="15">
        <v>19.600000000000001</v>
      </c>
      <c r="K228" s="15">
        <v>1</v>
      </c>
      <c r="L228" s="19">
        <v>88.6</v>
      </c>
      <c r="M228" s="19">
        <v>10.59</v>
      </c>
      <c r="N228" s="20">
        <v>0.48899999999999999</v>
      </c>
      <c r="O228" s="20">
        <v>4</v>
      </c>
      <c r="P228" s="20">
        <v>277</v>
      </c>
      <c r="Q228" s="20">
        <v>18.600000000000001</v>
      </c>
      <c r="R228" s="20">
        <v>5.4039999999999999</v>
      </c>
      <c r="S228" s="20">
        <v>23.98</v>
      </c>
      <c r="T228" s="20">
        <v>19.3</v>
      </c>
      <c r="U228" s="15">
        <f t="shared" si="6"/>
        <v>13.598751970297767</v>
      </c>
      <c r="V228" s="15">
        <f t="shared" si="7"/>
        <v>0.29540145231617787</v>
      </c>
    </row>
    <row r="229" spans="1:22" x14ac:dyDescent="0.25">
      <c r="A229" s="15">
        <v>198</v>
      </c>
      <c r="B229" s="15">
        <v>33.056426049801665</v>
      </c>
      <c r="C229" s="15">
        <v>-2.7564260498016644</v>
      </c>
      <c r="E229" s="15">
        <v>39.031620553359687</v>
      </c>
      <c r="F229" s="15">
        <v>19.600000000000001</v>
      </c>
      <c r="K229" s="15">
        <v>1</v>
      </c>
      <c r="L229" s="19">
        <v>53.8</v>
      </c>
      <c r="M229" s="19">
        <v>10.59</v>
      </c>
      <c r="N229" s="20">
        <v>0.48899999999999999</v>
      </c>
      <c r="O229" s="20">
        <v>4</v>
      </c>
      <c r="P229" s="20">
        <v>277</v>
      </c>
      <c r="Q229" s="20">
        <v>18.600000000000001</v>
      </c>
      <c r="R229" s="20">
        <v>5.8070000000000004</v>
      </c>
      <c r="S229" s="20">
        <v>16.03</v>
      </c>
      <c r="T229" s="20">
        <v>22.4</v>
      </c>
      <c r="U229" s="15">
        <f t="shared" si="6"/>
        <v>18.926195630074062</v>
      </c>
      <c r="V229" s="15">
        <f t="shared" si="7"/>
        <v>0.15508055222883646</v>
      </c>
    </row>
    <row r="230" spans="1:22" x14ac:dyDescent="0.25">
      <c r="A230" s="15">
        <v>199</v>
      </c>
      <c r="B230" s="15">
        <v>35.005635769947943</v>
      </c>
      <c r="C230" s="15">
        <v>-0.40563576994794204</v>
      </c>
      <c r="E230" s="15">
        <v>39.229249011857711</v>
      </c>
      <c r="F230" s="15">
        <v>19.600000000000001</v>
      </c>
      <c r="K230" s="15">
        <v>1</v>
      </c>
      <c r="L230" s="19">
        <v>32.299999999999997</v>
      </c>
      <c r="M230" s="19">
        <v>10.59</v>
      </c>
      <c r="N230" s="20">
        <v>0.48899999999999999</v>
      </c>
      <c r="O230" s="20">
        <v>4</v>
      </c>
      <c r="P230" s="20">
        <v>277</v>
      </c>
      <c r="Q230" s="20">
        <v>18.600000000000001</v>
      </c>
      <c r="R230" s="20">
        <v>6.375</v>
      </c>
      <c r="S230" s="20">
        <v>9.3800000000000008</v>
      </c>
      <c r="T230" s="20">
        <v>28.1</v>
      </c>
      <c r="U230" s="15">
        <f t="shared" si="6"/>
        <v>24.585669575154093</v>
      </c>
      <c r="V230" s="15">
        <f t="shared" si="7"/>
        <v>0.12506513967423163</v>
      </c>
    </row>
    <row r="231" spans="1:22" x14ac:dyDescent="0.25">
      <c r="A231" s="15">
        <v>200</v>
      </c>
      <c r="B231" s="15">
        <v>28.75597614254632</v>
      </c>
      <c r="C231" s="15">
        <v>6.1440238574536785</v>
      </c>
      <c r="E231" s="15">
        <v>39.426877470355734</v>
      </c>
      <c r="F231" s="15">
        <v>19.600000000000001</v>
      </c>
      <c r="K231" s="15">
        <v>1</v>
      </c>
      <c r="L231" s="19">
        <v>9.8000000000000007</v>
      </c>
      <c r="M231" s="19">
        <v>10.59</v>
      </c>
      <c r="N231" s="20">
        <v>0.48899999999999999</v>
      </c>
      <c r="O231" s="20">
        <v>4</v>
      </c>
      <c r="P231" s="20">
        <v>277</v>
      </c>
      <c r="Q231" s="20">
        <v>18.600000000000001</v>
      </c>
      <c r="R231" s="20">
        <v>5.4119999999999999</v>
      </c>
      <c r="S231" s="20">
        <v>29.55</v>
      </c>
      <c r="T231" s="20">
        <v>23.7</v>
      </c>
      <c r="U231" s="15">
        <f t="shared" si="6"/>
        <v>7.6657436392571761</v>
      </c>
      <c r="V231" s="15">
        <f t="shared" si="7"/>
        <v>0.67655090129716555</v>
      </c>
    </row>
    <row r="232" spans="1:22" x14ac:dyDescent="0.25">
      <c r="A232" s="15">
        <v>201</v>
      </c>
      <c r="B232" s="15">
        <v>29.436509752423692</v>
      </c>
      <c r="C232" s="15">
        <v>3.4634902475763063</v>
      </c>
      <c r="E232" s="15">
        <v>39.624505928853758</v>
      </c>
      <c r="F232" s="15">
        <v>19.600000000000001</v>
      </c>
      <c r="K232" s="15">
        <v>1</v>
      </c>
      <c r="L232" s="19">
        <v>42.4</v>
      </c>
      <c r="M232" s="19">
        <v>10.59</v>
      </c>
      <c r="N232" s="20">
        <v>0.48899999999999999</v>
      </c>
      <c r="O232" s="20">
        <v>4</v>
      </c>
      <c r="P232" s="20">
        <v>277</v>
      </c>
      <c r="Q232" s="20">
        <v>18.600000000000001</v>
      </c>
      <c r="R232" s="20">
        <v>6.1820000000000004</v>
      </c>
      <c r="S232" s="20">
        <v>9.4700000000000006</v>
      </c>
      <c r="T232" s="20">
        <v>25</v>
      </c>
      <c r="U232" s="15">
        <f t="shared" si="6"/>
        <v>24.067632830996718</v>
      </c>
      <c r="V232" s="15">
        <f t="shared" si="7"/>
        <v>3.7294686760131271E-2</v>
      </c>
    </row>
    <row r="233" spans="1:22" x14ac:dyDescent="0.25">
      <c r="A233" s="15">
        <v>202</v>
      </c>
      <c r="B233" s="15">
        <v>27.359721364199615</v>
      </c>
      <c r="C233" s="15">
        <v>-3.2597213641996134</v>
      </c>
      <c r="E233" s="15">
        <v>39.822134387351781</v>
      </c>
      <c r="F233" s="15">
        <v>19.7</v>
      </c>
      <c r="K233" s="15">
        <v>1</v>
      </c>
      <c r="L233" s="19">
        <v>56</v>
      </c>
      <c r="M233" s="19">
        <v>13.89</v>
      </c>
      <c r="N233" s="20">
        <v>0.55000000000000004</v>
      </c>
      <c r="O233" s="20">
        <v>5</v>
      </c>
      <c r="P233" s="20">
        <v>276</v>
      </c>
      <c r="Q233" s="20">
        <v>16.399999999999999</v>
      </c>
      <c r="R233" s="20">
        <v>5.8879999999999999</v>
      </c>
      <c r="S233" s="20">
        <v>13.51</v>
      </c>
      <c r="T233" s="20">
        <v>23.3</v>
      </c>
      <c r="U233" s="15">
        <f t="shared" si="6"/>
        <v>23.296229139477447</v>
      </c>
      <c r="V233" s="15">
        <f t="shared" si="7"/>
        <v>1.6183950740574814E-4</v>
      </c>
    </row>
    <row r="234" spans="1:22" x14ac:dyDescent="0.25">
      <c r="A234" s="15">
        <v>203</v>
      </c>
      <c r="B234" s="15">
        <v>35.200064913617368</v>
      </c>
      <c r="C234" s="15">
        <v>7.0999350863826294</v>
      </c>
      <c r="E234" s="15">
        <v>40.019762845849804</v>
      </c>
      <c r="F234" s="15">
        <v>19.7</v>
      </c>
      <c r="K234" s="15">
        <v>1</v>
      </c>
      <c r="L234" s="19">
        <v>85.1</v>
      </c>
      <c r="M234" s="19">
        <v>13.89</v>
      </c>
      <c r="N234" s="20">
        <v>0.55000000000000004</v>
      </c>
      <c r="O234" s="20">
        <v>5</v>
      </c>
      <c r="P234" s="20">
        <v>276</v>
      </c>
      <c r="Q234" s="20">
        <v>16.399999999999999</v>
      </c>
      <c r="R234" s="20">
        <v>6.6420000000000003</v>
      </c>
      <c r="S234" s="20">
        <v>9.69</v>
      </c>
      <c r="T234" s="20">
        <v>28.7</v>
      </c>
      <c r="U234" s="15">
        <f t="shared" si="6"/>
        <v>29.676948540475728</v>
      </c>
      <c r="V234" s="15">
        <f t="shared" si="7"/>
        <v>3.404001883190691E-2</v>
      </c>
    </row>
    <row r="235" spans="1:22" x14ac:dyDescent="0.25">
      <c r="A235" s="15">
        <v>204</v>
      </c>
      <c r="B235" s="15">
        <v>38.744069340032354</v>
      </c>
      <c r="C235" s="15">
        <v>9.7559306599676461</v>
      </c>
      <c r="E235" s="15">
        <v>40.217391304347828</v>
      </c>
      <c r="F235" s="15">
        <v>19.8</v>
      </c>
      <c r="K235" s="15">
        <v>1</v>
      </c>
      <c r="L235" s="19">
        <v>93.8</v>
      </c>
      <c r="M235" s="19">
        <v>13.89</v>
      </c>
      <c r="N235" s="20">
        <v>0.55000000000000004</v>
      </c>
      <c r="O235" s="20">
        <v>5</v>
      </c>
      <c r="P235" s="20">
        <v>276</v>
      </c>
      <c r="Q235" s="20">
        <v>16.399999999999999</v>
      </c>
      <c r="R235" s="20">
        <v>5.9509999999999996</v>
      </c>
      <c r="S235" s="20">
        <v>17.920000000000002</v>
      </c>
      <c r="T235" s="20">
        <v>21.5</v>
      </c>
      <c r="U235" s="15">
        <f t="shared" si="6"/>
        <v>22.13232275432587</v>
      </c>
      <c r="V235" s="15">
        <f t="shared" si="7"/>
        <v>2.9410360666319517E-2</v>
      </c>
    </row>
    <row r="236" spans="1:22" x14ac:dyDescent="0.25">
      <c r="A236" s="15">
        <v>205</v>
      </c>
      <c r="B236" s="15">
        <v>40.010761905362408</v>
      </c>
      <c r="C236" s="15">
        <v>9.9892380946375923</v>
      </c>
      <c r="E236" s="15">
        <v>40.415019762845851</v>
      </c>
      <c r="F236" s="15">
        <v>19.8</v>
      </c>
      <c r="K236" s="15">
        <v>1</v>
      </c>
      <c r="L236" s="19">
        <v>92.4</v>
      </c>
      <c r="M236" s="19">
        <v>13.89</v>
      </c>
      <c r="N236" s="20">
        <v>0.55000000000000004</v>
      </c>
      <c r="O236" s="20">
        <v>5</v>
      </c>
      <c r="P236" s="20">
        <v>276</v>
      </c>
      <c r="Q236" s="20">
        <v>16.399999999999999</v>
      </c>
      <c r="R236" s="20">
        <v>6.3730000000000002</v>
      </c>
      <c r="S236" s="20">
        <v>10.5</v>
      </c>
      <c r="T236" s="20">
        <v>23</v>
      </c>
      <c r="U236" s="15">
        <f t="shared" si="6"/>
        <v>28.317443583162259</v>
      </c>
      <c r="V236" s="15">
        <f t="shared" si="7"/>
        <v>0.23119319926792431</v>
      </c>
    </row>
    <row r="237" spans="1:22" x14ac:dyDescent="0.25">
      <c r="A237" s="15">
        <v>206</v>
      </c>
      <c r="B237" s="15">
        <v>21.357905664438018</v>
      </c>
      <c r="C237" s="15">
        <v>1.2420943355619833</v>
      </c>
      <c r="E237" s="15">
        <v>40.612648221343875</v>
      </c>
      <c r="F237" s="15">
        <v>19.8</v>
      </c>
      <c r="K237" s="15">
        <v>1</v>
      </c>
      <c r="L237" s="19">
        <v>88.5</v>
      </c>
      <c r="M237" s="19">
        <v>6.2</v>
      </c>
      <c r="N237" s="20">
        <v>0.50700000000000001</v>
      </c>
      <c r="O237" s="20">
        <v>8</v>
      </c>
      <c r="P237" s="20">
        <v>307</v>
      </c>
      <c r="Q237" s="20">
        <v>17.399999999999999</v>
      </c>
      <c r="R237" s="20">
        <v>6.9509999999999996</v>
      </c>
      <c r="S237" s="20">
        <v>9.7100000000000009</v>
      </c>
      <c r="T237" s="20">
        <v>26.7</v>
      </c>
      <c r="U237" s="15">
        <f t="shared" si="6"/>
        <v>29.752954595948513</v>
      </c>
      <c r="V237" s="15">
        <f t="shared" si="7"/>
        <v>0.11434286876211661</v>
      </c>
    </row>
    <row r="238" spans="1:22" x14ac:dyDescent="0.25">
      <c r="A238" s="15">
        <v>207</v>
      </c>
      <c r="B238" s="15">
        <v>24.086604538380975</v>
      </c>
      <c r="C238" s="15">
        <v>0.31339546161902376</v>
      </c>
      <c r="E238" s="15">
        <v>40.810276679841898</v>
      </c>
      <c r="F238" s="15">
        <v>19.899999999999999</v>
      </c>
      <c r="K238" s="15">
        <v>1</v>
      </c>
      <c r="L238" s="19">
        <v>91.3</v>
      </c>
      <c r="M238" s="19">
        <v>6.2</v>
      </c>
      <c r="N238" s="20">
        <v>0.50700000000000001</v>
      </c>
      <c r="O238" s="20">
        <v>8</v>
      </c>
      <c r="P238" s="20">
        <v>307</v>
      </c>
      <c r="Q238" s="20">
        <v>17.399999999999999</v>
      </c>
      <c r="R238" s="20">
        <v>6.1639999999999997</v>
      </c>
      <c r="S238" s="20">
        <v>21.46</v>
      </c>
      <c r="T238" s="20">
        <v>21.7</v>
      </c>
      <c r="U238" s="15">
        <f t="shared" si="6"/>
        <v>19.487806850432968</v>
      </c>
      <c r="V238" s="15">
        <f t="shared" si="7"/>
        <v>0.10194438477267427</v>
      </c>
    </row>
    <row r="239" spans="1:22" x14ac:dyDescent="0.25">
      <c r="A239" s="15">
        <v>208</v>
      </c>
      <c r="B239" s="15">
        <v>18.221181784625273</v>
      </c>
      <c r="C239" s="15">
        <v>4.2788182153747272</v>
      </c>
      <c r="E239" s="15">
        <v>41.007905138339922</v>
      </c>
      <c r="F239" s="15">
        <v>19.899999999999999</v>
      </c>
      <c r="K239" s="15">
        <v>1</v>
      </c>
      <c r="L239" s="19">
        <v>77.7</v>
      </c>
      <c r="M239" s="19">
        <v>6.2</v>
      </c>
      <c r="N239" s="20">
        <v>0.50700000000000001</v>
      </c>
      <c r="O239" s="20">
        <v>8</v>
      </c>
      <c r="P239" s="20">
        <v>307</v>
      </c>
      <c r="Q239" s="20">
        <v>17.399999999999999</v>
      </c>
      <c r="R239" s="20">
        <v>6.8789999999999996</v>
      </c>
      <c r="S239" s="20">
        <v>9.93</v>
      </c>
      <c r="T239" s="20">
        <v>27.5</v>
      </c>
      <c r="U239" s="15">
        <f t="shared" si="6"/>
        <v>28.967088216217412</v>
      </c>
      <c r="V239" s="15">
        <f t="shared" si="7"/>
        <v>5.3348662407905902E-2</v>
      </c>
    </row>
    <row r="240" spans="1:22" x14ac:dyDescent="0.25">
      <c r="A240" s="15">
        <v>209</v>
      </c>
      <c r="B240" s="15">
        <v>20.990064659219087</v>
      </c>
      <c r="C240" s="15">
        <v>3.4099353407809119</v>
      </c>
      <c r="E240" s="15">
        <v>41.205533596837945</v>
      </c>
      <c r="F240" s="15">
        <v>19.899999999999999</v>
      </c>
      <c r="K240" s="15">
        <v>1</v>
      </c>
      <c r="L240" s="19">
        <v>80.8</v>
      </c>
      <c r="M240" s="19">
        <v>6.2</v>
      </c>
      <c r="N240" s="20">
        <v>0.50700000000000001</v>
      </c>
      <c r="O240" s="20">
        <v>8</v>
      </c>
      <c r="P240" s="20">
        <v>307</v>
      </c>
      <c r="Q240" s="20">
        <v>17.399999999999999</v>
      </c>
      <c r="R240" s="20">
        <v>6.6180000000000003</v>
      </c>
      <c r="S240" s="20">
        <v>7.6</v>
      </c>
      <c r="T240" s="20">
        <v>30.1</v>
      </c>
      <c r="U240" s="15">
        <f t="shared" si="6"/>
        <v>29.402460322367546</v>
      </c>
      <c r="V240" s="15">
        <f t="shared" si="7"/>
        <v>2.3174075668852351E-2</v>
      </c>
    </row>
    <row r="241" spans="1:22" x14ac:dyDescent="0.25">
      <c r="A241" s="15">
        <v>210</v>
      </c>
      <c r="B241" s="15">
        <v>14.265274142650583</v>
      </c>
      <c r="C241" s="15">
        <v>5.7347258573494173</v>
      </c>
      <c r="E241" s="15">
        <v>41.403162055335969</v>
      </c>
      <c r="F241" s="15">
        <v>19.899999999999999</v>
      </c>
      <c r="K241" s="15">
        <v>1</v>
      </c>
      <c r="L241" s="19">
        <v>78.3</v>
      </c>
      <c r="M241" s="19">
        <v>6.2</v>
      </c>
      <c r="N241" s="20">
        <v>0.504</v>
      </c>
      <c r="O241" s="20">
        <v>8</v>
      </c>
      <c r="P241" s="20">
        <v>307</v>
      </c>
      <c r="Q241" s="20">
        <v>17.399999999999999</v>
      </c>
      <c r="R241" s="20">
        <v>8.266</v>
      </c>
      <c r="S241" s="20">
        <v>4.1399999999999997</v>
      </c>
      <c r="T241" s="20">
        <v>44.8</v>
      </c>
      <c r="U241" s="15">
        <f t="shared" si="6"/>
        <v>38.243564996954653</v>
      </c>
      <c r="V241" s="15">
        <f t="shared" si="7"/>
        <v>0.14634899560369072</v>
      </c>
    </row>
    <row r="242" spans="1:22" x14ac:dyDescent="0.25">
      <c r="A242" s="15">
        <v>211</v>
      </c>
      <c r="B242" s="15">
        <v>20.068403855506666</v>
      </c>
      <c r="C242" s="15">
        <v>1.6315961444933329</v>
      </c>
      <c r="E242" s="15">
        <v>41.600790513833992</v>
      </c>
      <c r="F242" s="15">
        <v>20</v>
      </c>
      <c r="K242" s="15">
        <v>1</v>
      </c>
      <c r="L242" s="19">
        <v>83</v>
      </c>
      <c r="M242" s="19">
        <v>6.2</v>
      </c>
      <c r="N242" s="20">
        <v>0.504</v>
      </c>
      <c r="O242" s="20">
        <v>8</v>
      </c>
      <c r="P242" s="20">
        <v>307</v>
      </c>
      <c r="Q242" s="20">
        <v>17.399999999999999</v>
      </c>
      <c r="R242" s="20">
        <v>8.7249999999999996</v>
      </c>
      <c r="S242" s="20">
        <v>4.63</v>
      </c>
      <c r="T242" s="20">
        <v>50</v>
      </c>
      <c r="U242" s="15">
        <f t="shared" si="6"/>
        <v>39.995421514991762</v>
      </c>
      <c r="V242" s="15">
        <f t="shared" si="7"/>
        <v>0.20009156970016476</v>
      </c>
    </row>
    <row r="243" spans="1:22" x14ac:dyDescent="0.25">
      <c r="A243" s="15">
        <v>212</v>
      </c>
      <c r="B243" s="15">
        <v>13.598751970297767</v>
      </c>
      <c r="C243" s="15">
        <v>5.7012480297022332</v>
      </c>
      <c r="E243" s="15">
        <v>41.798418972332016</v>
      </c>
      <c r="F243" s="15">
        <v>20</v>
      </c>
      <c r="K243" s="15">
        <v>1</v>
      </c>
      <c r="L243" s="19">
        <v>86.5</v>
      </c>
      <c r="M243" s="19">
        <v>6.2</v>
      </c>
      <c r="N243" s="20">
        <v>0.504</v>
      </c>
      <c r="O243" s="20">
        <v>8</v>
      </c>
      <c r="P243" s="20">
        <v>307</v>
      </c>
      <c r="Q243" s="20">
        <v>17.399999999999999</v>
      </c>
      <c r="R243" s="20">
        <v>8.0399999999999991</v>
      </c>
      <c r="S243" s="20">
        <v>3.13</v>
      </c>
      <c r="T243" s="20">
        <v>37.6</v>
      </c>
      <c r="U243" s="15">
        <f t="shared" si="6"/>
        <v>38.192486562572029</v>
      </c>
      <c r="V243" s="15">
        <f t="shared" si="7"/>
        <v>1.5757621345000725E-2</v>
      </c>
    </row>
    <row r="244" spans="1:22" x14ac:dyDescent="0.25">
      <c r="A244" s="15">
        <v>213</v>
      </c>
      <c r="B244" s="15">
        <v>18.926195630074062</v>
      </c>
      <c r="C244" s="15">
        <v>3.4738043699259364</v>
      </c>
      <c r="E244" s="15">
        <v>41.996047430830039</v>
      </c>
      <c r="F244" s="15">
        <v>20</v>
      </c>
      <c r="K244" s="15">
        <v>1</v>
      </c>
      <c r="L244" s="19">
        <v>79.900000000000006</v>
      </c>
      <c r="M244" s="19">
        <v>6.2</v>
      </c>
      <c r="N244" s="20">
        <v>0.504</v>
      </c>
      <c r="O244" s="20">
        <v>8</v>
      </c>
      <c r="P244" s="20">
        <v>307</v>
      </c>
      <c r="Q244" s="20">
        <v>17.399999999999999</v>
      </c>
      <c r="R244" s="20">
        <v>7.1630000000000003</v>
      </c>
      <c r="S244" s="20">
        <v>6.36</v>
      </c>
      <c r="T244" s="20">
        <v>31.6</v>
      </c>
      <c r="U244" s="15">
        <f t="shared" si="6"/>
        <v>32.402415065651397</v>
      </c>
      <c r="V244" s="15">
        <f t="shared" si="7"/>
        <v>2.5392881824411243E-2</v>
      </c>
    </row>
    <row r="245" spans="1:22" x14ac:dyDescent="0.25">
      <c r="A245" s="15">
        <v>214</v>
      </c>
      <c r="B245" s="15">
        <v>24.585669575154093</v>
      </c>
      <c r="C245" s="15">
        <v>3.5143304248459089</v>
      </c>
      <c r="E245" s="15">
        <v>42.193675889328063</v>
      </c>
      <c r="F245" s="15">
        <v>20</v>
      </c>
      <c r="K245" s="15">
        <v>1</v>
      </c>
      <c r="L245" s="19">
        <v>17</v>
      </c>
      <c r="M245" s="19">
        <v>6.2</v>
      </c>
      <c r="N245" s="20">
        <v>0.504</v>
      </c>
      <c r="O245" s="20">
        <v>8</v>
      </c>
      <c r="P245" s="20">
        <v>307</v>
      </c>
      <c r="Q245" s="20">
        <v>17.399999999999999</v>
      </c>
      <c r="R245" s="20">
        <v>7.6859999999999999</v>
      </c>
      <c r="S245" s="20">
        <v>3.92</v>
      </c>
      <c r="T245" s="20">
        <v>46.7</v>
      </c>
      <c r="U245" s="15">
        <f t="shared" si="6"/>
        <v>33.965014968458263</v>
      </c>
      <c r="V245" s="15">
        <f t="shared" si="7"/>
        <v>0.27269775228140769</v>
      </c>
    </row>
    <row r="246" spans="1:22" x14ac:dyDescent="0.25">
      <c r="A246" s="15">
        <v>215</v>
      </c>
      <c r="B246" s="15">
        <v>7.6657436392571761</v>
      </c>
      <c r="C246" s="15">
        <v>16.034256360742823</v>
      </c>
      <c r="E246" s="15">
        <v>42.391304347826093</v>
      </c>
      <c r="F246" s="15">
        <v>20</v>
      </c>
      <c r="K246" s="15">
        <v>1</v>
      </c>
      <c r="L246" s="19">
        <v>21.4</v>
      </c>
      <c r="M246" s="19">
        <v>6.2</v>
      </c>
      <c r="N246" s="20">
        <v>0.504</v>
      </c>
      <c r="O246" s="20">
        <v>8</v>
      </c>
      <c r="P246" s="20">
        <v>307</v>
      </c>
      <c r="Q246" s="20">
        <v>17.399999999999999</v>
      </c>
      <c r="R246" s="20">
        <v>6.5519999999999996</v>
      </c>
      <c r="S246" s="20">
        <v>3.76</v>
      </c>
      <c r="T246" s="20">
        <v>31.5</v>
      </c>
      <c r="U246" s="15">
        <f t="shared" si="6"/>
        <v>29.528472479867798</v>
      </c>
      <c r="V246" s="15">
        <f t="shared" si="7"/>
        <v>6.2588175242292141E-2</v>
      </c>
    </row>
    <row r="247" spans="1:22" x14ac:dyDescent="0.25">
      <c r="A247" s="15">
        <v>216</v>
      </c>
      <c r="B247" s="15">
        <v>24.067632830996718</v>
      </c>
      <c r="C247" s="15">
        <v>0.93236716900328176</v>
      </c>
      <c r="E247" s="15">
        <v>42.588932806324117</v>
      </c>
      <c r="F247" s="15">
        <v>20.100000000000001</v>
      </c>
      <c r="K247" s="15">
        <v>1</v>
      </c>
      <c r="L247" s="19">
        <v>68.099999999999994</v>
      </c>
      <c r="M247" s="19">
        <v>6.2</v>
      </c>
      <c r="N247" s="20">
        <v>0.504</v>
      </c>
      <c r="O247" s="20">
        <v>8</v>
      </c>
      <c r="P247" s="20">
        <v>307</v>
      </c>
      <c r="Q247" s="20">
        <v>17.399999999999999</v>
      </c>
      <c r="R247" s="20">
        <v>5.9809999999999999</v>
      </c>
      <c r="S247" s="20">
        <v>11.65</v>
      </c>
      <c r="T247" s="20">
        <v>24.3</v>
      </c>
      <c r="U247" s="15">
        <f t="shared" si="6"/>
        <v>23.936185620988098</v>
      </c>
      <c r="V247" s="15">
        <f t="shared" si="7"/>
        <v>1.4971785144522732E-2</v>
      </c>
    </row>
    <row r="248" spans="1:22" x14ac:dyDescent="0.25">
      <c r="A248" s="15">
        <v>217</v>
      </c>
      <c r="B248" s="15">
        <v>23.296229139477447</v>
      </c>
      <c r="C248" s="15">
        <v>3.7708605225539316E-3</v>
      </c>
      <c r="E248" s="15">
        <v>42.78656126482214</v>
      </c>
      <c r="F248" s="15">
        <v>20.100000000000001</v>
      </c>
      <c r="K248" s="15">
        <v>1</v>
      </c>
      <c r="L248" s="19">
        <v>76.900000000000006</v>
      </c>
      <c r="M248" s="19">
        <v>6.2</v>
      </c>
      <c r="N248" s="20">
        <v>0.504</v>
      </c>
      <c r="O248" s="20">
        <v>8</v>
      </c>
      <c r="P248" s="20">
        <v>307</v>
      </c>
      <c r="Q248" s="20">
        <v>17.399999999999999</v>
      </c>
      <c r="R248" s="20">
        <v>7.4119999999999999</v>
      </c>
      <c r="S248" s="20">
        <v>5.25</v>
      </c>
      <c r="T248" s="20">
        <v>31.7</v>
      </c>
      <c r="U248" s="15">
        <f t="shared" si="6"/>
        <v>34.002578758236901</v>
      </c>
      <c r="V248" s="15">
        <f t="shared" si="7"/>
        <v>7.2636553887599417E-2</v>
      </c>
    </row>
    <row r="249" spans="1:22" x14ac:dyDescent="0.25">
      <c r="A249" s="15">
        <v>218</v>
      </c>
      <c r="B249" s="15">
        <v>29.676948540475728</v>
      </c>
      <c r="C249" s="15">
        <v>-0.97694854047572832</v>
      </c>
      <c r="E249" s="15">
        <v>42.984189723320164</v>
      </c>
      <c r="F249" s="15">
        <v>20.100000000000001</v>
      </c>
      <c r="K249" s="15">
        <v>1</v>
      </c>
      <c r="L249" s="19">
        <v>73.3</v>
      </c>
      <c r="M249" s="19">
        <v>6.2</v>
      </c>
      <c r="N249" s="20">
        <v>0.50700000000000001</v>
      </c>
      <c r="O249" s="20">
        <v>8</v>
      </c>
      <c r="P249" s="20">
        <v>307</v>
      </c>
      <c r="Q249" s="20">
        <v>17.399999999999999</v>
      </c>
      <c r="R249" s="20">
        <v>8.3369999999999997</v>
      </c>
      <c r="S249" s="20">
        <v>2.4700000000000002</v>
      </c>
      <c r="T249" s="20">
        <v>41.7</v>
      </c>
      <c r="U249" s="15">
        <f t="shared" si="6"/>
        <v>39.351596376661114</v>
      </c>
      <c r="V249" s="15">
        <f t="shared" si="7"/>
        <v>5.6316633653210768E-2</v>
      </c>
    </row>
    <row r="250" spans="1:22" x14ac:dyDescent="0.25">
      <c r="A250" s="15">
        <v>219</v>
      </c>
      <c r="B250" s="15">
        <v>22.13232275432587</v>
      </c>
      <c r="C250" s="15">
        <v>-0.6323227543258696</v>
      </c>
      <c r="E250" s="15">
        <v>43.181818181818187</v>
      </c>
      <c r="F250" s="15">
        <v>20.100000000000001</v>
      </c>
      <c r="K250" s="15">
        <v>1</v>
      </c>
      <c r="L250" s="19">
        <v>70.400000000000006</v>
      </c>
      <c r="M250" s="19">
        <v>6.2</v>
      </c>
      <c r="N250" s="20">
        <v>0.50700000000000001</v>
      </c>
      <c r="O250" s="20">
        <v>8</v>
      </c>
      <c r="P250" s="20">
        <v>307</v>
      </c>
      <c r="Q250" s="20">
        <v>17.399999999999999</v>
      </c>
      <c r="R250" s="20">
        <v>8.2469999999999999</v>
      </c>
      <c r="S250" s="20">
        <v>3.95</v>
      </c>
      <c r="T250" s="20">
        <v>48.3</v>
      </c>
      <c r="U250" s="15">
        <f t="shared" si="6"/>
        <v>37.98915704768806</v>
      </c>
      <c r="V250" s="15">
        <f t="shared" si="7"/>
        <v>0.2134750093646364</v>
      </c>
    </row>
    <row r="251" spans="1:22" x14ac:dyDescent="0.25">
      <c r="A251" s="15">
        <v>220</v>
      </c>
      <c r="B251" s="15">
        <v>28.317443583162259</v>
      </c>
      <c r="C251" s="15">
        <v>-5.3174435831622588</v>
      </c>
      <c r="E251" s="15">
        <v>43.37944664031621</v>
      </c>
      <c r="F251" s="15">
        <v>20.100000000000001</v>
      </c>
      <c r="K251" s="15">
        <v>1</v>
      </c>
      <c r="L251" s="19">
        <v>66.5</v>
      </c>
      <c r="M251" s="19">
        <v>6.2</v>
      </c>
      <c r="N251" s="20">
        <v>0.50700000000000001</v>
      </c>
      <c r="O251" s="20">
        <v>8</v>
      </c>
      <c r="P251" s="20">
        <v>307</v>
      </c>
      <c r="Q251" s="20">
        <v>17.399999999999999</v>
      </c>
      <c r="R251" s="20">
        <v>6.726</v>
      </c>
      <c r="S251" s="20">
        <v>8.0500000000000007</v>
      </c>
      <c r="T251" s="20">
        <v>29</v>
      </c>
      <c r="U251" s="15">
        <f t="shared" si="6"/>
        <v>29.10471935890336</v>
      </c>
      <c r="V251" s="15">
        <f t="shared" si="7"/>
        <v>3.6110123759779209E-3</v>
      </c>
    </row>
    <row r="252" spans="1:22" x14ac:dyDescent="0.25">
      <c r="A252" s="15">
        <v>221</v>
      </c>
      <c r="B252" s="15">
        <v>29.752954595948513</v>
      </c>
      <c r="C252" s="15">
        <v>-3.0529545959485134</v>
      </c>
      <c r="E252" s="15">
        <v>43.577075098814234</v>
      </c>
      <c r="F252" s="15">
        <v>20.2</v>
      </c>
      <c r="K252" s="15">
        <v>1</v>
      </c>
      <c r="L252" s="19">
        <v>61.5</v>
      </c>
      <c r="M252" s="19">
        <v>6.2</v>
      </c>
      <c r="N252" s="20">
        <v>0.50700000000000001</v>
      </c>
      <c r="O252" s="20">
        <v>8</v>
      </c>
      <c r="P252" s="20">
        <v>307</v>
      </c>
      <c r="Q252" s="20">
        <v>17.399999999999999</v>
      </c>
      <c r="R252" s="20">
        <v>6.0860000000000003</v>
      </c>
      <c r="S252" s="20">
        <v>10.88</v>
      </c>
      <c r="T252" s="20">
        <v>24</v>
      </c>
      <c r="U252" s="15">
        <f t="shared" si="6"/>
        <v>24.58714365478577</v>
      </c>
      <c r="V252" s="15">
        <f t="shared" si="7"/>
        <v>2.4464318949407076E-2</v>
      </c>
    </row>
    <row r="253" spans="1:22" x14ac:dyDescent="0.25">
      <c r="A253" s="15">
        <v>222</v>
      </c>
      <c r="B253" s="15">
        <v>19.487806850432968</v>
      </c>
      <c r="C253" s="15">
        <v>2.2121931495670317</v>
      </c>
      <c r="E253" s="15">
        <v>43.774703557312257</v>
      </c>
      <c r="F253" s="15">
        <v>20.2</v>
      </c>
      <c r="K253" s="15">
        <v>1</v>
      </c>
      <c r="L253" s="19">
        <v>76.5</v>
      </c>
      <c r="M253" s="19">
        <v>6.2</v>
      </c>
      <c r="N253" s="20">
        <v>0.50700000000000001</v>
      </c>
      <c r="O253" s="20">
        <v>8</v>
      </c>
      <c r="P253" s="20">
        <v>307</v>
      </c>
      <c r="Q253" s="20">
        <v>17.399999999999999</v>
      </c>
      <c r="R253" s="20">
        <v>6.6310000000000002</v>
      </c>
      <c r="S253" s="20">
        <v>9.5399999999999991</v>
      </c>
      <c r="T253" s="20">
        <v>25.1</v>
      </c>
      <c r="U253" s="15">
        <f t="shared" si="6"/>
        <v>28.14046208184385</v>
      </c>
      <c r="V253" s="15">
        <f t="shared" si="7"/>
        <v>0.12113394748381867</v>
      </c>
    </row>
    <row r="254" spans="1:22" x14ac:dyDescent="0.25">
      <c r="A254" s="15">
        <v>223</v>
      </c>
      <c r="B254" s="15">
        <v>28.967088216217412</v>
      </c>
      <c r="C254" s="15">
        <v>-1.4670882162174124</v>
      </c>
      <c r="E254" s="15">
        <v>43.972332015810281</v>
      </c>
      <c r="F254" s="15">
        <v>20.3</v>
      </c>
      <c r="K254" s="15">
        <v>1</v>
      </c>
      <c r="L254" s="19">
        <v>71.599999999999994</v>
      </c>
      <c r="M254" s="19">
        <v>6.2</v>
      </c>
      <c r="N254" s="20">
        <v>0.50700000000000001</v>
      </c>
      <c r="O254" s="20">
        <v>8</v>
      </c>
      <c r="P254" s="20">
        <v>307</v>
      </c>
      <c r="Q254" s="20">
        <v>17.399999999999999</v>
      </c>
      <c r="R254" s="20">
        <v>7.3579999999999997</v>
      </c>
      <c r="S254" s="20">
        <v>4.7300000000000004</v>
      </c>
      <c r="T254" s="20">
        <v>31.5</v>
      </c>
      <c r="U254" s="15">
        <f t="shared" si="6"/>
        <v>33.889112855588472</v>
      </c>
      <c r="V254" s="15">
        <f t="shared" si="7"/>
        <v>7.5844852558364192E-2</v>
      </c>
    </row>
    <row r="255" spans="1:22" x14ac:dyDescent="0.25">
      <c r="A255" s="15">
        <v>224</v>
      </c>
      <c r="B255" s="15">
        <v>29.402460322367546</v>
      </c>
      <c r="C255" s="15">
        <v>0.69753967763245583</v>
      </c>
      <c r="E255" s="15">
        <v>44.169960474308304</v>
      </c>
      <c r="F255" s="15">
        <v>20.3</v>
      </c>
      <c r="K255" s="15">
        <v>1</v>
      </c>
      <c r="L255" s="19">
        <v>18.5</v>
      </c>
      <c r="M255" s="19">
        <v>4.93</v>
      </c>
      <c r="N255" s="20">
        <v>0.42799999999999999</v>
      </c>
      <c r="O255" s="20">
        <v>6</v>
      </c>
      <c r="P255" s="20">
        <v>300</v>
      </c>
      <c r="Q255" s="20">
        <v>16.600000000000001</v>
      </c>
      <c r="R255" s="20">
        <v>6.4809999999999999</v>
      </c>
      <c r="S255" s="20">
        <v>6.36</v>
      </c>
      <c r="T255" s="20">
        <v>23.7</v>
      </c>
      <c r="U255" s="15">
        <f t="shared" si="6"/>
        <v>28.616878090353374</v>
      </c>
      <c r="V255" s="15">
        <f t="shared" si="7"/>
        <v>0.20746321056343356</v>
      </c>
    </row>
    <row r="256" spans="1:22" x14ac:dyDescent="0.25">
      <c r="A256" s="15">
        <v>225</v>
      </c>
      <c r="B256" s="15">
        <v>38.243564996954653</v>
      </c>
      <c r="C256" s="15">
        <v>6.556435003045344</v>
      </c>
      <c r="E256" s="15">
        <v>44.367588932806328</v>
      </c>
      <c r="F256" s="15">
        <v>20.3</v>
      </c>
      <c r="K256" s="15">
        <v>1</v>
      </c>
      <c r="L256" s="19">
        <v>42.2</v>
      </c>
      <c r="M256" s="19">
        <v>4.93</v>
      </c>
      <c r="N256" s="20">
        <v>0.42799999999999999</v>
      </c>
      <c r="O256" s="20">
        <v>6</v>
      </c>
      <c r="P256" s="20">
        <v>300</v>
      </c>
      <c r="Q256" s="20">
        <v>16.600000000000001</v>
      </c>
      <c r="R256" s="20">
        <v>6.6059999999999999</v>
      </c>
      <c r="S256" s="20">
        <v>7.37</v>
      </c>
      <c r="T256" s="20">
        <v>23.3</v>
      </c>
      <c r="U256" s="15">
        <f t="shared" si="6"/>
        <v>29.301909397541742</v>
      </c>
      <c r="V256" s="15">
        <f t="shared" si="7"/>
        <v>0.25759267800608332</v>
      </c>
    </row>
    <row r="257" spans="1:22" x14ac:dyDescent="0.25">
      <c r="A257" s="15">
        <v>226</v>
      </c>
      <c r="B257" s="15">
        <v>39.995421514991762</v>
      </c>
      <c r="C257" s="15">
        <v>10.004578485008238</v>
      </c>
      <c r="E257" s="15">
        <v>44.565217391304351</v>
      </c>
      <c r="F257" s="15">
        <v>20.3</v>
      </c>
      <c r="K257" s="15">
        <v>1</v>
      </c>
      <c r="L257" s="19">
        <v>54.3</v>
      </c>
      <c r="M257" s="19">
        <v>4.93</v>
      </c>
      <c r="N257" s="20">
        <v>0.42799999999999999</v>
      </c>
      <c r="O257" s="20">
        <v>6</v>
      </c>
      <c r="P257" s="20">
        <v>300</v>
      </c>
      <c r="Q257" s="20">
        <v>16.600000000000001</v>
      </c>
      <c r="R257" s="20">
        <v>6.8970000000000002</v>
      </c>
      <c r="S257" s="20">
        <v>11.38</v>
      </c>
      <c r="T257" s="20">
        <v>22</v>
      </c>
      <c r="U257" s="15">
        <f t="shared" si="6"/>
        <v>28.474245164859852</v>
      </c>
      <c r="V257" s="15">
        <f t="shared" si="7"/>
        <v>0.29428387112999327</v>
      </c>
    </row>
    <row r="258" spans="1:22" x14ac:dyDescent="0.25">
      <c r="A258" s="15">
        <v>227</v>
      </c>
      <c r="B258" s="15">
        <v>38.192486562572029</v>
      </c>
      <c r="C258" s="15">
        <v>-0.59248656257202725</v>
      </c>
      <c r="E258" s="15">
        <v>44.762845849802375</v>
      </c>
      <c r="F258" s="15">
        <v>20.399999999999999</v>
      </c>
      <c r="K258" s="15">
        <v>1</v>
      </c>
      <c r="L258" s="19">
        <v>65.099999999999994</v>
      </c>
      <c r="M258" s="19">
        <v>4.93</v>
      </c>
      <c r="N258" s="20">
        <v>0.42799999999999999</v>
      </c>
      <c r="O258" s="20">
        <v>6</v>
      </c>
      <c r="P258" s="20">
        <v>300</v>
      </c>
      <c r="Q258" s="20">
        <v>16.600000000000001</v>
      </c>
      <c r="R258" s="20">
        <v>6.0949999999999998</v>
      </c>
      <c r="S258" s="20">
        <v>12.4</v>
      </c>
      <c r="T258" s="20">
        <v>20.100000000000001</v>
      </c>
      <c r="U258" s="15">
        <f t="shared" si="6"/>
        <v>24.904054164626984</v>
      </c>
      <c r="V258" s="15">
        <f t="shared" si="7"/>
        <v>0.23900766988193944</v>
      </c>
    </row>
    <row r="259" spans="1:22" x14ac:dyDescent="0.25">
      <c r="A259" s="15">
        <v>228</v>
      </c>
      <c r="B259" s="15">
        <v>32.402415065651397</v>
      </c>
      <c r="C259" s="15">
        <v>-0.80241506565139531</v>
      </c>
      <c r="E259" s="15">
        <v>44.960474308300398</v>
      </c>
      <c r="F259" s="15">
        <v>20.399999999999999</v>
      </c>
      <c r="K259" s="15">
        <v>1</v>
      </c>
      <c r="L259" s="19">
        <v>52.9</v>
      </c>
      <c r="M259" s="19">
        <v>4.93</v>
      </c>
      <c r="N259" s="20">
        <v>0.42799999999999999</v>
      </c>
      <c r="O259" s="20">
        <v>6</v>
      </c>
      <c r="P259" s="20">
        <v>300</v>
      </c>
      <c r="Q259" s="20">
        <v>16.600000000000001</v>
      </c>
      <c r="R259" s="20">
        <v>6.3579999999999997</v>
      </c>
      <c r="S259" s="20">
        <v>11.22</v>
      </c>
      <c r="T259" s="20">
        <v>22.2</v>
      </c>
      <c r="U259" s="15">
        <f t="shared" si="6"/>
        <v>26.301333936438759</v>
      </c>
      <c r="V259" s="15">
        <f t="shared" si="7"/>
        <v>0.18474477191165586</v>
      </c>
    </row>
    <row r="260" spans="1:22" x14ac:dyDescent="0.25">
      <c r="A260" s="15">
        <v>229</v>
      </c>
      <c r="B260" s="15">
        <v>33.965014968458263</v>
      </c>
      <c r="C260" s="15">
        <v>12.73498503154174</v>
      </c>
      <c r="E260" s="15">
        <v>45.158102766798422</v>
      </c>
      <c r="F260" s="15">
        <v>20.399999999999999</v>
      </c>
      <c r="K260" s="15">
        <v>1</v>
      </c>
      <c r="L260" s="19">
        <v>7.8</v>
      </c>
      <c r="M260" s="19">
        <v>4.93</v>
      </c>
      <c r="N260" s="20">
        <v>0.42799999999999999</v>
      </c>
      <c r="O260" s="20">
        <v>6</v>
      </c>
      <c r="P260" s="20">
        <v>300</v>
      </c>
      <c r="Q260" s="20">
        <v>16.600000000000001</v>
      </c>
      <c r="R260" s="20">
        <v>6.3929999999999998</v>
      </c>
      <c r="S260" s="20">
        <v>5.19</v>
      </c>
      <c r="T260" s="20">
        <v>23.7</v>
      </c>
      <c r="U260" s="15">
        <f t="shared" si="6"/>
        <v>28.609469105348992</v>
      </c>
      <c r="V260" s="15">
        <f t="shared" si="7"/>
        <v>0.20715059516240478</v>
      </c>
    </row>
    <row r="261" spans="1:22" x14ac:dyDescent="0.25">
      <c r="A261" s="15">
        <v>230</v>
      </c>
      <c r="B261" s="15">
        <v>29.528472479867798</v>
      </c>
      <c r="C261" s="15">
        <v>1.9715275201322022</v>
      </c>
      <c r="E261" s="15">
        <v>45.355731225296445</v>
      </c>
      <c r="F261" s="15">
        <v>20.399999999999999</v>
      </c>
      <c r="K261" s="15">
        <v>1</v>
      </c>
      <c r="L261" s="19">
        <v>76.5</v>
      </c>
      <c r="M261" s="19">
        <v>5.86</v>
      </c>
      <c r="N261" s="20">
        <v>0.43099999999999999</v>
      </c>
      <c r="O261" s="20">
        <v>7</v>
      </c>
      <c r="P261" s="20">
        <v>330</v>
      </c>
      <c r="Q261" s="20">
        <v>19.100000000000001</v>
      </c>
      <c r="R261" s="20">
        <v>5.593</v>
      </c>
      <c r="S261" s="20">
        <v>12.5</v>
      </c>
      <c r="T261" s="20">
        <v>17.600000000000001</v>
      </c>
      <c r="U261" s="15">
        <f t="shared" si="6"/>
        <v>20.387433448990315</v>
      </c>
      <c r="V261" s="15">
        <f t="shared" si="7"/>
        <v>0.15837690051081324</v>
      </c>
    </row>
    <row r="262" spans="1:22" x14ac:dyDescent="0.25">
      <c r="A262" s="15">
        <v>231</v>
      </c>
      <c r="B262" s="15">
        <v>23.936185620988098</v>
      </c>
      <c r="C262" s="15">
        <v>0.36381437901190239</v>
      </c>
      <c r="E262" s="15">
        <v>45.553359683794469</v>
      </c>
      <c r="F262" s="15">
        <v>20.5</v>
      </c>
      <c r="K262" s="15">
        <v>1</v>
      </c>
      <c r="L262" s="19">
        <v>70.2</v>
      </c>
      <c r="M262" s="19">
        <v>5.86</v>
      </c>
      <c r="N262" s="20">
        <v>0.43099999999999999</v>
      </c>
      <c r="O262" s="20">
        <v>7</v>
      </c>
      <c r="P262" s="20">
        <v>330</v>
      </c>
      <c r="Q262" s="20">
        <v>19.100000000000001</v>
      </c>
      <c r="R262" s="20">
        <v>5.6050000000000004</v>
      </c>
      <c r="S262" s="20">
        <v>18.46</v>
      </c>
      <c r="T262" s="20">
        <v>18.5</v>
      </c>
      <c r="U262" s="15">
        <f t="shared" si="6"/>
        <v>16.622699504867946</v>
      </c>
      <c r="V262" s="15">
        <f t="shared" si="7"/>
        <v>0.10147570243957051</v>
      </c>
    </row>
    <row r="263" spans="1:22" x14ac:dyDescent="0.25">
      <c r="A263" s="15">
        <v>232</v>
      </c>
      <c r="B263" s="15">
        <v>34.002578758236901</v>
      </c>
      <c r="C263" s="15">
        <v>-2.3025787582369013</v>
      </c>
      <c r="E263" s="15">
        <v>45.750988142292492</v>
      </c>
      <c r="F263" s="15">
        <v>20.5</v>
      </c>
      <c r="K263" s="15">
        <v>1</v>
      </c>
      <c r="L263" s="19">
        <v>34.9</v>
      </c>
      <c r="M263" s="19">
        <v>5.86</v>
      </c>
      <c r="N263" s="20">
        <v>0.43099999999999999</v>
      </c>
      <c r="O263" s="20">
        <v>7</v>
      </c>
      <c r="P263" s="20">
        <v>330</v>
      </c>
      <c r="Q263" s="20">
        <v>19.100000000000001</v>
      </c>
      <c r="R263" s="20">
        <v>6.1079999999999997</v>
      </c>
      <c r="S263" s="20">
        <v>9.16</v>
      </c>
      <c r="T263" s="20">
        <v>24.3</v>
      </c>
      <c r="U263" s="15">
        <f t="shared" si="6"/>
        <v>23.163187611086194</v>
      </c>
      <c r="V263" s="15">
        <f t="shared" si="7"/>
        <v>4.6782402835959129E-2</v>
      </c>
    </row>
    <row r="264" spans="1:22" x14ac:dyDescent="0.25">
      <c r="A264" s="15">
        <v>233</v>
      </c>
      <c r="B264" s="15">
        <v>39.351596376661114</v>
      </c>
      <c r="C264" s="15">
        <v>2.3484036233388892</v>
      </c>
      <c r="E264" s="15">
        <v>45.948616600790515</v>
      </c>
      <c r="F264" s="15">
        <v>20.5</v>
      </c>
      <c r="K264" s="15">
        <v>1</v>
      </c>
      <c r="L264" s="19">
        <v>79.2</v>
      </c>
      <c r="M264" s="19">
        <v>5.86</v>
      </c>
      <c r="N264" s="20">
        <v>0.43099999999999999</v>
      </c>
      <c r="O264" s="20">
        <v>7</v>
      </c>
      <c r="P264" s="20">
        <v>330</v>
      </c>
      <c r="Q264" s="20">
        <v>19.100000000000001</v>
      </c>
      <c r="R264" s="20">
        <v>6.226</v>
      </c>
      <c r="S264" s="20">
        <v>10.15</v>
      </c>
      <c r="T264" s="20">
        <v>20.5</v>
      </c>
      <c r="U264" s="15">
        <f t="shared" si="6"/>
        <v>24.509904006031462</v>
      </c>
      <c r="V264" s="15">
        <f t="shared" si="7"/>
        <v>0.19560507346494937</v>
      </c>
    </row>
    <row r="265" spans="1:22" x14ac:dyDescent="0.25">
      <c r="A265" s="15">
        <v>234</v>
      </c>
      <c r="B265" s="15">
        <v>37.98915704768806</v>
      </c>
      <c r="C265" s="15">
        <v>10.310842952311937</v>
      </c>
      <c r="E265" s="15">
        <v>46.146245059288539</v>
      </c>
      <c r="F265" s="15">
        <v>20.6</v>
      </c>
      <c r="K265" s="15">
        <v>1</v>
      </c>
      <c r="L265" s="19">
        <v>49.1</v>
      </c>
      <c r="M265" s="19">
        <v>5.86</v>
      </c>
      <c r="N265" s="20">
        <v>0.43099999999999999</v>
      </c>
      <c r="O265" s="20">
        <v>7</v>
      </c>
      <c r="P265" s="20">
        <v>330</v>
      </c>
      <c r="Q265" s="20">
        <v>19.100000000000001</v>
      </c>
      <c r="R265" s="20">
        <v>6.4329999999999998</v>
      </c>
      <c r="S265" s="20">
        <v>9.52</v>
      </c>
      <c r="T265" s="20">
        <v>24.5</v>
      </c>
      <c r="U265" s="15">
        <f t="shared" si="6"/>
        <v>24.753784119342534</v>
      </c>
      <c r="V265" s="15">
        <f t="shared" si="7"/>
        <v>1.035853548336872E-2</v>
      </c>
    </row>
    <row r="266" spans="1:22" x14ac:dyDescent="0.25">
      <c r="A266" s="15">
        <v>235</v>
      </c>
      <c r="B266" s="15">
        <v>29.10471935890336</v>
      </c>
      <c r="C266" s="15">
        <v>-0.1047193589033597</v>
      </c>
      <c r="E266" s="15">
        <v>46.343873517786562</v>
      </c>
      <c r="F266" s="15">
        <v>20.6</v>
      </c>
      <c r="K266" s="15">
        <v>1</v>
      </c>
      <c r="L266" s="19">
        <v>17.5</v>
      </c>
      <c r="M266" s="19">
        <v>5.86</v>
      </c>
      <c r="N266" s="20">
        <v>0.43099999999999999</v>
      </c>
      <c r="O266" s="20">
        <v>7</v>
      </c>
      <c r="P266" s="20">
        <v>330</v>
      </c>
      <c r="Q266" s="20">
        <v>19.100000000000001</v>
      </c>
      <c r="R266" s="20">
        <v>6.718</v>
      </c>
      <c r="S266" s="20">
        <v>6.56</v>
      </c>
      <c r="T266" s="20">
        <v>26.2</v>
      </c>
      <c r="U266" s="15">
        <f t="shared" si="6"/>
        <v>26.680069497961771</v>
      </c>
      <c r="V266" s="15">
        <f t="shared" si="7"/>
        <v>1.8323263280983652E-2</v>
      </c>
    </row>
    <row r="267" spans="1:22" x14ac:dyDescent="0.25">
      <c r="A267" s="15">
        <v>236</v>
      </c>
      <c r="B267" s="15">
        <v>24.58714365478577</v>
      </c>
      <c r="C267" s="15">
        <v>-0.5871436547857698</v>
      </c>
      <c r="E267" s="15">
        <v>46.541501976284586</v>
      </c>
      <c r="F267" s="15">
        <v>20.6</v>
      </c>
      <c r="K267" s="15">
        <v>1</v>
      </c>
      <c r="L267" s="19">
        <v>13</v>
      </c>
      <c r="M267" s="19">
        <v>5.86</v>
      </c>
      <c r="N267" s="20">
        <v>0.43099999999999999</v>
      </c>
      <c r="O267" s="20">
        <v>7</v>
      </c>
      <c r="P267" s="20">
        <v>330</v>
      </c>
      <c r="Q267" s="20">
        <v>19.100000000000001</v>
      </c>
      <c r="R267" s="20">
        <v>6.4870000000000001</v>
      </c>
      <c r="S267" s="20">
        <v>5.9</v>
      </c>
      <c r="T267" s="20">
        <v>24.4</v>
      </c>
      <c r="U267" s="15">
        <f t="shared" si="6"/>
        <v>25.978283972627725</v>
      </c>
      <c r="V267" s="15">
        <f t="shared" si="7"/>
        <v>6.4683769369988806E-2</v>
      </c>
    </row>
    <row r="268" spans="1:22" x14ac:dyDescent="0.25">
      <c r="A268" s="15">
        <v>237</v>
      </c>
      <c r="B268" s="15">
        <v>28.14046208184385</v>
      </c>
      <c r="C268" s="15">
        <v>-3.0404620818438488</v>
      </c>
      <c r="E268" s="15">
        <v>46.739130434782609</v>
      </c>
      <c r="F268" s="15">
        <v>20.6</v>
      </c>
      <c r="K268" s="15">
        <v>1</v>
      </c>
      <c r="L268" s="19">
        <v>8.9</v>
      </c>
      <c r="M268" s="19">
        <v>5.86</v>
      </c>
      <c r="N268" s="20">
        <v>0.43099999999999999</v>
      </c>
      <c r="O268" s="20">
        <v>7</v>
      </c>
      <c r="P268" s="20">
        <v>330</v>
      </c>
      <c r="Q268" s="20">
        <v>19.100000000000001</v>
      </c>
      <c r="R268" s="20">
        <v>6.4379999999999997</v>
      </c>
      <c r="S268" s="20">
        <v>3.59</v>
      </c>
      <c r="T268" s="20">
        <v>24.8</v>
      </c>
      <c r="U268" s="15">
        <f t="shared" si="6"/>
        <v>27.039020597376972</v>
      </c>
      <c r="V268" s="15">
        <f t="shared" si="7"/>
        <v>9.0283088603910114E-2</v>
      </c>
    </row>
    <row r="269" spans="1:22" x14ac:dyDescent="0.25">
      <c r="A269" s="15">
        <v>238</v>
      </c>
      <c r="B269" s="15">
        <v>33.889112855588472</v>
      </c>
      <c r="C269" s="15">
        <v>-2.389112855588472</v>
      </c>
      <c r="E269" s="15">
        <v>46.936758893280633</v>
      </c>
      <c r="F269" s="15">
        <v>20.6</v>
      </c>
      <c r="K269" s="15">
        <v>1</v>
      </c>
      <c r="L269" s="19">
        <v>6.8</v>
      </c>
      <c r="M269" s="19">
        <v>5.86</v>
      </c>
      <c r="N269" s="20">
        <v>0.43099999999999999</v>
      </c>
      <c r="O269" s="20">
        <v>7</v>
      </c>
      <c r="P269" s="20">
        <v>330</v>
      </c>
      <c r="Q269" s="20">
        <v>19.100000000000001</v>
      </c>
      <c r="R269" s="20">
        <v>6.9569999999999999</v>
      </c>
      <c r="S269" s="20">
        <v>3.53</v>
      </c>
      <c r="T269" s="20">
        <v>29.6</v>
      </c>
      <c r="U269" s="15">
        <f t="shared" si="6"/>
        <v>29.147285127163958</v>
      </c>
      <c r="V269" s="15">
        <f t="shared" si="7"/>
        <v>1.5294421379596071E-2</v>
      </c>
    </row>
    <row r="270" spans="1:22" x14ac:dyDescent="0.25">
      <c r="A270" s="15">
        <v>239</v>
      </c>
      <c r="B270" s="15">
        <v>28.616878090353374</v>
      </c>
      <c r="C270" s="15">
        <v>-4.9168780903533751</v>
      </c>
      <c r="E270" s="15">
        <v>47.134387351778656</v>
      </c>
      <c r="F270" s="15">
        <v>20.6</v>
      </c>
      <c r="K270" s="15">
        <v>1</v>
      </c>
      <c r="L270" s="19">
        <v>8.4</v>
      </c>
      <c r="M270" s="19">
        <v>5.86</v>
      </c>
      <c r="N270" s="20">
        <v>0.43099999999999999</v>
      </c>
      <c r="O270" s="20">
        <v>7</v>
      </c>
      <c r="P270" s="20">
        <v>330</v>
      </c>
      <c r="Q270" s="20">
        <v>19.100000000000001</v>
      </c>
      <c r="R270" s="20">
        <v>8.2590000000000003</v>
      </c>
      <c r="S270" s="20">
        <v>3.54</v>
      </c>
      <c r="T270" s="20">
        <v>42.8</v>
      </c>
      <c r="U270" s="15">
        <f t="shared" si="6"/>
        <v>34.565290055757742</v>
      </c>
      <c r="V270" s="15">
        <f t="shared" si="7"/>
        <v>0.19239976505238915</v>
      </c>
    </row>
    <row r="271" spans="1:22" x14ac:dyDescent="0.25">
      <c r="A271" s="15">
        <v>240</v>
      </c>
      <c r="B271" s="15">
        <v>29.301909397541742</v>
      </c>
      <c r="C271" s="15">
        <v>-6.0019093975417412</v>
      </c>
      <c r="E271" s="15">
        <v>47.33201581027668</v>
      </c>
      <c r="F271" s="15">
        <v>20.7</v>
      </c>
      <c r="K271" s="15">
        <v>1</v>
      </c>
      <c r="L271" s="19">
        <v>32</v>
      </c>
      <c r="M271" s="19">
        <v>3.64</v>
      </c>
      <c r="N271" s="20">
        <v>0.39200000000000002</v>
      </c>
      <c r="O271" s="20">
        <v>1</v>
      </c>
      <c r="P271" s="20">
        <v>315</v>
      </c>
      <c r="Q271" s="20">
        <v>16.399999999999999</v>
      </c>
      <c r="R271" s="20">
        <v>6.1079999999999997</v>
      </c>
      <c r="S271" s="20">
        <v>6.57</v>
      </c>
      <c r="T271" s="20">
        <v>21.9</v>
      </c>
      <c r="U271" s="15">
        <f t="shared" si="6"/>
        <v>26.286841363470728</v>
      </c>
      <c r="V271" s="15">
        <f t="shared" si="7"/>
        <v>0.20031239102606072</v>
      </c>
    </row>
    <row r="272" spans="1:22" x14ac:dyDescent="0.25">
      <c r="A272" s="15">
        <v>241</v>
      </c>
      <c r="B272" s="15">
        <v>28.474245164859852</v>
      </c>
      <c r="C272" s="15">
        <v>-6.4742451648598518</v>
      </c>
      <c r="E272" s="15">
        <v>47.529644268774703</v>
      </c>
      <c r="F272" s="15">
        <v>20.7</v>
      </c>
      <c r="K272" s="15">
        <v>1</v>
      </c>
      <c r="L272" s="19">
        <v>19.100000000000001</v>
      </c>
      <c r="M272" s="19">
        <v>3.64</v>
      </c>
      <c r="N272" s="20">
        <v>0.39200000000000002</v>
      </c>
      <c r="O272" s="20">
        <v>1</v>
      </c>
      <c r="P272" s="20">
        <v>315</v>
      </c>
      <c r="Q272" s="20">
        <v>16.399999999999999</v>
      </c>
      <c r="R272" s="20">
        <v>5.8760000000000003</v>
      </c>
      <c r="S272" s="20">
        <v>9.25</v>
      </c>
      <c r="T272" s="20">
        <v>20.9</v>
      </c>
      <c r="U272" s="15">
        <f t="shared" si="6"/>
        <v>23.283044699578852</v>
      </c>
      <c r="V272" s="15">
        <f t="shared" si="7"/>
        <v>0.11402127749181118</v>
      </c>
    </row>
    <row r="273" spans="1:22" x14ac:dyDescent="0.25">
      <c r="A273" s="15">
        <v>242</v>
      </c>
      <c r="B273" s="15">
        <v>24.904054164626984</v>
      </c>
      <c r="C273" s="15">
        <v>-4.804054164626983</v>
      </c>
      <c r="E273" s="15">
        <v>47.727272727272727</v>
      </c>
      <c r="F273" s="15">
        <v>20.8</v>
      </c>
      <c r="K273" s="15">
        <v>1</v>
      </c>
      <c r="L273" s="19">
        <v>34.200000000000003</v>
      </c>
      <c r="M273" s="19">
        <v>3.75</v>
      </c>
      <c r="N273" s="20">
        <v>0.39400000000000002</v>
      </c>
      <c r="O273" s="20">
        <v>3</v>
      </c>
      <c r="P273" s="20">
        <v>244</v>
      </c>
      <c r="Q273" s="20">
        <v>15.9</v>
      </c>
      <c r="R273" s="20">
        <v>7.4539999999999997</v>
      </c>
      <c r="S273" s="20">
        <v>3.11</v>
      </c>
      <c r="T273" s="20">
        <v>44</v>
      </c>
      <c r="U273" s="15">
        <f t="shared" si="6"/>
        <v>36.084843881697402</v>
      </c>
      <c r="V273" s="15">
        <f t="shared" si="7"/>
        <v>0.17988991177960448</v>
      </c>
    </row>
    <row r="274" spans="1:22" x14ac:dyDescent="0.25">
      <c r="A274" s="15">
        <v>243</v>
      </c>
      <c r="B274" s="15">
        <v>26.301333936438759</v>
      </c>
      <c r="C274" s="15">
        <v>-4.1013339364387598</v>
      </c>
      <c r="E274" s="15">
        <v>47.924901185770757</v>
      </c>
      <c r="F274" s="15">
        <v>20.8</v>
      </c>
      <c r="K274" s="15">
        <v>1</v>
      </c>
      <c r="L274" s="19">
        <v>86.9</v>
      </c>
      <c r="M274" s="19">
        <v>3.97</v>
      </c>
      <c r="N274" s="20">
        <v>0.64700000000000002</v>
      </c>
      <c r="O274" s="20">
        <v>5</v>
      </c>
      <c r="P274" s="20">
        <v>264</v>
      </c>
      <c r="Q274" s="20">
        <v>13</v>
      </c>
      <c r="R274" s="20">
        <v>8.7040000000000006</v>
      </c>
      <c r="S274" s="20">
        <v>5.12</v>
      </c>
      <c r="T274" s="20">
        <v>50</v>
      </c>
      <c r="U274" s="15">
        <f t="shared" ref="U274:U337" si="8">SUMPRODUCT($K$15:$S$15,K274:S274)</f>
        <v>42.532647270187219</v>
      </c>
      <c r="V274" s="15">
        <f t="shared" ref="V274:V337" si="9">ABS((T274-U274)/T274)</f>
        <v>0.14934705459625561</v>
      </c>
    </row>
    <row r="275" spans="1:22" x14ac:dyDescent="0.25">
      <c r="A275" s="15">
        <v>244</v>
      </c>
      <c r="B275" s="15">
        <v>28.609469105348992</v>
      </c>
      <c r="C275" s="15">
        <v>-4.9094691053489932</v>
      </c>
      <c r="E275" s="15">
        <v>48.122529644268781</v>
      </c>
      <c r="F275" s="15">
        <v>20.8</v>
      </c>
      <c r="K275" s="15">
        <v>1</v>
      </c>
      <c r="L275" s="19">
        <v>100</v>
      </c>
      <c r="M275" s="19">
        <v>3.97</v>
      </c>
      <c r="N275" s="20">
        <v>0.64700000000000002</v>
      </c>
      <c r="O275" s="20">
        <v>5</v>
      </c>
      <c r="P275" s="20">
        <v>264</v>
      </c>
      <c r="Q275" s="20">
        <v>13</v>
      </c>
      <c r="R275" s="20">
        <v>7.3330000000000002</v>
      </c>
      <c r="S275" s="20">
        <v>7.79</v>
      </c>
      <c r="T275" s="20">
        <v>36</v>
      </c>
      <c r="U275" s="15">
        <f t="shared" si="8"/>
        <v>35.69230202586256</v>
      </c>
      <c r="V275" s="15">
        <f t="shared" si="9"/>
        <v>8.5471659482622264E-3</v>
      </c>
    </row>
    <row r="276" spans="1:22" x14ac:dyDescent="0.25">
      <c r="A276" s="15">
        <v>245</v>
      </c>
      <c r="B276" s="15">
        <v>20.387433448990315</v>
      </c>
      <c r="C276" s="15">
        <v>-2.7874334489903134</v>
      </c>
      <c r="E276" s="15">
        <v>48.320158102766804</v>
      </c>
      <c r="F276" s="15">
        <v>20.9</v>
      </c>
      <c r="K276" s="15">
        <v>1</v>
      </c>
      <c r="L276" s="19">
        <v>100</v>
      </c>
      <c r="M276" s="19">
        <v>3.97</v>
      </c>
      <c r="N276" s="20">
        <v>0.64700000000000002</v>
      </c>
      <c r="O276" s="20">
        <v>5</v>
      </c>
      <c r="P276" s="20">
        <v>264</v>
      </c>
      <c r="Q276" s="20">
        <v>13</v>
      </c>
      <c r="R276" s="20">
        <v>6.8419999999999996</v>
      </c>
      <c r="S276" s="20">
        <v>6.9</v>
      </c>
      <c r="T276" s="20">
        <v>30.1</v>
      </c>
      <c r="U276" s="15">
        <f t="shared" si="8"/>
        <v>34.205288527963461</v>
      </c>
      <c r="V276" s="15">
        <f t="shared" si="9"/>
        <v>0.1363883231881548</v>
      </c>
    </row>
    <row r="277" spans="1:22" x14ac:dyDescent="0.25">
      <c r="A277" s="15">
        <v>246</v>
      </c>
      <c r="B277" s="15">
        <v>16.622699504867946</v>
      </c>
      <c r="C277" s="15">
        <v>1.8773004951320544</v>
      </c>
      <c r="E277" s="15">
        <v>48.517786561264828</v>
      </c>
      <c r="F277" s="15">
        <v>20.9</v>
      </c>
      <c r="K277" s="15">
        <v>1</v>
      </c>
      <c r="L277" s="19">
        <v>81.8</v>
      </c>
      <c r="M277" s="19">
        <v>3.97</v>
      </c>
      <c r="N277" s="20">
        <v>0.64700000000000002</v>
      </c>
      <c r="O277" s="20">
        <v>5</v>
      </c>
      <c r="P277" s="20">
        <v>264</v>
      </c>
      <c r="Q277" s="20">
        <v>13</v>
      </c>
      <c r="R277" s="20">
        <v>7.2030000000000003</v>
      </c>
      <c r="S277" s="20">
        <v>9.59</v>
      </c>
      <c r="T277" s="20">
        <v>33.799999999999997</v>
      </c>
      <c r="U277" s="15">
        <f t="shared" si="8"/>
        <v>33.467288073716745</v>
      </c>
      <c r="V277" s="15">
        <f t="shared" si="9"/>
        <v>9.8435481148891283E-3</v>
      </c>
    </row>
    <row r="278" spans="1:22" x14ac:dyDescent="0.25">
      <c r="A278" s="15">
        <v>247</v>
      </c>
      <c r="B278" s="15">
        <v>23.163187611086194</v>
      </c>
      <c r="C278" s="15">
        <v>1.1368123889138069</v>
      </c>
      <c r="E278" s="15">
        <v>48.715415019762851</v>
      </c>
      <c r="F278" s="15">
        <v>21</v>
      </c>
      <c r="K278" s="15">
        <v>1</v>
      </c>
      <c r="L278" s="19">
        <v>89.4</v>
      </c>
      <c r="M278" s="19">
        <v>3.97</v>
      </c>
      <c r="N278" s="20">
        <v>0.64700000000000002</v>
      </c>
      <c r="O278" s="20">
        <v>5</v>
      </c>
      <c r="P278" s="20">
        <v>264</v>
      </c>
      <c r="Q278" s="20">
        <v>13</v>
      </c>
      <c r="R278" s="20">
        <v>7.52</v>
      </c>
      <c r="S278" s="20">
        <v>7.26</v>
      </c>
      <c r="T278" s="20">
        <v>43.1</v>
      </c>
      <c r="U278" s="15">
        <f t="shared" si="8"/>
        <v>36.435388560146691</v>
      </c>
      <c r="V278" s="15">
        <f t="shared" si="9"/>
        <v>0.15463135591306984</v>
      </c>
    </row>
    <row r="279" spans="1:22" x14ac:dyDescent="0.25">
      <c r="A279" s="15">
        <v>248</v>
      </c>
      <c r="B279" s="15">
        <v>24.509904006031462</v>
      </c>
      <c r="C279" s="15">
        <v>-4.0099040060314621</v>
      </c>
      <c r="E279" s="15">
        <v>48.913043478260875</v>
      </c>
      <c r="F279" s="15">
        <v>21</v>
      </c>
      <c r="K279" s="15">
        <v>1</v>
      </c>
      <c r="L279" s="19">
        <v>91.5</v>
      </c>
      <c r="M279" s="19">
        <v>3.97</v>
      </c>
      <c r="N279" s="20">
        <v>0.64700000000000002</v>
      </c>
      <c r="O279" s="20">
        <v>5</v>
      </c>
      <c r="P279" s="20">
        <v>264</v>
      </c>
      <c r="Q279" s="20">
        <v>13</v>
      </c>
      <c r="R279" s="20">
        <v>8.3979999999999997</v>
      </c>
      <c r="S279" s="20">
        <v>5.91</v>
      </c>
      <c r="T279" s="20">
        <v>48.8</v>
      </c>
      <c r="U279" s="15">
        <f t="shared" si="8"/>
        <v>40.943678753871012</v>
      </c>
      <c r="V279" s="15">
        <f t="shared" si="9"/>
        <v>0.16099018946985627</v>
      </c>
    </row>
    <row r="280" spans="1:22" x14ac:dyDescent="0.25">
      <c r="A280" s="15">
        <v>249</v>
      </c>
      <c r="B280" s="15">
        <v>24.753784119342534</v>
      </c>
      <c r="C280" s="15">
        <v>-0.25378411934253364</v>
      </c>
      <c r="E280" s="15">
        <v>49.110671936758898</v>
      </c>
      <c r="F280" s="15">
        <v>21</v>
      </c>
      <c r="K280" s="15">
        <v>1</v>
      </c>
      <c r="L280" s="19">
        <v>94.5</v>
      </c>
      <c r="M280" s="19">
        <v>3.97</v>
      </c>
      <c r="N280" s="20">
        <v>0.64700000000000002</v>
      </c>
      <c r="O280" s="20">
        <v>5</v>
      </c>
      <c r="P280" s="20">
        <v>264</v>
      </c>
      <c r="Q280" s="20">
        <v>13</v>
      </c>
      <c r="R280" s="20">
        <v>7.327</v>
      </c>
      <c r="S280" s="20">
        <v>11.25</v>
      </c>
      <c r="T280" s="20">
        <v>31</v>
      </c>
      <c r="U280" s="15">
        <f t="shared" si="8"/>
        <v>33.392555813908089</v>
      </c>
      <c r="V280" s="15">
        <f t="shared" si="9"/>
        <v>7.7179219803486743E-2</v>
      </c>
    </row>
    <row r="281" spans="1:22" x14ac:dyDescent="0.25">
      <c r="A281" s="15">
        <v>250</v>
      </c>
      <c r="B281" s="15">
        <v>26.680069497961771</v>
      </c>
      <c r="C281" s="15">
        <v>-0.48006949796177167</v>
      </c>
      <c r="E281" s="15">
        <v>49.308300395256921</v>
      </c>
      <c r="F281" s="15">
        <v>21.1</v>
      </c>
      <c r="K281" s="15">
        <v>1</v>
      </c>
      <c r="L281" s="19">
        <v>91.6</v>
      </c>
      <c r="M281" s="19">
        <v>3.97</v>
      </c>
      <c r="N281" s="20">
        <v>0.64700000000000002</v>
      </c>
      <c r="O281" s="20">
        <v>5</v>
      </c>
      <c r="P281" s="20">
        <v>264</v>
      </c>
      <c r="Q281" s="20">
        <v>13</v>
      </c>
      <c r="R281" s="20">
        <v>7.2060000000000004</v>
      </c>
      <c r="S281" s="20">
        <v>8.1</v>
      </c>
      <c r="T281" s="20">
        <v>36.5</v>
      </c>
      <c r="U281" s="15">
        <f t="shared" si="8"/>
        <v>34.704114423027335</v>
      </c>
      <c r="V281" s="15">
        <f t="shared" si="9"/>
        <v>4.9202344574593569E-2</v>
      </c>
    </row>
    <row r="282" spans="1:22" x14ac:dyDescent="0.25">
      <c r="A282" s="15">
        <v>251</v>
      </c>
      <c r="B282" s="15">
        <v>25.978283972627725</v>
      </c>
      <c r="C282" s="15">
        <v>-1.5782839726277267</v>
      </c>
      <c r="E282" s="15">
        <v>49.505928853754945</v>
      </c>
      <c r="F282" s="15">
        <v>21.1</v>
      </c>
      <c r="K282" s="15">
        <v>1</v>
      </c>
      <c r="L282" s="19">
        <v>62.8</v>
      </c>
      <c r="M282" s="19">
        <v>3.97</v>
      </c>
      <c r="N282" s="20">
        <v>0.64700000000000002</v>
      </c>
      <c r="O282" s="20">
        <v>5</v>
      </c>
      <c r="P282" s="20">
        <v>264</v>
      </c>
      <c r="Q282" s="20">
        <v>13</v>
      </c>
      <c r="R282" s="20">
        <v>5.56</v>
      </c>
      <c r="S282" s="20">
        <v>10.45</v>
      </c>
      <c r="T282" s="20">
        <v>22.8</v>
      </c>
      <c r="U282" s="15">
        <f t="shared" si="8"/>
        <v>25.542941343246092</v>
      </c>
      <c r="V282" s="15">
        <f t="shared" si="9"/>
        <v>0.12030444487921452</v>
      </c>
    </row>
    <row r="283" spans="1:22" x14ac:dyDescent="0.25">
      <c r="A283" s="15">
        <v>252</v>
      </c>
      <c r="B283" s="15">
        <v>27.039020597376972</v>
      </c>
      <c r="C283" s="15">
        <v>-2.239020597376971</v>
      </c>
      <c r="E283" s="15">
        <v>49.703557312252968</v>
      </c>
      <c r="F283" s="15">
        <v>21.2</v>
      </c>
      <c r="K283" s="15">
        <v>1</v>
      </c>
      <c r="L283" s="19">
        <v>84.6</v>
      </c>
      <c r="M283" s="19">
        <v>3.97</v>
      </c>
      <c r="N283" s="20">
        <v>0.64700000000000002</v>
      </c>
      <c r="O283" s="20">
        <v>5</v>
      </c>
      <c r="P283" s="20">
        <v>264</v>
      </c>
      <c r="Q283" s="20">
        <v>13</v>
      </c>
      <c r="R283" s="20">
        <v>7.0140000000000002</v>
      </c>
      <c r="S283" s="20">
        <v>14.79</v>
      </c>
      <c r="T283" s="20">
        <v>30.7</v>
      </c>
      <c r="U283" s="15">
        <f t="shared" si="8"/>
        <v>29.632964063065785</v>
      </c>
      <c r="V283" s="15">
        <f t="shared" si="9"/>
        <v>3.4756870909909261E-2</v>
      </c>
    </row>
    <row r="284" spans="1:22" x14ac:dyDescent="0.25">
      <c r="A284" s="15">
        <v>253</v>
      </c>
      <c r="B284" s="15">
        <v>29.147285127163958</v>
      </c>
      <c r="C284" s="15">
        <v>0.45271487283604372</v>
      </c>
      <c r="E284" s="15">
        <v>49.901185770750992</v>
      </c>
      <c r="F284" s="15">
        <v>21.2</v>
      </c>
      <c r="K284" s="15">
        <v>1</v>
      </c>
      <c r="L284" s="19">
        <v>67</v>
      </c>
      <c r="M284" s="19">
        <v>3.97</v>
      </c>
      <c r="N284" s="20">
        <v>0.57499999999999996</v>
      </c>
      <c r="O284" s="20">
        <v>5</v>
      </c>
      <c r="P284" s="20">
        <v>264</v>
      </c>
      <c r="Q284" s="20">
        <v>13</v>
      </c>
      <c r="R284" s="20">
        <v>8.2970000000000006</v>
      </c>
      <c r="S284" s="20">
        <v>7.44</v>
      </c>
      <c r="T284" s="20">
        <v>50</v>
      </c>
      <c r="U284" s="15">
        <f t="shared" si="8"/>
        <v>39.533840922856513</v>
      </c>
      <c r="V284" s="15">
        <f t="shared" si="9"/>
        <v>0.20932318154286975</v>
      </c>
    </row>
    <row r="285" spans="1:22" x14ac:dyDescent="0.25">
      <c r="A285" s="15">
        <v>254</v>
      </c>
      <c r="B285" s="15">
        <v>34.565290055757742</v>
      </c>
      <c r="C285" s="15">
        <v>8.2347099442422547</v>
      </c>
      <c r="E285" s="15">
        <v>50.098814229249015</v>
      </c>
      <c r="F285" s="15">
        <v>21.2</v>
      </c>
      <c r="K285" s="15">
        <v>1</v>
      </c>
      <c r="L285" s="19">
        <v>52.6</v>
      </c>
      <c r="M285" s="19">
        <v>3.97</v>
      </c>
      <c r="N285" s="20">
        <v>0.57499999999999996</v>
      </c>
      <c r="O285" s="20">
        <v>5</v>
      </c>
      <c r="P285" s="20">
        <v>264</v>
      </c>
      <c r="Q285" s="20">
        <v>13</v>
      </c>
      <c r="R285" s="20">
        <v>7.47</v>
      </c>
      <c r="S285" s="20">
        <v>3.16</v>
      </c>
      <c r="T285" s="20">
        <v>43.5</v>
      </c>
      <c r="U285" s="15">
        <f t="shared" si="8"/>
        <v>38.237896390632699</v>
      </c>
      <c r="V285" s="15">
        <f t="shared" si="9"/>
        <v>0.12096789906591497</v>
      </c>
    </row>
    <row r="286" spans="1:22" x14ac:dyDescent="0.25">
      <c r="A286" s="15">
        <v>255</v>
      </c>
      <c r="B286" s="15">
        <v>26.286841363470728</v>
      </c>
      <c r="C286" s="15">
        <v>-4.3868413634707295</v>
      </c>
      <c r="E286" s="15">
        <v>50.296442687747039</v>
      </c>
      <c r="F286" s="15">
        <v>21.2</v>
      </c>
      <c r="K286" s="15">
        <v>1</v>
      </c>
      <c r="L286" s="19">
        <v>61.5</v>
      </c>
      <c r="M286" s="19">
        <v>6.96</v>
      </c>
      <c r="N286" s="20">
        <v>0.46400000000000002</v>
      </c>
      <c r="O286" s="20">
        <v>3</v>
      </c>
      <c r="P286" s="20">
        <v>223</v>
      </c>
      <c r="Q286" s="20">
        <v>18.600000000000001</v>
      </c>
      <c r="R286" s="20">
        <v>5.92</v>
      </c>
      <c r="S286" s="20">
        <v>13.65</v>
      </c>
      <c r="T286" s="20">
        <v>20.7</v>
      </c>
      <c r="U286" s="15">
        <f t="shared" si="8"/>
        <v>21.387512420744972</v>
      </c>
      <c r="V286" s="15">
        <f t="shared" si="9"/>
        <v>3.3213160422462466E-2</v>
      </c>
    </row>
    <row r="287" spans="1:22" x14ac:dyDescent="0.25">
      <c r="A287" s="15">
        <v>256</v>
      </c>
      <c r="B287" s="15">
        <v>23.283044699578852</v>
      </c>
      <c r="C287" s="15">
        <v>-2.3830446995788535</v>
      </c>
      <c r="E287" s="15">
        <v>50.494071146245062</v>
      </c>
      <c r="F287" s="15">
        <v>21.2</v>
      </c>
      <c r="K287" s="15">
        <v>1</v>
      </c>
      <c r="L287" s="19">
        <v>42.1</v>
      </c>
      <c r="M287" s="19">
        <v>6.96</v>
      </c>
      <c r="N287" s="20">
        <v>0.46400000000000002</v>
      </c>
      <c r="O287" s="20">
        <v>3</v>
      </c>
      <c r="P287" s="20">
        <v>223</v>
      </c>
      <c r="Q287" s="20">
        <v>18.600000000000001</v>
      </c>
      <c r="R287" s="20">
        <v>5.8559999999999999</v>
      </c>
      <c r="S287" s="20">
        <v>13</v>
      </c>
      <c r="T287" s="20">
        <v>21.1</v>
      </c>
      <c r="U287" s="15">
        <f t="shared" si="8"/>
        <v>20.877897708371137</v>
      </c>
      <c r="V287" s="15">
        <f t="shared" si="9"/>
        <v>1.0526174958713963E-2</v>
      </c>
    </row>
    <row r="288" spans="1:22" x14ac:dyDescent="0.25">
      <c r="A288" s="15">
        <v>257</v>
      </c>
      <c r="B288" s="15">
        <v>36.084843881697402</v>
      </c>
      <c r="C288" s="15">
        <v>7.9151561183025976</v>
      </c>
      <c r="E288" s="15">
        <v>50.691699604743086</v>
      </c>
      <c r="F288" s="15">
        <v>21.4</v>
      </c>
      <c r="K288" s="15">
        <v>1</v>
      </c>
      <c r="L288" s="19">
        <v>16.3</v>
      </c>
      <c r="M288" s="19">
        <v>6.96</v>
      </c>
      <c r="N288" s="20">
        <v>0.46400000000000002</v>
      </c>
      <c r="O288" s="20">
        <v>3</v>
      </c>
      <c r="P288" s="20">
        <v>223</v>
      </c>
      <c r="Q288" s="20">
        <v>18.600000000000001</v>
      </c>
      <c r="R288" s="20">
        <v>6.24</v>
      </c>
      <c r="S288" s="20">
        <v>6.59</v>
      </c>
      <c r="T288" s="20">
        <v>25.2</v>
      </c>
      <c r="U288" s="15">
        <f t="shared" si="8"/>
        <v>25.491426807447965</v>
      </c>
      <c r="V288" s="15">
        <f t="shared" si="9"/>
        <v>1.1564555851109755E-2</v>
      </c>
    </row>
    <row r="289" spans="1:22" x14ac:dyDescent="0.25">
      <c r="A289" s="15">
        <v>258</v>
      </c>
      <c r="B289" s="15">
        <v>42.532647270187219</v>
      </c>
      <c r="C289" s="15">
        <v>7.4673527298127809</v>
      </c>
      <c r="E289" s="15">
        <v>50.889328063241109</v>
      </c>
      <c r="F289" s="15">
        <v>21.4</v>
      </c>
      <c r="K289" s="15">
        <v>1</v>
      </c>
      <c r="L289" s="19">
        <v>58.7</v>
      </c>
      <c r="M289" s="19">
        <v>6.96</v>
      </c>
      <c r="N289" s="20">
        <v>0.46400000000000002</v>
      </c>
      <c r="O289" s="20">
        <v>3</v>
      </c>
      <c r="P289" s="20">
        <v>223</v>
      </c>
      <c r="Q289" s="20">
        <v>18.600000000000001</v>
      </c>
      <c r="R289" s="20">
        <v>6.5380000000000003</v>
      </c>
      <c r="S289" s="20">
        <v>7.73</v>
      </c>
      <c r="T289" s="20">
        <v>24.4</v>
      </c>
      <c r="U289" s="15">
        <f t="shared" si="8"/>
        <v>27.427377297908777</v>
      </c>
      <c r="V289" s="15">
        <f t="shared" si="9"/>
        <v>0.12407284007822862</v>
      </c>
    </row>
    <row r="290" spans="1:22" x14ac:dyDescent="0.25">
      <c r="A290" s="15">
        <v>259</v>
      </c>
      <c r="B290" s="15">
        <v>35.69230202586256</v>
      </c>
      <c r="C290" s="15">
        <v>0.30769797413744016</v>
      </c>
      <c r="E290" s="15">
        <v>51.086956521739133</v>
      </c>
      <c r="F290" s="15">
        <v>21.4</v>
      </c>
      <c r="K290" s="15">
        <v>1</v>
      </c>
      <c r="L290" s="19">
        <v>51.8</v>
      </c>
      <c r="M290" s="19">
        <v>6.96</v>
      </c>
      <c r="N290" s="20">
        <v>0.46400000000000002</v>
      </c>
      <c r="O290" s="20">
        <v>3</v>
      </c>
      <c r="P290" s="20">
        <v>223</v>
      </c>
      <c r="Q290" s="20">
        <v>18.600000000000001</v>
      </c>
      <c r="R290" s="20">
        <v>7.6909999999999998</v>
      </c>
      <c r="S290" s="20">
        <v>6.58</v>
      </c>
      <c r="T290" s="20">
        <v>35.200000000000003</v>
      </c>
      <c r="U290" s="15">
        <f t="shared" si="8"/>
        <v>32.652724955116646</v>
      </c>
      <c r="V290" s="15">
        <f t="shared" si="9"/>
        <v>7.2365768320549889E-2</v>
      </c>
    </row>
    <row r="291" spans="1:22" x14ac:dyDescent="0.25">
      <c r="A291" s="15">
        <v>260</v>
      </c>
      <c r="B291" s="15">
        <v>34.205288527963461</v>
      </c>
      <c r="C291" s="15">
        <v>-4.1052885279634594</v>
      </c>
      <c r="E291" s="15">
        <v>51.284584980237156</v>
      </c>
      <c r="F291" s="15">
        <v>21.4</v>
      </c>
      <c r="K291" s="15">
        <v>1</v>
      </c>
      <c r="L291" s="19">
        <v>32.9</v>
      </c>
      <c r="M291" s="19">
        <v>6.41</v>
      </c>
      <c r="N291" s="20">
        <v>0.44700000000000001</v>
      </c>
      <c r="O291" s="20">
        <v>4</v>
      </c>
      <c r="P291" s="20">
        <v>254</v>
      </c>
      <c r="Q291" s="20">
        <v>17.600000000000001</v>
      </c>
      <c r="R291" s="20">
        <v>6.758</v>
      </c>
      <c r="S291" s="20">
        <v>3.53</v>
      </c>
      <c r="T291" s="20">
        <v>32.4</v>
      </c>
      <c r="U291" s="15">
        <f t="shared" si="8"/>
        <v>31.014859156673303</v>
      </c>
      <c r="V291" s="15">
        <f t="shared" si="9"/>
        <v>4.2751260596502944E-2</v>
      </c>
    </row>
    <row r="292" spans="1:22" x14ac:dyDescent="0.25">
      <c r="A292" s="15">
        <v>261</v>
      </c>
      <c r="B292" s="15">
        <v>33.467288073716745</v>
      </c>
      <c r="C292" s="15">
        <v>0.33271192628325252</v>
      </c>
      <c r="E292" s="15">
        <v>51.48221343873518</v>
      </c>
      <c r="F292" s="15">
        <v>21.4</v>
      </c>
      <c r="K292" s="15">
        <v>1</v>
      </c>
      <c r="L292" s="19">
        <v>42.8</v>
      </c>
      <c r="M292" s="19">
        <v>6.41</v>
      </c>
      <c r="N292" s="20">
        <v>0.44700000000000001</v>
      </c>
      <c r="O292" s="20">
        <v>4</v>
      </c>
      <c r="P292" s="20">
        <v>254</v>
      </c>
      <c r="Q292" s="20">
        <v>17.600000000000001</v>
      </c>
      <c r="R292" s="20">
        <v>6.8540000000000001</v>
      </c>
      <c r="S292" s="20">
        <v>2.98</v>
      </c>
      <c r="T292" s="20">
        <v>32</v>
      </c>
      <c r="U292" s="15">
        <f t="shared" si="8"/>
        <v>32.069797890108347</v>
      </c>
      <c r="V292" s="15">
        <f t="shared" si="9"/>
        <v>2.181184065885855E-3</v>
      </c>
    </row>
    <row r="293" spans="1:22" x14ac:dyDescent="0.25">
      <c r="A293" s="15">
        <v>262</v>
      </c>
      <c r="B293" s="15">
        <v>36.435388560146691</v>
      </c>
      <c r="C293" s="15">
        <v>6.6646114398533101</v>
      </c>
      <c r="E293" s="15">
        <v>51.679841897233203</v>
      </c>
      <c r="F293" s="15">
        <v>21.5</v>
      </c>
      <c r="K293" s="15">
        <v>1</v>
      </c>
      <c r="L293" s="19">
        <v>49</v>
      </c>
      <c r="M293" s="19">
        <v>6.41</v>
      </c>
      <c r="N293" s="20">
        <v>0.44700000000000001</v>
      </c>
      <c r="O293" s="20">
        <v>4</v>
      </c>
      <c r="P293" s="20">
        <v>254</v>
      </c>
      <c r="Q293" s="20">
        <v>17.600000000000001</v>
      </c>
      <c r="R293" s="20">
        <v>7.2670000000000003</v>
      </c>
      <c r="S293" s="20">
        <v>6.05</v>
      </c>
      <c r="T293" s="20">
        <v>33.200000000000003</v>
      </c>
      <c r="U293" s="15">
        <f t="shared" si="8"/>
        <v>32.119974329019158</v>
      </c>
      <c r="V293" s="15">
        <f t="shared" si="9"/>
        <v>3.2530893704242322E-2</v>
      </c>
    </row>
    <row r="294" spans="1:22" x14ac:dyDescent="0.25">
      <c r="A294" s="15">
        <v>263</v>
      </c>
      <c r="B294" s="15">
        <v>40.943678753871012</v>
      </c>
      <c r="C294" s="15">
        <v>7.8563212461289851</v>
      </c>
      <c r="E294" s="15">
        <v>51.877470355731226</v>
      </c>
      <c r="F294" s="15">
        <v>21.5</v>
      </c>
      <c r="K294" s="15">
        <v>1</v>
      </c>
      <c r="L294" s="19">
        <v>27.6</v>
      </c>
      <c r="M294" s="19">
        <v>6.41</v>
      </c>
      <c r="N294" s="20">
        <v>0.44700000000000001</v>
      </c>
      <c r="O294" s="20">
        <v>4</v>
      </c>
      <c r="P294" s="20">
        <v>254</v>
      </c>
      <c r="Q294" s="20">
        <v>17.600000000000001</v>
      </c>
      <c r="R294" s="20">
        <v>6.8259999999999996</v>
      </c>
      <c r="S294" s="20">
        <v>4.16</v>
      </c>
      <c r="T294" s="20">
        <v>33.1</v>
      </c>
      <c r="U294" s="15">
        <f t="shared" si="8"/>
        <v>30.73958540793701</v>
      </c>
      <c r="V294" s="15">
        <f t="shared" si="9"/>
        <v>7.1311619095558637E-2</v>
      </c>
    </row>
    <row r="295" spans="1:22" x14ac:dyDescent="0.25">
      <c r="A295" s="15">
        <v>264</v>
      </c>
      <c r="B295" s="15">
        <v>33.392555813908089</v>
      </c>
      <c r="C295" s="15">
        <v>-2.3925558139080891</v>
      </c>
      <c r="E295" s="15">
        <v>52.07509881422925</v>
      </c>
      <c r="F295" s="15">
        <v>21.6</v>
      </c>
      <c r="K295" s="15">
        <v>1</v>
      </c>
      <c r="L295" s="19">
        <v>32.1</v>
      </c>
      <c r="M295" s="19">
        <v>6.41</v>
      </c>
      <c r="N295" s="20">
        <v>0.44700000000000001</v>
      </c>
      <c r="O295" s="20">
        <v>4</v>
      </c>
      <c r="P295" s="20">
        <v>254</v>
      </c>
      <c r="Q295" s="20">
        <v>17.600000000000001</v>
      </c>
      <c r="R295" s="20">
        <v>6.4820000000000002</v>
      </c>
      <c r="S295" s="20">
        <v>7.19</v>
      </c>
      <c r="T295" s="20">
        <v>29.1</v>
      </c>
      <c r="U295" s="15">
        <f t="shared" si="8"/>
        <v>27.634998783373423</v>
      </c>
      <c r="V295" s="15">
        <f t="shared" si="9"/>
        <v>5.0343684420157346E-2</v>
      </c>
    </row>
    <row r="296" spans="1:22" x14ac:dyDescent="0.25">
      <c r="A296" s="15">
        <v>265</v>
      </c>
      <c r="B296" s="15">
        <v>34.704114423027335</v>
      </c>
      <c r="C296" s="15">
        <v>1.7958855769726654</v>
      </c>
      <c r="E296" s="15">
        <v>52.272727272727273</v>
      </c>
      <c r="F296" s="15">
        <v>21.6</v>
      </c>
      <c r="K296" s="15">
        <v>1</v>
      </c>
      <c r="L296" s="19">
        <v>32.200000000000003</v>
      </c>
      <c r="M296" s="19">
        <v>3.33</v>
      </c>
      <c r="N296" s="20">
        <v>0.44290000000000002</v>
      </c>
      <c r="O296" s="20">
        <v>5</v>
      </c>
      <c r="P296" s="20">
        <v>216</v>
      </c>
      <c r="Q296" s="20">
        <v>14.9</v>
      </c>
      <c r="R296" s="20">
        <v>6.8120000000000003</v>
      </c>
      <c r="S296" s="20">
        <v>4.8499999999999996</v>
      </c>
      <c r="T296" s="20">
        <v>35.1</v>
      </c>
      <c r="U296" s="15">
        <f t="shared" si="8"/>
        <v>33.759593236793442</v>
      </c>
      <c r="V296" s="15">
        <f t="shared" si="9"/>
        <v>3.8188226871981736E-2</v>
      </c>
    </row>
    <row r="297" spans="1:22" x14ac:dyDescent="0.25">
      <c r="A297" s="15">
        <v>266</v>
      </c>
      <c r="B297" s="15">
        <v>25.542941343246092</v>
      </c>
      <c r="C297" s="15">
        <v>-2.7429413432460912</v>
      </c>
      <c r="E297" s="15">
        <v>52.470355731225297</v>
      </c>
      <c r="F297" s="15">
        <v>21.7</v>
      </c>
      <c r="K297" s="15">
        <v>1</v>
      </c>
      <c r="L297" s="19">
        <v>64.5</v>
      </c>
      <c r="M297" s="19">
        <v>3.33</v>
      </c>
      <c r="N297" s="20">
        <v>0.44290000000000002</v>
      </c>
      <c r="O297" s="20">
        <v>5</v>
      </c>
      <c r="P297" s="20">
        <v>216</v>
      </c>
      <c r="Q297" s="20">
        <v>14.9</v>
      </c>
      <c r="R297" s="20">
        <v>7.82</v>
      </c>
      <c r="S297" s="20">
        <v>3.76</v>
      </c>
      <c r="T297" s="20">
        <v>45.4</v>
      </c>
      <c r="U297" s="15">
        <f t="shared" si="8"/>
        <v>39.6414887868142</v>
      </c>
      <c r="V297" s="15">
        <f t="shared" si="9"/>
        <v>0.12683945403492949</v>
      </c>
    </row>
    <row r="298" spans="1:22" x14ac:dyDescent="0.25">
      <c r="A298" s="15">
        <v>267</v>
      </c>
      <c r="B298" s="15">
        <v>29.632964063065785</v>
      </c>
      <c r="C298" s="15">
        <v>1.0670359369342144</v>
      </c>
      <c r="E298" s="15">
        <v>52.66798418972332</v>
      </c>
      <c r="F298" s="15">
        <v>21.7</v>
      </c>
      <c r="K298" s="15">
        <v>1</v>
      </c>
      <c r="L298" s="19">
        <v>37.200000000000003</v>
      </c>
      <c r="M298" s="19">
        <v>3.33</v>
      </c>
      <c r="N298" s="20">
        <v>0.44290000000000002</v>
      </c>
      <c r="O298" s="20">
        <v>5</v>
      </c>
      <c r="P298" s="20">
        <v>216</v>
      </c>
      <c r="Q298" s="20">
        <v>14.9</v>
      </c>
      <c r="R298" s="20">
        <v>6.968</v>
      </c>
      <c r="S298" s="20">
        <v>4.59</v>
      </c>
      <c r="T298" s="20">
        <v>35.4</v>
      </c>
      <c r="U298" s="15">
        <f t="shared" si="8"/>
        <v>34.725182609883014</v>
      </c>
      <c r="V298" s="15">
        <f t="shared" si="9"/>
        <v>1.9062638138897879E-2</v>
      </c>
    </row>
    <row r="299" spans="1:22" x14ac:dyDescent="0.25">
      <c r="A299" s="15">
        <v>268</v>
      </c>
      <c r="B299" s="15">
        <v>39.533840922856513</v>
      </c>
      <c r="C299" s="15">
        <v>10.466159077143487</v>
      </c>
      <c r="E299" s="15">
        <v>52.865612648221344</v>
      </c>
      <c r="F299" s="15">
        <v>21.7</v>
      </c>
      <c r="K299" s="15">
        <v>1</v>
      </c>
      <c r="L299" s="19">
        <v>49.7</v>
      </c>
      <c r="M299" s="19">
        <v>3.33</v>
      </c>
      <c r="N299" s="20">
        <v>0.44290000000000002</v>
      </c>
      <c r="O299" s="20">
        <v>5</v>
      </c>
      <c r="P299" s="20">
        <v>216</v>
      </c>
      <c r="Q299" s="20">
        <v>14.9</v>
      </c>
      <c r="R299" s="20">
        <v>7.6449999999999996</v>
      </c>
      <c r="S299" s="20">
        <v>3.01</v>
      </c>
      <c r="T299" s="20">
        <v>46</v>
      </c>
      <c r="U299" s="15">
        <f t="shared" si="8"/>
        <v>38.885963766157204</v>
      </c>
      <c r="V299" s="15">
        <f t="shared" si="9"/>
        <v>0.15465296160527817</v>
      </c>
    </row>
    <row r="300" spans="1:22" x14ac:dyDescent="0.25">
      <c r="A300" s="15">
        <v>269</v>
      </c>
      <c r="B300" s="15">
        <v>38.237896390632699</v>
      </c>
      <c r="C300" s="15">
        <v>5.2621036093673013</v>
      </c>
      <c r="E300" s="15">
        <v>53.063241106719367</v>
      </c>
      <c r="F300" s="15">
        <v>21.7</v>
      </c>
      <c r="K300" s="15">
        <v>1</v>
      </c>
      <c r="L300" s="19">
        <v>24.8</v>
      </c>
      <c r="M300" s="19">
        <v>1.21</v>
      </c>
      <c r="N300" s="20">
        <v>0.40100000000000002</v>
      </c>
      <c r="O300" s="20">
        <v>1</v>
      </c>
      <c r="P300" s="20">
        <v>198</v>
      </c>
      <c r="Q300" s="20">
        <v>13.6</v>
      </c>
      <c r="R300" s="20">
        <v>7.923</v>
      </c>
      <c r="S300" s="20">
        <v>3.16</v>
      </c>
      <c r="T300" s="20">
        <v>50</v>
      </c>
      <c r="U300" s="15">
        <f t="shared" si="8"/>
        <v>39.882640591705808</v>
      </c>
      <c r="V300" s="15">
        <f t="shared" si="9"/>
        <v>0.20234718816588385</v>
      </c>
    </row>
    <row r="301" spans="1:22" x14ac:dyDescent="0.25">
      <c r="A301" s="15">
        <v>270</v>
      </c>
      <c r="B301" s="15">
        <v>21.387512420744972</v>
      </c>
      <c r="C301" s="15">
        <v>-0.68751242074497299</v>
      </c>
      <c r="E301" s="15">
        <v>53.260869565217391</v>
      </c>
      <c r="F301" s="15">
        <v>21.7</v>
      </c>
      <c r="K301" s="15">
        <v>1</v>
      </c>
      <c r="L301" s="19">
        <v>20.8</v>
      </c>
      <c r="M301" s="19">
        <v>2.97</v>
      </c>
      <c r="N301" s="20">
        <v>0.4</v>
      </c>
      <c r="O301" s="20">
        <v>1</v>
      </c>
      <c r="P301" s="20">
        <v>285</v>
      </c>
      <c r="Q301" s="20">
        <v>15.3</v>
      </c>
      <c r="R301" s="20">
        <v>7.0880000000000001</v>
      </c>
      <c r="S301" s="20">
        <v>7.85</v>
      </c>
      <c r="T301" s="20">
        <v>32.200000000000003</v>
      </c>
      <c r="U301" s="15">
        <f t="shared" si="8"/>
        <v>30.62901123149706</v>
      </c>
      <c r="V301" s="15">
        <f t="shared" si="9"/>
        <v>4.8788471071519963E-2</v>
      </c>
    </row>
    <row r="302" spans="1:22" x14ac:dyDescent="0.25">
      <c r="A302" s="15">
        <v>271</v>
      </c>
      <c r="B302" s="15">
        <v>20.877897708371137</v>
      </c>
      <c r="C302" s="15">
        <v>0.22210229162886463</v>
      </c>
      <c r="E302" s="15">
        <v>53.458498023715414</v>
      </c>
      <c r="F302" s="15">
        <v>21.7</v>
      </c>
      <c r="K302" s="15">
        <v>1</v>
      </c>
      <c r="L302" s="19">
        <v>31.9</v>
      </c>
      <c r="M302" s="19">
        <v>2.25</v>
      </c>
      <c r="N302" s="20">
        <v>0.38900000000000001</v>
      </c>
      <c r="O302" s="20">
        <v>1</v>
      </c>
      <c r="P302" s="20">
        <v>300</v>
      </c>
      <c r="Q302" s="20">
        <v>15.3</v>
      </c>
      <c r="R302" s="20">
        <v>6.4530000000000003</v>
      </c>
      <c r="S302" s="20">
        <v>8.23</v>
      </c>
      <c r="T302" s="20">
        <v>22</v>
      </c>
      <c r="U302" s="15">
        <f t="shared" si="8"/>
        <v>27.947059351600792</v>
      </c>
      <c r="V302" s="15">
        <f t="shared" si="9"/>
        <v>0.27032087961821782</v>
      </c>
    </row>
    <row r="303" spans="1:22" x14ac:dyDescent="0.25">
      <c r="A303" s="15">
        <v>272</v>
      </c>
      <c r="B303" s="15">
        <v>25.491426807447965</v>
      </c>
      <c r="C303" s="15">
        <v>-0.29142680744796579</v>
      </c>
      <c r="E303" s="15">
        <v>53.656126482213445</v>
      </c>
      <c r="F303" s="15">
        <v>21.7</v>
      </c>
      <c r="K303" s="15">
        <v>1</v>
      </c>
      <c r="L303" s="19">
        <v>31.5</v>
      </c>
      <c r="M303" s="19">
        <v>1.76</v>
      </c>
      <c r="N303" s="20">
        <v>0.38500000000000001</v>
      </c>
      <c r="O303" s="20">
        <v>1</v>
      </c>
      <c r="P303" s="20">
        <v>241</v>
      </c>
      <c r="Q303" s="20">
        <v>18.2</v>
      </c>
      <c r="R303" s="20">
        <v>6.23</v>
      </c>
      <c r="S303" s="20">
        <v>12.93</v>
      </c>
      <c r="T303" s="20">
        <v>20.100000000000001</v>
      </c>
      <c r="U303" s="15">
        <f t="shared" si="8"/>
        <v>21.891451267377214</v>
      </c>
      <c r="V303" s="15">
        <f t="shared" si="9"/>
        <v>8.9126928725234436E-2</v>
      </c>
    </row>
    <row r="304" spans="1:22" x14ac:dyDescent="0.25">
      <c r="A304" s="15">
        <v>273</v>
      </c>
      <c r="B304" s="15">
        <v>27.427377297908777</v>
      </c>
      <c r="C304" s="15">
        <v>-3.0273772979087781</v>
      </c>
      <c r="E304" s="15">
        <v>53.853754940711468</v>
      </c>
      <c r="F304" s="15">
        <v>21.8</v>
      </c>
      <c r="K304" s="15">
        <v>1</v>
      </c>
      <c r="L304" s="19">
        <v>31.3</v>
      </c>
      <c r="M304" s="19">
        <v>5.32</v>
      </c>
      <c r="N304" s="20">
        <v>0.40500000000000003</v>
      </c>
      <c r="O304" s="20">
        <v>6</v>
      </c>
      <c r="P304" s="20">
        <v>293</v>
      </c>
      <c r="Q304" s="20">
        <v>16.600000000000001</v>
      </c>
      <c r="R304" s="20">
        <v>6.2089999999999996</v>
      </c>
      <c r="S304" s="20">
        <v>7.14</v>
      </c>
      <c r="T304" s="20">
        <v>23.2</v>
      </c>
      <c r="U304" s="15">
        <f t="shared" si="8"/>
        <v>27.832709321717314</v>
      </c>
      <c r="V304" s="15">
        <f t="shared" si="9"/>
        <v>0.19968574662574631</v>
      </c>
    </row>
    <row r="305" spans="1:22" x14ac:dyDescent="0.25">
      <c r="A305" s="15">
        <v>274</v>
      </c>
      <c r="B305" s="15">
        <v>32.652724955116646</v>
      </c>
      <c r="C305" s="15">
        <v>2.5472750448833565</v>
      </c>
      <c r="E305" s="15">
        <v>54.051383399209492</v>
      </c>
      <c r="F305" s="15">
        <v>21.8</v>
      </c>
      <c r="K305" s="15">
        <v>1</v>
      </c>
      <c r="L305" s="19">
        <v>45.6</v>
      </c>
      <c r="M305" s="19">
        <v>5.32</v>
      </c>
      <c r="N305" s="20">
        <v>0.40500000000000003</v>
      </c>
      <c r="O305" s="20">
        <v>6</v>
      </c>
      <c r="P305" s="20">
        <v>293</v>
      </c>
      <c r="Q305" s="20">
        <v>16.600000000000001</v>
      </c>
      <c r="R305" s="20">
        <v>6.3150000000000004</v>
      </c>
      <c r="S305" s="20">
        <v>7.6</v>
      </c>
      <c r="T305" s="20">
        <v>22.3</v>
      </c>
      <c r="U305" s="15">
        <f t="shared" si="8"/>
        <v>28.462605695773419</v>
      </c>
      <c r="V305" s="15">
        <f t="shared" si="9"/>
        <v>0.2763500312006017</v>
      </c>
    </row>
    <row r="306" spans="1:22" x14ac:dyDescent="0.25">
      <c r="A306" s="15">
        <v>275</v>
      </c>
      <c r="B306" s="15">
        <v>31.014859156673303</v>
      </c>
      <c r="C306" s="15">
        <v>1.3851408433266954</v>
      </c>
      <c r="E306" s="15">
        <v>54.249011857707515</v>
      </c>
      <c r="F306" s="15">
        <v>21.9</v>
      </c>
      <c r="K306" s="15">
        <v>1</v>
      </c>
      <c r="L306" s="19">
        <v>22.9</v>
      </c>
      <c r="M306" s="19">
        <v>5.32</v>
      </c>
      <c r="N306" s="20">
        <v>0.40500000000000003</v>
      </c>
      <c r="O306" s="20">
        <v>6</v>
      </c>
      <c r="P306" s="20">
        <v>293</v>
      </c>
      <c r="Q306" s="20">
        <v>16.600000000000001</v>
      </c>
      <c r="R306" s="20">
        <v>6.5650000000000004</v>
      </c>
      <c r="S306" s="20">
        <v>9.51</v>
      </c>
      <c r="T306" s="20">
        <v>24.8</v>
      </c>
      <c r="U306" s="15">
        <f t="shared" si="8"/>
        <v>27.590495105127076</v>
      </c>
      <c r="V306" s="15">
        <f t="shared" si="9"/>
        <v>0.11251996391641431</v>
      </c>
    </row>
    <row r="307" spans="1:22" x14ac:dyDescent="0.25">
      <c r="A307" s="15">
        <v>276</v>
      </c>
      <c r="B307" s="15">
        <v>32.069797890108347</v>
      </c>
      <c r="C307" s="15">
        <v>-6.979789010834736E-2</v>
      </c>
      <c r="E307" s="15">
        <v>54.446640316205539</v>
      </c>
      <c r="F307" s="15">
        <v>21.9</v>
      </c>
      <c r="K307" s="15">
        <v>1</v>
      </c>
      <c r="L307" s="19">
        <v>27.9</v>
      </c>
      <c r="M307" s="19">
        <v>4.95</v>
      </c>
      <c r="N307" s="20">
        <v>0.41099999999999998</v>
      </c>
      <c r="O307" s="20">
        <v>4</v>
      </c>
      <c r="P307" s="20">
        <v>245</v>
      </c>
      <c r="Q307" s="20">
        <v>19.2</v>
      </c>
      <c r="R307" s="20">
        <v>6.8609999999999998</v>
      </c>
      <c r="S307" s="20">
        <v>3.33</v>
      </c>
      <c r="T307" s="20">
        <v>28.5</v>
      </c>
      <c r="U307" s="15">
        <f t="shared" si="8"/>
        <v>29.990467435918461</v>
      </c>
      <c r="V307" s="15">
        <f t="shared" si="9"/>
        <v>5.2297103014682843E-2</v>
      </c>
    </row>
    <row r="308" spans="1:22" x14ac:dyDescent="0.25">
      <c r="A308" s="15">
        <v>277</v>
      </c>
      <c r="B308" s="15">
        <v>32.119974329019158</v>
      </c>
      <c r="C308" s="15">
        <v>1.0800256709808451</v>
      </c>
      <c r="E308" s="15">
        <v>54.644268774703562</v>
      </c>
      <c r="F308" s="15">
        <v>21.9</v>
      </c>
      <c r="K308" s="15">
        <v>1</v>
      </c>
      <c r="L308" s="19">
        <v>27.7</v>
      </c>
      <c r="M308" s="19">
        <v>4.95</v>
      </c>
      <c r="N308" s="20">
        <v>0.41099999999999998</v>
      </c>
      <c r="O308" s="20">
        <v>4</v>
      </c>
      <c r="P308" s="20">
        <v>245</v>
      </c>
      <c r="Q308" s="20">
        <v>19.2</v>
      </c>
      <c r="R308" s="20">
        <v>7.1479999999999997</v>
      </c>
      <c r="S308" s="20">
        <v>3.56</v>
      </c>
      <c r="T308" s="20">
        <v>37.299999999999997</v>
      </c>
      <c r="U308" s="15">
        <f t="shared" si="8"/>
        <v>31.028703400221911</v>
      </c>
      <c r="V308" s="15">
        <f t="shared" si="9"/>
        <v>0.16813127613346077</v>
      </c>
    </row>
    <row r="309" spans="1:22" x14ac:dyDescent="0.25">
      <c r="A309" s="15">
        <v>278</v>
      </c>
      <c r="B309" s="15">
        <v>30.73958540793701</v>
      </c>
      <c r="C309" s="15">
        <v>2.3604145920629911</v>
      </c>
      <c r="E309" s="15">
        <v>54.841897233201585</v>
      </c>
      <c r="F309" s="15">
        <v>22</v>
      </c>
      <c r="K309" s="15">
        <v>1</v>
      </c>
      <c r="L309" s="19">
        <v>23.4</v>
      </c>
      <c r="M309" s="19">
        <v>4.95</v>
      </c>
      <c r="N309" s="20">
        <v>0.41099999999999998</v>
      </c>
      <c r="O309" s="20">
        <v>4</v>
      </c>
      <c r="P309" s="20">
        <v>245</v>
      </c>
      <c r="Q309" s="20">
        <v>19.2</v>
      </c>
      <c r="R309" s="20">
        <v>6.63</v>
      </c>
      <c r="S309" s="20">
        <v>4.7</v>
      </c>
      <c r="T309" s="20">
        <v>27.9</v>
      </c>
      <c r="U309" s="15">
        <f t="shared" si="8"/>
        <v>28.060208568052541</v>
      </c>
      <c r="V309" s="15">
        <f t="shared" si="9"/>
        <v>5.7422425825284116E-3</v>
      </c>
    </row>
    <row r="310" spans="1:22" x14ac:dyDescent="0.25">
      <c r="A310" s="15">
        <v>279</v>
      </c>
      <c r="B310" s="15">
        <v>27.634998783373423</v>
      </c>
      <c r="C310" s="15">
        <v>1.4650012166265789</v>
      </c>
      <c r="E310" s="15">
        <v>55.039525691699609</v>
      </c>
      <c r="F310" s="15">
        <v>22</v>
      </c>
      <c r="K310" s="15">
        <v>1</v>
      </c>
      <c r="L310" s="19">
        <v>18.399999999999999</v>
      </c>
      <c r="M310" s="19">
        <v>13.92</v>
      </c>
      <c r="N310" s="20">
        <v>0.437</v>
      </c>
      <c r="O310" s="20">
        <v>4</v>
      </c>
      <c r="P310" s="20">
        <v>289</v>
      </c>
      <c r="Q310" s="20">
        <v>16</v>
      </c>
      <c r="R310" s="20">
        <v>6.1269999999999998</v>
      </c>
      <c r="S310" s="20">
        <v>8.58</v>
      </c>
      <c r="T310" s="20">
        <v>23.9</v>
      </c>
      <c r="U310" s="15">
        <f t="shared" si="8"/>
        <v>27.171328024029492</v>
      </c>
      <c r="V310" s="15">
        <f t="shared" si="9"/>
        <v>0.136875649540983</v>
      </c>
    </row>
    <row r="311" spans="1:22" x14ac:dyDescent="0.25">
      <c r="A311" s="15">
        <v>280</v>
      </c>
      <c r="B311" s="15">
        <v>33.759593236793442</v>
      </c>
      <c r="C311" s="15">
        <v>1.340406763206559</v>
      </c>
      <c r="E311" s="15">
        <v>55.237154150197632</v>
      </c>
      <c r="F311" s="15">
        <v>22</v>
      </c>
      <c r="K311" s="15">
        <v>1</v>
      </c>
      <c r="L311" s="19">
        <v>42.3</v>
      </c>
      <c r="M311" s="19">
        <v>13.92</v>
      </c>
      <c r="N311" s="20">
        <v>0.437</v>
      </c>
      <c r="O311" s="20">
        <v>4</v>
      </c>
      <c r="P311" s="20">
        <v>289</v>
      </c>
      <c r="Q311" s="20">
        <v>16</v>
      </c>
      <c r="R311" s="20">
        <v>6.0090000000000003</v>
      </c>
      <c r="S311" s="20">
        <v>10.4</v>
      </c>
      <c r="T311" s="20">
        <v>21.7</v>
      </c>
      <c r="U311" s="15">
        <f t="shared" si="8"/>
        <v>26.370278347797324</v>
      </c>
      <c r="V311" s="15">
        <f t="shared" si="9"/>
        <v>0.21522020035932374</v>
      </c>
    </row>
    <row r="312" spans="1:22" x14ac:dyDescent="0.25">
      <c r="A312" s="15">
        <v>281</v>
      </c>
      <c r="B312" s="15">
        <v>39.6414887868142</v>
      </c>
      <c r="C312" s="15">
        <v>5.7585112131857983</v>
      </c>
      <c r="E312" s="15">
        <v>55.434782608695656</v>
      </c>
      <c r="F312" s="15">
        <v>22</v>
      </c>
      <c r="K312" s="15">
        <v>1</v>
      </c>
      <c r="L312" s="19">
        <v>31.1</v>
      </c>
      <c r="M312" s="19">
        <v>13.92</v>
      </c>
      <c r="N312" s="20">
        <v>0.437</v>
      </c>
      <c r="O312" s="20">
        <v>4</v>
      </c>
      <c r="P312" s="20">
        <v>289</v>
      </c>
      <c r="Q312" s="20">
        <v>16</v>
      </c>
      <c r="R312" s="20">
        <v>6.6779999999999999</v>
      </c>
      <c r="S312" s="20">
        <v>6.27</v>
      </c>
      <c r="T312" s="20">
        <v>28.6</v>
      </c>
      <c r="U312" s="15">
        <f t="shared" si="8"/>
        <v>31.26065335943057</v>
      </c>
      <c r="V312" s="15">
        <f t="shared" si="9"/>
        <v>9.3029837742327579E-2</v>
      </c>
    </row>
    <row r="313" spans="1:22" x14ac:dyDescent="0.25">
      <c r="A313" s="15">
        <v>282</v>
      </c>
      <c r="B313" s="15">
        <v>34.725182609883014</v>
      </c>
      <c r="C313" s="15">
        <v>0.67481739011698494</v>
      </c>
      <c r="E313" s="15">
        <v>55.632411067193679</v>
      </c>
      <c r="F313" s="15">
        <v>22</v>
      </c>
      <c r="K313" s="15">
        <v>1</v>
      </c>
      <c r="L313" s="19">
        <v>51</v>
      </c>
      <c r="M313" s="19">
        <v>13.92</v>
      </c>
      <c r="N313" s="20">
        <v>0.437</v>
      </c>
      <c r="O313" s="20">
        <v>4</v>
      </c>
      <c r="P313" s="20">
        <v>289</v>
      </c>
      <c r="Q313" s="20">
        <v>16</v>
      </c>
      <c r="R313" s="20">
        <v>6.5490000000000004</v>
      </c>
      <c r="S313" s="20">
        <v>7.39</v>
      </c>
      <c r="T313" s="20">
        <v>27.1</v>
      </c>
      <c r="U313" s="15">
        <f t="shared" si="8"/>
        <v>30.706095180358741</v>
      </c>
      <c r="V313" s="15">
        <f t="shared" si="9"/>
        <v>0.13306624281766566</v>
      </c>
    </row>
    <row r="314" spans="1:22" x14ac:dyDescent="0.25">
      <c r="A314" s="15">
        <v>283</v>
      </c>
      <c r="B314" s="15">
        <v>38.885963766157204</v>
      </c>
      <c r="C314" s="15">
        <v>7.1140362338427963</v>
      </c>
      <c r="E314" s="15">
        <v>55.830039525691703</v>
      </c>
      <c r="F314" s="15">
        <v>22</v>
      </c>
      <c r="K314" s="15">
        <v>1</v>
      </c>
      <c r="L314" s="19">
        <v>58</v>
      </c>
      <c r="M314" s="19">
        <v>13.92</v>
      </c>
      <c r="N314" s="20">
        <v>0.437</v>
      </c>
      <c r="O314" s="20">
        <v>4</v>
      </c>
      <c r="P314" s="20">
        <v>289</v>
      </c>
      <c r="Q314" s="20">
        <v>16</v>
      </c>
      <c r="R314" s="20">
        <v>5.79</v>
      </c>
      <c r="S314" s="20">
        <v>15.84</v>
      </c>
      <c r="T314" s="20">
        <v>20.3</v>
      </c>
      <c r="U314" s="15">
        <f t="shared" si="8"/>
        <v>22.691813030214643</v>
      </c>
      <c r="V314" s="15">
        <f t="shared" si="9"/>
        <v>0.11782330198101686</v>
      </c>
    </row>
    <row r="315" spans="1:22" x14ac:dyDescent="0.25">
      <c r="A315" s="15">
        <v>284</v>
      </c>
      <c r="B315" s="15">
        <v>39.882640591705808</v>
      </c>
      <c r="C315" s="15">
        <v>10.117359408294192</v>
      </c>
      <c r="E315" s="15">
        <v>56.027667984189726</v>
      </c>
      <c r="F315" s="15">
        <v>22</v>
      </c>
      <c r="K315" s="15">
        <v>1</v>
      </c>
      <c r="L315" s="19">
        <v>20.100000000000001</v>
      </c>
      <c r="M315" s="19">
        <v>2.2400000000000002</v>
      </c>
      <c r="N315" s="20">
        <v>0.4</v>
      </c>
      <c r="O315" s="20">
        <v>5</v>
      </c>
      <c r="P315" s="20">
        <v>358</v>
      </c>
      <c r="Q315" s="20">
        <v>14.8</v>
      </c>
      <c r="R315" s="20">
        <v>6.3449999999999998</v>
      </c>
      <c r="S315" s="20">
        <v>4.97</v>
      </c>
      <c r="T315" s="20">
        <v>22.5</v>
      </c>
      <c r="U315" s="15">
        <f t="shared" si="8"/>
        <v>29.715029490672382</v>
      </c>
      <c r="V315" s="15">
        <f t="shared" si="9"/>
        <v>0.320667977363217</v>
      </c>
    </row>
    <row r="316" spans="1:22" x14ac:dyDescent="0.25">
      <c r="A316" s="15">
        <v>285</v>
      </c>
      <c r="B316" s="15">
        <v>30.62901123149706</v>
      </c>
      <c r="C316" s="15">
        <v>1.5709887685029429</v>
      </c>
      <c r="E316" s="15">
        <v>56.22529644268775</v>
      </c>
      <c r="F316" s="15">
        <v>22.1</v>
      </c>
      <c r="K316" s="15">
        <v>1</v>
      </c>
      <c r="L316" s="19">
        <v>10</v>
      </c>
      <c r="M316" s="19">
        <v>2.2400000000000002</v>
      </c>
      <c r="N316" s="20">
        <v>0.4</v>
      </c>
      <c r="O316" s="20">
        <v>5</v>
      </c>
      <c r="P316" s="20">
        <v>358</v>
      </c>
      <c r="Q316" s="20">
        <v>14.8</v>
      </c>
      <c r="R316" s="20">
        <v>7.0410000000000004</v>
      </c>
      <c r="S316" s="20">
        <v>4.74</v>
      </c>
      <c r="T316" s="20">
        <v>29</v>
      </c>
      <c r="U316" s="15">
        <f t="shared" si="8"/>
        <v>32.392899420734338</v>
      </c>
      <c r="V316" s="15">
        <f t="shared" si="9"/>
        <v>0.11699653174945993</v>
      </c>
    </row>
    <row r="317" spans="1:22" x14ac:dyDescent="0.25">
      <c r="A317" s="15">
        <v>286</v>
      </c>
      <c r="B317" s="15">
        <v>27.947059351600792</v>
      </c>
      <c r="C317" s="15">
        <v>-5.9470593516007924</v>
      </c>
      <c r="E317" s="15">
        <v>56.422924901185773</v>
      </c>
      <c r="F317" s="15">
        <v>22.2</v>
      </c>
      <c r="K317" s="15">
        <v>1</v>
      </c>
      <c r="L317" s="19">
        <v>47.4</v>
      </c>
      <c r="M317" s="19">
        <v>2.2400000000000002</v>
      </c>
      <c r="N317" s="20">
        <v>0.4</v>
      </c>
      <c r="O317" s="20">
        <v>5</v>
      </c>
      <c r="P317" s="20">
        <v>358</v>
      </c>
      <c r="Q317" s="20">
        <v>14.8</v>
      </c>
      <c r="R317" s="20">
        <v>6.8710000000000004</v>
      </c>
      <c r="S317" s="20">
        <v>6.07</v>
      </c>
      <c r="T317" s="20">
        <v>24.8</v>
      </c>
      <c r="U317" s="15">
        <f t="shared" si="8"/>
        <v>32.118475372613617</v>
      </c>
      <c r="V317" s="15">
        <f t="shared" si="9"/>
        <v>0.29509981341183933</v>
      </c>
    </row>
    <row r="318" spans="1:22" x14ac:dyDescent="0.25">
      <c r="A318" s="15">
        <v>287</v>
      </c>
      <c r="B318" s="15">
        <v>21.891451267377214</v>
      </c>
      <c r="C318" s="15">
        <v>-1.7914512673772123</v>
      </c>
      <c r="E318" s="15">
        <v>56.620553359683797</v>
      </c>
      <c r="F318" s="15">
        <v>22.2</v>
      </c>
      <c r="K318" s="15">
        <v>1</v>
      </c>
      <c r="L318" s="19">
        <v>40.4</v>
      </c>
      <c r="M318" s="19">
        <v>6.09</v>
      </c>
      <c r="N318" s="20">
        <v>0.433</v>
      </c>
      <c r="O318" s="20">
        <v>7</v>
      </c>
      <c r="P318" s="20">
        <v>329</v>
      </c>
      <c r="Q318" s="20">
        <v>16.100000000000001</v>
      </c>
      <c r="R318" s="20">
        <v>6.59</v>
      </c>
      <c r="S318" s="20">
        <v>9.5</v>
      </c>
      <c r="T318" s="20">
        <v>22</v>
      </c>
      <c r="U318" s="15">
        <f t="shared" si="8"/>
        <v>28.366129430324314</v>
      </c>
      <c r="V318" s="15">
        <f t="shared" si="9"/>
        <v>0.28936951956019608</v>
      </c>
    </row>
    <row r="319" spans="1:22" x14ac:dyDescent="0.25">
      <c r="A319" s="15">
        <v>288</v>
      </c>
      <c r="B319" s="15">
        <v>27.832709321717314</v>
      </c>
      <c r="C319" s="15">
        <v>-4.6327093217173143</v>
      </c>
      <c r="E319" s="15">
        <v>56.81818181818182</v>
      </c>
      <c r="F319" s="15">
        <v>22.2</v>
      </c>
      <c r="K319" s="15">
        <v>1</v>
      </c>
      <c r="L319" s="19">
        <v>18.399999999999999</v>
      </c>
      <c r="M319" s="19">
        <v>6.09</v>
      </c>
      <c r="N319" s="20">
        <v>0.433</v>
      </c>
      <c r="O319" s="20">
        <v>7</v>
      </c>
      <c r="P319" s="20">
        <v>329</v>
      </c>
      <c r="Q319" s="20">
        <v>16.100000000000001</v>
      </c>
      <c r="R319" s="20">
        <v>6.4950000000000001</v>
      </c>
      <c r="S319" s="20">
        <v>8.67</v>
      </c>
      <c r="T319" s="20">
        <v>26.4</v>
      </c>
      <c r="U319" s="15">
        <f t="shared" si="8"/>
        <v>27.751922953870785</v>
      </c>
      <c r="V319" s="15">
        <f t="shared" si="9"/>
        <v>5.1209202798135872E-2</v>
      </c>
    </row>
    <row r="320" spans="1:22" x14ac:dyDescent="0.25">
      <c r="A320" s="15">
        <v>289</v>
      </c>
      <c r="B320" s="15">
        <v>28.462605695773419</v>
      </c>
      <c r="C320" s="15">
        <v>-6.1626056957734185</v>
      </c>
      <c r="E320" s="15">
        <v>57.015810276679844</v>
      </c>
      <c r="F320" s="15">
        <v>22.2</v>
      </c>
      <c r="K320" s="15">
        <v>1</v>
      </c>
      <c r="L320" s="19">
        <v>17.7</v>
      </c>
      <c r="M320" s="19">
        <v>6.09</v>
      </c>
      <c r="N320" s="20">
        <v>0.433</v>
      </c>
      <c r="O320" s="20">
        <v>7</v>
      </c>
      <c r="P320" s="20">
        <v>329</v>
      </c>
      <c r="Q320" s="20">
        <v>16.100000000000001</v>
      </c>
      <c r="R320" s="20">
        <v>6.9820000000000002</v>
      </c>
      <c r="S320" s="20">
        <v>4.8600000000000003</v>
      </c>
      <c r="T320" s="20">
        <v>33.1</v>
      </c>
      <c r="U320" s="15">
        <f t="shared" si="8"/>
        <v>32.043628729199909</v>
      </c>
      <c r="V320" s="15">
        <f t="shared" si="9"/>
        <v>3.1914539903326045E-2</v>
      </c>
    </row>
    <row r="321" spans="1:22" x14ac:dyDescent="0.25">
      <c r="A321" s="15">
        <v>290</v>
      </c>
      <c r="B321" s="15">
        <v>27.590495105127076</v>
      </c>
      <c r="C321" s="15">
        <v>-2.790495105127075</v>
      </c>
      <c r="E321" s="15">
        <v>57.213438735177867</v>
      </c>
      <c r="F321" s="15">
        <v>22.2</v>
      </c>
      <c r="K321" s="15">
        <v>1</v>
      </c>
      <c r="L321" s="19">
        <v>41.1</v>
      </c>
      <c r="M321" s="19">
        <v>2.1800000000000002</v>
      </c>
      <c r="N321" s="20">
        <v>0.47199999999999998</v>
      </c>
      <c r="O321" s="20">
        <v>7</v>
      </c>
      <c r="P321" s="20">
        <v>222</v>
      </c>
      <c r="Q321" s="20">
        <v>18.399999999999999</v>
      </c>
      <c r="R321" s="20">
        <v>7.2359999999999998</v>
      </c>
      <c r="S321" s="20">
        <v>6.93</v>
      </c>
      <c r="T321" s="20">
        <v>36.1</v>
      </c>
      <c r="U321" s="15">
        <f t="shared" si="8"/>
        <v>30.779269812424122</v>
      </c>
      <c r="V321" s="15">
        <f t="shared" si="9"/>
        <v>0.14738864785528752</v>
      </c>
    </row>
    <row r="322" spans="1:22" x14ac:dyDescent="0.25">
      <c r="A322" s="15">
        <v>291</v>
      </c>
      <c r="B322" s="15">
        <v>29.990467435918461</v>
      </c>
      <c r="C322" s="15">
        <v>-1.4904674359184611</v>
      </c>
      <c r="E322" s="15">
        <v>57.411067193675891</v>
      </c>
      <c r="F322" s="15">
        <v>22.3</v>
      </c>
      <c r="K322" s="15">
        <v>1</v>
      </c>
      <c r="L322" s="19">
        <v>58.1</v>
      </c>
      <c r="M322" s="19">
        <v>2.1800000000000002</v>
      </c>
      <c r="N322" s="20">
        <v>0.47199999999999998</v>
      </c>
      <c r="O322" s="20">
        <v>7</v>
      </c>
      <c r="P322" s="20">
        <v>222</v>
      </c>
      <c r="Q322" s="20">
        <v>18.399999999999999</v>
      </c>
      <c r="R322" s="20">
        <v>6.6159999999999997</v>
      </c>
      <c r="S322" s="20">
        <v>8.93</v>
      </c>
      <c r="T322" s="20">
        <v>28.4</v>
      </c>
      <c r="U322" s="15">
        <f t="shared" si="8"/>
        <v>27.57105482100749</v>
      </c>
      <c r="V322" s="15">
        <f t="shared" si="9"/>
        <v>2.9188210527905243E-2</v>
      </c>
    </row>
    <row r="323" spans="1:22" x14ac:dyDescent="0.25">
      <c r="A323" s="15">
        <v>292</v>
      </c>
      <c r="B323" s="15">
        <v>31.028703400221911</v>
      </c>
      <c r="C323" s="15">
        <v>6.2712965997780863</v>
      </c>
      <c r="E323" s="15">
        <v>57.608695652173914</v>
      </c>
      <c r="F323" s="15">
        <v>22.3</v>
      </c>
      <c r="K323" s="15">
        <v>1</v>
      </c>
      <c r="L323" s="19">
        <v>71.900000000000006</v>
      </c>
      <c r="M323" s="19">
        <v>2.1800000000000002</v>
      </c>
      <c r="N323" s="20">
        <v>0.47199999999999998</v>
      </c>
      <c r="O323" s="20">
        <v>7</v>
      </c>
      <c r="P323" s="20">
        <v>222</v>
      </c>
      <c r="Q323" s="20">
        <v>18.399999999999999</v>
      </c>
      <c r="R323" s="20">
        <v>7.42</v>
      </c>
      <c r="S323" s="20">
        <v>6.47</v>
      </c>
      <c r="T323" s="20">
        <v>33.4</v>
      </c>
      <c r="U323" s="15">
        <f t="shared" si="8"/>
        <v>32.831126151833814</v>
      </c>
      <c r="V323" s="15">
        <f t="shared" si="9"/>
        <v>1.7032151142700132E-2</v>
      </c>
    </row>
    <row r="324" spans="1:22" x14ac:dyDescent="0.25">
      <c r="A324" s="15">
        <v>293</v>
      </c>
      <c r="B324" s="15">
        <v>28.060208568052541</v>
      </c>
      <c r="C324" s="15">
        <v>-0.16020856805254269</v>
      </c>
      <c r="E324" s="15">
        <v>57.806324110671937</v>
      </c>
      <c r="F324" s="15">
        <v>22.4</v>
      </c>
      <c r="K324" s="15">
        <v>1</v>
      </c>
      <c r="L324" s="19">
        <v>70.3</v>
      </c>
      <c r="M324" s="19">
        <v>2.1800000000000002</v>
      </c>
      <c r="N324" s="20">
        <v>0.47199999999999998</v>
      </c>
      <c r="O324" s="20">
        <v>7</v>
      </c>
      <c r="P324" s="20">
        <v>222</v>
      </c>
      <c r="Q324" s="20">
        <v>18.399999999999999</v>
      </c>
      <c r="R324" s="20">
        <v>6.8490000000000002</v>
      </c>
      <c r="S324" s="20">
        <v>7.53</v>
      </c>
      <c r="T324" s="20">
        <v>28.2</v>
      </c>
      <c r="U324" s="15">
        <f t="shared" si="8"/>
        <v>29.781318600553089</v>
      </c>
      <c r="V324" s="15">
        <f t="shared" si="9"/>
        <v>5.607512767918757E-2</v>
      </c>
    </row>
    <row r="325" spans="1:22" x14ac:dyDescent="0.25">
      <c r="A325" s="15">
        <v>294</v>
      </c>
      <c r="B325" s="15">
        <v>27.171328024029492</v>
      </c>
      <c r="C325" s="15">
        <v>-3.2713280240294935</v>
      </c>
      <c r="E325" s="15">
        <v>58.003952569169961</v>
      </c>
      <c r="F325" s="15">
        <v>22.4</v>
      </c>
      <c r="K325" s="15">
        <v>1</v>
      </c>
      <c r="L325" s="19">
        <v>82.5</v>
      </c>
      <c r="M325" s="19">
        <v>9.9</v>
      </c>
      <c r="N325" s="20">
        <v>0.54400000000000004</v>
      </c>
      <c r="O325" s="20">
        <v>4</v>
      </c>
      <c r="P325" s="20">
        <v>304</v>
      </c>
      <c r="Q325" s="20">
        <v>18.399999999999999</v>
      </c>
      <c r="R325" s="20">
        <v>6.6349999999999998</v>
      </c>
      <c r="S325" s="20">
        <v>4.54</v>
      </c>
      <c r="T325" s="20">
        <v>22.8</v>
      </c>
      <c r="U325" s="15">
        <f t="shared" si="8"/>
        <v>29.409535937544891</v>
      </c>
      <c r="V325" s="15">
        <f t="shared" si="9"/>
        <v>0.2898919270853022</v>
      </c>
    </row>
    <row r="326" spans="1:22" x14ac:dyDescent="0.25">
      <c r="A326" s="15">
        <v>295</v>
      </c>
      <c r="B326" s="15">
        <v>26.370278347797324</v>
      </c>
      <c r="C326" s="15">
        <v>-4.6702783477973249</v>
      </c>
      <c r="E326" s="15">
        <v>58.201581027667984</v>
      </c>
      <c r="F326" s="15">
        <v>22.5</v>
      </c>
      <c r="K326" s="15">
        <v>1</v>
      </c>
      <c r="L326" s="19">
        <v>76.7</v>
      </c>
      <c r="M326" s="19">
        <v>9.9</v>
      </c>
      <c r="N326" s="20">
        <v>0.54400000000000004</v>
      </c>
      <c r="O326" s="20">
        <v>4</v>
      </c>
      <c r="P326" s="20">
        <v>304</v>
      </c>
      <c r="Q326" s="20">
        <v>18.399999999999999</v>
      </c>
      <c r="R326" s="20">
        <v>5.9720000000000004</v>
      </c>
      <c r="S326" s="20">
        <v>9.9700000000000006</v>
      </c>
      <c r="T326" s="20">
        <v>20.3</v>
      </c>
      <c r="U326" s="15">
        <f t="shared" si="8"/>
        <v>23.197312345733408</v>
      </c>
      <c r="V326" s="15">
        <f t="shared" si="9"/>
        <v>0.14272474609524174</v>
      </c>
    </row>
    <row r="327" spans="1:22" x14ac:dyDescent="0.25">
      <c r="A327" s="15">
        <v>296</v>
      </c>
      <c r="B327" s="15">
        <v>31.26065335943057</v>
      </c>
      <c r="C327" s="15">
        <v>-2.6606533594305688</v>
      </c>
      <c r="E327" s="15">
        <v>58.399209486166008</v>
      </c>
      <c r="F327" s="15">
        <v>22.5</v>
      </c>
      <c r="K327" s="15">
        <v>1</v>
      </c>
      <c r="L327" s="19">
        <v>37.799999999999997</v>
      </c>
      <c r="M327" s="19">
        <v>9.9</v>
      </c>
      <c r="N327" s="20">
        <v>0.54400000000000004</v>
      </c>
      <c r="O327" s="20">
        <v>4</v>
      </c>
      <c r="P327" s="20">
        <v>304</v>
      </c>
      <c r="Q327" s="20">
        <v>18.399999999999999</v>
      </c>
      <c r="R327" s="20">
        <v>4.9729999999999999</v>
      </c>
      <c r="S327" s="20">
        <v>12.64</v>
      </c>
      <c r="T327" s="20">
        <v>16.100000000000001</v>
      </c>
      <c r="U327" s="15">
        <f t="shared" si="8"/>
        <v>16.179023611899499</v>
      </c>
      <c r="V327" s="15">
        <f t="shared" si="9"/>
        <v>4.9082988757451909E-3</v>
      </c>
    </row>
    <row r="328" spans="1:22" x14ac:dyDescent="0.25">
      <c r="A328" s="15">
        <v>297</v>
      </c>
      <c r="B328" s="15">
        <v>30.706095180358741</v>
      </c>
      <c r="C328" s="15">
        <v>-3.6060951803587393</v>
      </c>
      <c r="E328" s="15">
        <v>58.596837944664031</v>
      </c>
      <c r="F328" s="15">
        <v>22.5</v>
      </c>
      <c r="K328" s="15">
        <v>1</v>
      </c>
      <c r="L328" s="19">
        <v>52.8</v>
      </c>
      <c r="M328" s="19">
        <v>9.9</v>
      </c>
      <c r="N328" s="20">
        <v>0.54400000000000004</v>
      </c>
      <c r="O328" s="20">
        <v>4</v>
      </c>
      <c r="P328" s="20">
        <v>304</v>
      </c>
      <c r="Q328" s="20">
        <v>18.399999999999999</v>
      </c>
      <c r="R328" s="20">
        <v>6.1219999999999999</v>
      </c>
      <c r="S328" s="20">
        <v>5.98</v>
      </c>
      <c r="T328" s="20">
        <v>22.1</v>
      </c>
      <c r="U328" s="15">
        <f t="shared" si="8"/>
        <v>25.443572670673127</v>
      </c>
      <c r="V328" s="15">
        <f t="shared" si="9"/>
        <v>0.1512928810259333</v>
      </c>
    </row>
    <row r="329" spans="1:22" x14ac:dyDescent="0.25">
      <c r="A329" s="15">
        <v>298</v>
      </c>
      <c r="B329" s="15">
        <v>22.691813030214643</v>
      </c>
      <c r="C329" s="15">
        <v>-2.3918130302146423</v>
      </c>
      <c r="E329" s="15">
        <v>58.794466403162055</v>
      </c>
      <c r="F329" s="15">
        <v>22.6</v>
      </c>
      <c r="K329" s="15">
        <v>1</v>
      </c>
      <c r="L329" s="19">
        <v>90.4</v>
      </c>
      <c r="M329" s="19">
        <v>9.9</v>
      </c>
      <c r="N329" s="20">
        <v>0.54400000000000004</v>
      </c>
      <c r="O329" s="20">
        <v>4</v>
      </c>
      <c r="P329" s="20">
        <v>304</v>
      </c>
      <c r="Q329" s="20">
        <v>18.399999999999999</v>
      </c>
      <c r="R329" s="20">
        <v>6.0229999999999997</v>
      </c>
      <c r="S329" s="20">
        <v>11.72</v>
      </c>
      <c r="T329" s="20">
        <v>19.399999999999999</v>
      </c>
      <c r="U329" s="15">
        <f t="shared" si="8"/>
        <v>22.799891476957004</v>
      </c>
      <c r="V329" s="15">
        <f t="shared" si="9"/>
        <v>0.17525213798747452</v>
      </c>
    </row>
    <row r="330" spans="1:22" x14ac:dyDescent="0.25">
      <c r="A330" s="15">
        <v>299</v>
      </c>
      <c r="B330" s="15">
        <v>29.715029490672382</v>
      </c>
      <c r="C330" s="15">
        <v>-7.2150294906723822</v>
      </c>
      <c r="E330" s="15">
        <v>58.992094861660078</v>
      </c>
      <c r="F330" s="15">
        <v>22.6</v>
      </c>
      <c r="K330" s="15">
        <v>1</v>
      </c>
      <c r="L330" s="19">
        <v>82.8</v>
      </c>
      <c r="M330" s="19">
        <v>9.9</v>
      </c>
      <c r="N330" s="20">
        <v>0.54400000000000004</v>
      </c>
      <c r="O330" s="20">
        <v>4</v>
      </c>
      <c r="P330" s="20">
        <v>304</v>
      </c>
      <c r="Q330" s="20">
        <v>18.399999999999999</v>
      </c>
      <c r="R330" s="20">
        <v>6.266</v>
      </c>
      <c r="S330" s="20">
        <v>7.9</v>
      </c>
      <c r="T330" s="20">
        <v>21.6</v>
      </c>
      <c r="U330" s="15">
        <f t="shared" si="8"/>
        <v>25.86378319213226</v>
      </c>
      <c r="V330" s="15">
        <f t="shared" si="9"/>
        <v>0.19739737000612306</v>
      </c>
    </row>
    <row r="331" spans="1:22" x14ac:dyDescent="0.25">
      <c r="A331" s="15">
        <v>300</v>
      </c>
      <c r="B331" s="15">
        <v>32.392899420734338</v>
      </c>
      <c r="C331" s="15">
        <v>-3.3928994207343379</v>
      </c>
      <c r="E331" s="15">
        <v>59.189723320158109</v>
      </c>
      <c r="F331" s="15">
        <v>22.6</v>
      </c>
      <c r="K331" s="15">
        <v>1</v>
      </c>
      <c r="L331" s="19">
        <v>87.3</v>
      </c>
      <c r="M331" s="19">
        <v>9.9</v>
      </c>
      <c r="N331" s="20">
        <v>0.54400000000000004</v>
      </c>
      <c r="O331" s="20">
        <v>4</v>
      </c>
      <c r="P331" s="20">
        <v>304</v>
      </c>
      <c r="Q331" s="20">
        <v>18.399999999999999</v>
      </c>
      <c r="R331" s="20">
        <v>6.5670000000000002</v>
      </c>
      <c r="S331" s="20">
        <v>9.2799999999999994</v>
      </c>
      <c r="T331" s="20">
        <v>23.8</v>
      </c>
      <c r="U331" s="15">
        <f t="shared" si="8"/>
        <v>26.41863686153674</v>
      </c>
      <c r="V331" s="15">
        <f t="shared" si="9"/>
        <v>0.11002675888809828</v>
      </c>
    </row>
    <row r="332" spans="1:22" x14ac:dyDescent="0.25">
      <c r="A332" s="15">
        <v>301</v>
      </c>
      <c r="B332" s="15">
        <v>32.118475372613617</v>
      </c>
      <c r="C332" s="15">
        <v>-7.3184753726136158</v>
      </c>
      <c r="E332" s="15">
        <v>59.387351778656132</v>
      </c>
      <c r="F332" s="15">
        <v>22.6</v>
      </c>
      <c r="K332" s="15">
        <v>1</v>
      </c>
      <c r="L332" s="19">
        <v>77.7</v>
      </c>
      <c r="M332" s="19">
        <v>9.9</v>
      </c>
      <c r="N332" s="20">
        <v>0.54400000000000004</v>
      </c>
      <c r="O332" s="20">
        <v>4</v>
      </c>
      <c r="P332" s="20">
        <v>304</v>
      </c>
      <c r="Q332" s="20">
        <v>18.399999999999999</v>
      </c>
      <c r="R332" s="20">
        <v>5.7050000000000001</v>
      </c>
      <c r="S332" s="20">
        <v>11.5</v>
      </c>
      <c r="T332" s="20">
        <v>16.2</v>
      </c>
      <c r="U332" s="15">
        <f t="shared" si="8"/>
        <v>21.202853392572244</v>
      </c>
      <c r="V332" s="15">
        <f t="shared" si="9"/>
        <v>0.30881811065260772</v>
      </c>
    </row>
    <row r="333" spans="1:22" x14ac:dyDescent="0.25">
      <c r="A333" s="15">
        <v>302</v>
      </c>
      <c r="B333" s="15">
        <v>28.366129430324314</v>
      </c>
      <c r="C333" s="15">
        <v>-6.3661294303243139</v>
      </c>
      <c r="E333" s="15">
        <v>59.584980237154156</v>
      </c>
      <c r="F333" s="15">
        <v>22.6</v>
      </c>
      <c r="K333" s="15">
        <v>1</v>
      </c>
      <c r="L333" s="19">
        <v>83.2</v>
      </c>
      <c r="M333" s="19">
        <v>9.9</v>
      </c>
      <c r="N333" s="20">
        <v>0.54400000000000004</v>
      </c>
      <c r="O333" s="20">
        <v>4</v>
      </c>
      <c r="P333" s="20">
        <v>304</v>
      </c>
      <c r="Q333" s="20">
        <v>18.399999999999999</v>
      </c>
      <c r="R333" s="20">
        <v>5.9139999999999997</v>
      </c>
      <c r="S333" s="20">
        <v>18.329999999999998</v>
      </c>
      <c r="T333" s="20">
        <v>17.8</v>
      </c>
      <c r="U333" s="15">
        <f t="shared" si="8"/>
        <v>18.112980791076602</v>
      </c>
      <c r="V333" s="15">
        <f t="shared" si="9"/>
        <v>1.7583190509921413E-2</v>
      </c>
    </row>
    <row r="334" spans="1:22" x14ac:dyDescent="0.25">
      <c r="A334" s="15">
        <v>303</v>
      </c>
      <c r="B334" s="15">
        <v>27.751922953870785</v>
      </c>
      <c r="C334" s="15">
        <v>-1.3519229538707869</v>
      </c>
      <c r="E334" s="15">
        <v>59.782608695652179</v>
      </c>
      <c r="F334" s="15">
        <v>22.7</v>
      </c>
      <c r="K334" s="15">
        <v>1</v>
      </c>
      <c r="L334" s="19">
        <v>71.7</v>
      </c>
      <c r="M334" s="19">
        <v>9.9</v>
      </c>
      <c r="N334" s="20">
        <v>0.54400000000000004</v>
      </c>
      <c r="O334" s="20">
        <v>4</v>
      </c>
      <c r="P334" s="20">
        <v>304</v>
      </c>
      <c r="Q334" s="20">
        <v>18.399999999999999</v>
      </c>
      <c r="R334" s="20">
        <v>5.782</v>
      </c>
      <c r="S334" s="20">
        <v>15.94</v>
      </c>
      <c r="T334" s="20">
        <v>19.8</v>
      </c>
      <c r="U334" s="15">
        <f t="shared" si="8"/>
        <v>18.635997527612787</v>
      </c>
      <c r="V334" s="15">
        <f t="shared" si="9"/>
        <v>5.8788003655919886E-2</v>
      </c>
    </row>
    <row r="335" spans="1:22" x14ac:dyDescent="0.25">
      <c r="A335" s="15">
        <v>304</v>
      </c>
      <c r="B335" s="15">
        <v>32.043628729199909</v>
      </c>
      <c r="C335" s="15">
        <v>1.0563712708000921</v>
      </c>
      <c r="E335" s="15">
        <v>59.980237154150203</v>
      </c>
      <c r="F335" s="15">
        <v>22.7</v>
      </c>
      <c r="K335" s="15">
        <v>1</v>
      </c>
      <c r="L335" s="19">
        <v>67.2</v>
      </c>
      <c r="M335" s="19">
        <v>9.9</v>
      </c>
      <c r="N335" s="20">
        <v>0.54400000000000004</v>
      </c>
      <c r="O335" s="20">
        <v>4</v>
      </c>
      <c r="P335" s="20">
        <v>304</v>
      </c>
      <c r="Q335" s="20">
        <v>18.399999999999999</v>
      </c>
      <c r="R335" s="20">
        <v>6.3819999999999997</v>
      </c>
      <c r="S335" s="20">
        <v>10.36</v>
      </c>
      <c r="T335" s="20">
        <v>23.1</v>
      </c>
      <c r="U335" s="15">
        <f t="shared" si="8"/>
        <v>24.339860374892353</v>
      </c>
      <c r="V335" s="15">
        <f t="shared" si="9"/>
        <v>5.3673609302699217E-2</v>
      </c>
    </row>
    <row r="336" spans="1:22" x14ac:dyDescent="0.25">
      <c r="A336" s="15">
        <v>305</v>
      </c>
      <c r="B336" s="15">
        <v>30.779269812424122</v>
      </c>
      <c r="C336" s="15">
        <v>5.3207301875758795</v>
      </c>
      <c r="E336" s="15">
        <v>60.177865612648226</v>
      </c>
      <c r="F336" s="15">
        <v>22.8</v>
      </c>
      <c r="K336" s="15">
        <v>1</v>
      </c>
      <c r="L336" s="19">
        <v>58.8</v>
      </c>
      <c r="M336" s="19">
        <v>9.9</v>
      </c>
      <c r="N336" s="20">
        <v>0.54400000000000004</v>
      </c>
      <c r="O336" s="20">
        <v>4</v>
      </c>
      <c r="P336" s="20">
        <v>304</v>
      </c>
      <c r="Q336" s="20">
        <v>18.399999999999999</v>
      </c>
      <c r="R336" s="20">
        <v>6.1130000000000004</v>
      </c>
      <c r="S336" s="20">
        <v>12.73</v>
      </c>
      <c r="T336" s="20">
        <v>21</v>
      </c>
      <c r="U336" s="15">
        <f t="shared" si="8"/>
        <v>21.519228058874159</v>
      </c>
      <c r="V336" s="15">
        <f t="shared" si="9"/>
        <v>2.4725145660674235E-2</v>
      </c>
    </row>
    <row r="337" spans="1:22" x14ac:dyDescent="0.25">
      <c r="A337" s="15">
        <v>306</v>
      </c>
      <c r="B337" s="15">
        <v>27.57105482100749</v>
      </c>
      <c r="C337" s="15">
        <v>0.82894517899250886</v>
      </c>
      <c r="E337" s="15">
        <v>60.37549407114625</v>
      </c>
      <c r="F337" s="15">
        <v>22.8</v>
      </c>
      <c r="K337" s="15">
        <v>1</v>
      </c>
      <c r="L337" s="19">
        <v>52.3</v>
      </c>
      <c r="M337" s="19">
        <v>7.38</v>
      </c>
      <c r="N337" s="20">
        <v>0.49299999999999999</v>
      </c>
      <c r="O337" s="20">
        <v>5</v>
      </c>
      <c r="P337" s="20">
        <v>287</v>
      </c>
      <c r="Q337" s="20">
        <v>19.600000000000001</v>
      </c>
      <c r="R337" s="20">
        <v>6.4260000000000002</v>
      </c>
      <c r="S337" s="20">
        <v>7.2</v>
      </c>
      <c r="T337" s="20">
        <v>23.8</v>
      </c>
      <c r="U337" s="15">
        <f t="shared" si="8"/>
        <v>25.358625493643867</v>
      </c>
      <c r="V337" s="15">
        <f t="shared" si="9"/>
        <v>6.5488466119490177E-2</v>
      </c>
    </row>
    <row r="338" spans="1:22" x14ac:dyDescent="0.25">
      <c r="A338" s="15">
        <v>307</v>
      </c>
      <c r="B338" s="15">
        <v>32.831126151833814</v>
      </c>
      <c r="C338" s="15">
        <v>0.56887384816618436</v>
      </c>
      <c r="E338" s="15">
        <v>60.573122529644273</v>
      </c>
      <c r="F338" s="15">
        <v>22.8</v>
      </c>
      <c r="K338" s="15">
        <v>1</v>
      </c>
      <c r="L338" s="19">
        <v>54.3</v>
      </c>
      <c r="M338" s="19">
        <v>7.38</v>
      </c>
      <c r="N338" s="20">
        <v>0.49299999999999999</v>
      </c>
      <c r="O338" s="20">
        <v>5</v>
      </c>
      <c r="P338" s="20">
        <v>287</v>
      </c>
      <c r="Q338" s="20">
        <v>19.600000000000001</v>
      </c>
      <c r="R338" s="20">
        <v>6.3760000000000003</v>
      </c>
      <c r="S338" s="20">
        <v>6.87</v>
      </c>
      <c r="T338" s="20">
        <v>23.1</v>
      </c>
      <c r="U338" s="15">
        <f t="shared" ref="U338:U401" si="10">SUMPRODUCT($K$15:$S$15,K338:S338)</f>
        <v>25.417924529618574</v>
      </c>
      <c r="V338" s="15">
        <f t="shared" ref="V338:V401" si="11">ABS((T338-U338)/T338)</f>
        <v>0.10034305323024123</v>
      </c>
    </row>
    <row r="339" spans="1:22" x14ac:dyDescent="0.25">
      <c r="A339" s="15">
        <v>308</v>
      </c>
      <c r="B339" s="15">
        <v>29.781318600553089</v>
      </c>
      <c r="C339" s="15">
        <v>-1.5813186005530895</v>
      </c>
      <c r="E339" s="15">
        <v>60.770750988142296</v>
      </c>
      <c r="F339" s="15">
        <v>22.8</v>
      </c>
      <c r="K339" s="15">
        <v>1</v>
      </c>
      <c r="L339" s="19">
        <v>49.9</v>
      </c>
      <c r="M339" s="19">
        <v>7.38</v>
      </c>
      <c r="N339" s="20">
        <v>0.49299999999999999</v>
      </c>
      <c r="O339" s="20">
        <v>5</v>
      </c>
      <c r="P339" s="20">
        <v>287</v>
      </c>
      <c r="Q339" s="20">
        <v>19.600000000000001</v>
      </c>
      <c r="R339" s="20">
        <v>6.0410000000000004</v>
      </c>
      <c r="S339" s="20">
        <v>7.7</v>
      </c>
      <c r="T339" s="20">
        <v>20.399999999999999</v>
      </c>
      <c r="U339" s="15">
        <f t="shared" si="10"/>
        <v>23.388696398349826</v>
      </c>
      <c r="V339" s="15">
        <f t="shared" si="11"/>
        <v>0.14650472540930526</v>
      </c>
    </row>
    <row r="340" spans="1:22" x14ac:dyDescent="0.25">
      <c r="A340" s="15">
        <v>309</v>
      </c>
      <c r="B340" s="15">
        <v>29.409535937544891</v>
      </c>
      <c r="C340" s="15">
        <v>-6.6095359375448908</v>
      </c>
      <c r="E340" s="15">
        <v>60.96837944664032</v>
      </c>
      <c r="F340" s="15">
        <v>22.9</v>
      </c>
      <c r="K340" s="15">
        <v>1</v>
      </c>
      <c r="L340" s="19">
        <v>74.3</v>
      </c>
      <c r="M340" s="19">
        <v>7.38</v>
      </c>
      <c r="N340" s="20">
        <v>0.49299999999999999</v>
      </c>
      <c r="O340" s="20">
        <v>5</v>
      </c>
      <c r="P340" s="20">
        <v>287</v>
      </c>
      <c r="Q340" s="20">
        <v>19.600000000000001</v>
      </c>
      <c r="R340" s="20">
        <v>5.7080000000000002</v>
      </c>
      <c r="S340" s="20">
        <v>11.74</v>
      </c>
      <c r="T340" s="20">
        <v>18.5</v>
      </c>
      <c r="U340" s="15">
        <f t="shared" si="10"/>
        <v>20.373684770010151</v>
      </c>
      <c r="V340" s="15">
        <f t="shared" si="11"/>
        <v>0.10128025783838653</v>
      </c>
    </row>
    <row r="341" spans="1:22" x14ac:dyDescent="0.25">
      <c r="A341" s="15">
        <v>310</v>
      </c>
      <c r="B341" s="15">
        <v>23.197312345733408</v>
      </c>
      <c r="C341" s="15">
        <v>-2.8973123457334076</v>
      </c>
      <c r="E341" s="15">
        <v>61.166007905138343</v>
      </c>
      <c r="F341" s="15">
        <v>22.9</v>
      </c>
      <c r="K341" s="15">
        <v>1</v>
      </c>
      <c r="L341" s="19">
        <v>40.1</v>
      </c>
      <c r="M341" s="19">
        <v>7.38</v>
      </c>
      <c r="N341" s="20">
        <v>0.49299999999999999</v>
      </c>
      <c r="O341" s="20">
        <v>5</v>
      </c>
      <c r="P341" s="20">
        <v>287</v>
      </c>
      <c r="Q341" s="20">
        <v>19.600000000000001</v>
      </c>
      <c r="R341" s="20">
        <v>6.415</v>
      </c>
      <c r="S341" s="20">
        <v>6.12</v>
      </c>
      <c r="T341" s="20">
        <v>25</v>
      </c>
      <c r="U341" s="15">
        <f t="shared" si="10"/>
        <v>25.56501084246289</v>
      </c>
      <c r="V341" s="15">
        <f t="shared" si="11"/>
        <v>2.2600433698515589E-2</v>
      </c>
    </row>
    <row r="342" spans="1:22" x14ac:dyDescent="0.25">
      <c r="A342" s="15">
        <v>311</v>
      </c>
      <c r="B342" s="15">
        <v>16.179023611899499</v>
      </c>
      <c r="C342" s="15">
        <v>-7.9023611899497581E-2</v>
      </c>
      <c r="E342" s="15">
        <v>61.363636363636367</v>
      </c>
      <c r="F342" s="15">
        <v>22.9</v>
      </c>
      <c r="K342" s="15">
        <v>1</v>
      </c>
      <c r="L342" s="19">
        <v>14.7</v>
      </c>
      <c r="M342" s="19">
        <v>7.38</v>
      </c>
      <c r="N342" s="20">
        <v>0.49299999999999999</v>
      </c>
      <c r="O342" s="20">
        <v>5</v>
      </c>
      <c r="P342" s="20">
        <v>287</v>
      </c>
      <c r="Q342" s="20">
        <v>19.600000000000001</v>
      </c>
      <c r="R342" s="20">
        <v>6.431</v>
      </c>
      <c r="S342" s="20">
        <v>5.08</v>
      </c>
      <c r="T342" s="20">
        <v>24.6</v>
      </c>
      <c r="U342" s="15">
        <f t="shared" si="10"/>
        <v>25.423836004237852</v>
      </c>
      <c r="V342" s="15">
        <f t="shared" si="11"/>
        <v>3.3489268464953287E-2</v>
      </c>
    </row>
    <row r="343" spans="1:22" x14ac:dyDescent="0.25">
      <c r="A343" s="15">
        <v>312</v>
      </c>
      <c r="B343" s="15">
        <v>25.443572670673127</v>
      </c>
      <c r="C343" s="15">
        <v>-3.3435726706731259</v>
      </c>
      <c r="E343" s="15">
        <v>61.56126482213439</v>
      </c>
      <c r="F343" s="15">
        <v>22.9</v>
      </c>
      <c r="K343" s="15">
        <v>1</v>
      </c>
      <c r="L343" s="19">
        <v>28.9</v>
      </c>
      <c r="M343" s="19">
        <v>7.38</v>
      </c>
      <c r="N343" s="20">
        <v>0.49299999999999999</v>
      </c>
      <c r="O343" s="20">
        <v>5</v>
      </c>
      <c r="P343" s="20">
        <v>287</v>
      </c>
      <c r="Q343" s="20">
        <v>19.600000000000001</v>
      </c>
      <c r="R343" s="20">
        <v>6.3120000000000003</v>
      </c>
      <c r="S343" s="20">
        <v>6.15</v>
      </c>
      <c r="T343" s="20">
        <v>23</v>
      </c>
      <c r="U343" s="15">
        <f t="shared" si="10"/>
        <v>24.753061204415435</v>
      </c>
      <c r="V343" s="15">
        <f t="shared" si="11"/>
        <v>7.6220052365888455E-2</v>
      </c>
    </row>
    <row r="344" spans="1:22" x14ac:dyDescent="0.25">
      <c r="A344" s="15">
        <v>313</v>
      </c>
      <c r="B344" s="15">
        <v>22.799891476957004</v>
      </c>
      <c r="C344" s="15">
        <v>-3.3998914769570057</v>
      </c>
      <c r="E344" s="15">
        <v>61.758893280632414</v>
      </c>
      <c r="F344" s="15">
        <v>23</v>
      </c>
      <c r="K344" s="15">
        <v>1</v>
      </c>
      <c r="L344" s="19">
        <v>43.7</v>
      </c>
      <c r="M344" s="19">
        <v>7.38</v>
      </c>
      <c r="N344" s="20">
        <v>0.49299999999999999</v>
      </c>
      <c r="O344" s="20">
        <v>5</v>
      </c>
      <c r="P344" s="20">
        <v>287</v>
      </c>
      <c r="Q344" s="20">
        <v>19.600000000000001</v>
      </c>
      <c r="R344" s="20">
        <v>6.0830000000000002</v>
      </c>
      <c r="S344" s="20">
        <v>12.79</v>
      </c>
      <c r="T344" s="20">
        <v>22.2</v>
      </c>
      <c r="U344" s="15">
        <f t="shared" si="10"/>
        <v>20.277508594413668</v>
      </c>
      <c r="V344" s="15">
        <f t="shared" si="11"/>
        <v>8.6598711963348271E-2</v>
      </c>
    </row>
    <row r="345" spans="1:22" x14ac:dyDescent="0.25">
      <c r="A345" s="15">
        <v>314</v>
      </c>
      <c r="B345" s="15">
        <v>25.86378319213226</v>
      </c>
      <c r="C345" s="15">
        <v>-4.2637831921322586</v>
      </c>
      <c r="E345" s="15">
        <v>61.956521739130437</v>
      </c>
      <c r="F345" s="15">
        <v>23</v>
      </c>
      <c r="K345" s="15">
        <v>1</v>
      </c>
      <c r="L345" s="19">
        <v>25.8</v>
      </c>
      <c r="M345" s="19">
        <v>3.24</v>
      </c>
      <c r="N345" s="20">
        <v>0.46</v>
      </c>
      <c r="O345" s="20">
        <v>4</v>
      </c>
      <c r="P345" s="20">
        <v>430</v>
      </c>
      <c r="Q345" s="20">
        <v>16.899999999999999</v>
      </c>
      <c r="R345" s="20">
        <v>5.8680000000000003</v>
      </c>
      <c r="S345" s="20">
        <v>9.9700000000000006</v>
      </c>
      <c r="T345" s="20">
        <v>19.3</v>
      </c>
      <c r="U345" s="15">
        <f t="shared" si="10"/>
        <v>20.870810904959789</v>
      </c>
      <c r="V345" s="15">
        <f t="shared" si="11"/>
        <v>8.138916606009268E-2</v>
      </c>
    </row>
    <row r="346" spans="1:22" x14ac:dyDescent="0.25">
      <c r="A346" s="15">
        <v>315</v>
      </c>
      <c r="B346" s="15">
        <v>26.41863686153674</v>
      </c>
      <c r="C346" s="15">
        <v>-2.6186368615367392</v>
      </c>
      <c r="E346" s="15">
        <v>62.154150197628461</v>
      </c>
      <c r="F346" s="15">
        <v>23</v>
      </c>
      <c r="K346" s="15">
        <v>1</v>
      </c>
      <c r="L346" s="19">
        <v>17.2</v>
      </c>
      <c r="M346" s="19">
        <v>3.24</v>
      </c>
      <c r="N346" s="20">
        <v>0.46</v>
      </c>
      <c r="O346" s="20">
        <v>4</v>
      </c>
      <c r="P346" s="20">
        <v>430</v>
      </c>
      <c r="Q346" s="20">
        <v>16.899999999999999</v>
      </c>
      <c r="R346" s="20">
        <v>6.3330000000000002</v>
      </c>
      <c r="S346" s="20">
        <v>7.34</v>
      </c>
      <c r="T346" s="20">
        <v>22.6</v>
      </c>
      <c r="U346" s="15">
        <f t="shared" si="10"/>
        <v>24.097482223001087</v>
      </c>
      <c r="V346" s="15">
        <f t="shared" si="11"/>
        <v>6.626027535403034E-2</v>
      </c>
    </row>
    <row r="347" spans="1:22" x14ac:dyDescent="0.25">
      <c r="A347" s="15">
        <v>316</v>
      </c>
      <c r="B347" s="15">
        <v>21.202853392572244</v>
      </c>
      <c r="C347" s="15">
        <v>-5.0028533925722449</v>
      </c>
      <c r="E347" s="15">
        <v>62.351778656126484</v>
      </c>
      <c r="F347" s="15">
        <v>23</v>
      </c>
      <c r="K347" s="15">
        <v>1</v>
      </c>
      <c r="L347" s="19">
        <v>32.200000000000003</v>
      </c>
      <c r="M347" s="19">
        <v>3.24</v>
      </c>
      <c r="N347" s="20">
        <v>0.46</v>
      </c>
      <c r="O347" s="20">
        <v>4</v>
      </c>
      <c r="P347" s="20">
        <v>430</v>
      </c>
      <c r="Q347" s="20">
        <v>16.899999999999999</v>
      </c>
      <c r="R347" s="20">
        <v>6.1440000000000001</v>
      </c>
      <c r="S347" s="20">
        <v>9.09</v>
      </c>
      <c r="T347" s="20">
        <v>19.8</v>
      </c>
      <c r="U347" s="15">
        <f t="shared" si="10"/>
        <v>22.752764252601565</v>
      </c>
      <c r="V347" s="15">
        <f t="shared" si="11"/>
        <v>0.14912950770714972</v>
      </c>
    </row>
    <row r="348" spans="1:22" x14ac:dyDescent="0.25">
      <c r="A348" s="15">
        <v>317</v>
      </c>
      <c r="B348" s="15">
        <v>18.112980791076602</v>
      </c>
      <c r="C348" s="15">
        <v>-0.31298079107660115</v>
      </c>
      <c r="E348" s="15">
        <v>62.549407114624508</v>
      </c>
      <c r="F348" s="15">
        <v>23.1</v>
      </c>
      <c r="K348" s="15">
        <v>1</v>
      </c>
      <c r="L348" s="19">
        <v>28.4</v>
      </c>
      <c r="M348" s="19">
        <v>6.06</v>
      </c>
      <c r="N348" s="20">
        <v>0.43790000000000001</v>
      </c>
      <c r="O348" s="20">
        <v>1</v>
      </c>
      <c r="P348" s="20">
        <v>304</v>
      </c>
      <c r="Q348" s="20">
        <v>16.899999999999999</v>
      </c>
      <c r="R348" s="20">
        <v>5.7060000000000004</v>
      </c>
      <c r="S348" s="20">
        <v>12.43</v>
      </c>
      <c r="T348" s="20">
        <v>17.100000000000001</v>
      </c>
      <c r="U348" s="15">
        <f t="shared" si="10"/>
        <v>20.431529203631776</v>
      </c>
      <c r="V348" s="15">
        <f t="shared" si="11"/>
        <v>0.1948262692182324</v>
      </c>
    </row>
    <row r="349" spans="1:22" x14ac:dyDescent="0.25">
      <c r="A349" s="15">
        <v>318</v>
      </c>
      <c r="B349" s="15">
        <v>18.635997527612787</v>
      </c>
      <c r="C349" s="15">
        <v>1.1640024723872138</v>
      </c>
      <c r="E349" s="15">
        <v>62.747035573122531</v>
      </c>
      <c r="F349" s="15">
        <v>23.1</v>
      </c>
      <c r="K349" s="15">
        <v>1</v>
      </c>
      <c r="L349" s="19">
        <v>23.3</v>
      </c>
      <c r="M349" s="19">
        <v>6.06</v>
      </c>
      <c r="N349" s="20">
        <v>0.43790000000000001</v>
      </c>
      <c r="O349" s="20">
        <v>1</v>
      </c>
      <c r="P349" s="20">
        <v>304</v>
      </c>
      <c r="Q349" s="20">
        <v>16.899999999999999</v>
      </c>
      <c r="R349" s="20">
        <v>6.0309999999999997</v>
      </c>
      <c r="S349" s="20">
        <v>7.83</v>
      </c>
      <c r="T349" s="20">
        <v>19.399999999999999</v>
      </c>
      <c r="U349" s="15">
        <f t="shared" si="10"/>
        <v>24.388071014511166</v>
      </c>
      <c r="V349" s="15">
        <f t="shared" si="11"/>
        <v>0.2571170626036684</v>
      </c>
    </row>
    <row r="350" spans="1:22" x14ac:dyDescent="0.25">
      <c r="A350" s="15">
        <v>319</v>
      </c>
      <c r="B350" s="15">
        <v>24.339860374892353</v>
      </c>
      <c r="C350" s="15">
        <v>-1.239860374892352</v>
      </c>
      <c r="E350" s="15">
        <v>62.944664031620555</v>
      </c>
      <c r="F350" s="15">
        <v>23.1</v>
      </c>
      <c r="K350" s="15">
        <v>1</v>
      </c>
      <c r="L350" s="19">
        <v>38.1</v>
      </c>
      <c r="M350" s="19">
        <v>5.19</v>
      </c>
      <c r="N350" s="20">
        <v>0.51500000000000001</v>
      </c>
      <c r="O350" s="20">
        <v>5</v>
      </c>
      <c r="P350" s="20">
        <v>224</v>
      </c>
      <c r="Q350" s="20">
        <v>20.2</v>
      </c>
      <c r="R350" s="20">
        <v>6.3159999999999998</v>
      </c>
      <c r="S350" s="20">
        <v>5.68</v>
      </c>
      <c r="T350" s="20">
        <v>22.2</v>
      </c>
      <c r="U350" s="15">
        <f t="shared" si="10"/>
        <v>25.112211406006296</v>
      </c>
      <c r="V350" s="15">
        <f t="shared" si="11"/>
        <v>0.13118069396424759</v>
      </c>
    </row>
    <row r="351" spans="1:22" x14ac:dyDescent="0.25">
      <c r="A351" s="15">
        <v>320</v>
      </c>
      <c r="B351" s="15">
        <v>21.519228058874159</v>
      </c>
      <c r="C351" s="15">
        <v>-0.5192280588741589</v>
      </c>
      <c r="E351" s="15">
        <v>63.142292490118578</v>
      </c>
      <c r="F351" s="15">
        <v>23.1</v>
      </c>
      <c r="K351" s="15">
        <v>1</v>
      </c>
      <c r="L351" s="19">
        <v>38.5</v>
      </c>
      <c r="M351" s="19">
        <v>5.19</v>
      </c>
      <c r="N351" s="20">
        <v>0.51500000000000001</v>
      </c>
      <c r="O351" s="20">
        <v>5</v>
      </c>
      <c r="P351" s="20">
        <v>224</v>
      </c>
      <c r="Q351" s="20">
        <v>20.2</v>
      </c>
      <c r="R351" s="20">
        <v>6.31</v>
      </c>
      <c r="S351" s="20">
        <v>6.75</v>
      </c>
      <c r="T351" s="20">
        <v>20.7</v>
      </c>
      <c r="U351" s="15">
        <f t="shared" si="10"/>
        <v>24.453112144645353</v>
      </c>
      <c r="V351" s="15">
        <f t="shared" si="11"/>
        <v>0.18130976544180452</v>
      </c>
    </row>
    <row r="352" spans="1:22" x14ac:dyDescent="0.25">
      <c r="A352" s="15">
        <v>321</v>
      </c>
      <c r="B352" s="15">
        <v>25.358625493643867</v>
      </c>
      <c r="C352" s="15">
        <v>-1.5586254936438664</v>
      </c>
      <c r="E352" s="15">
        <v>63.339920948616601</v>
      </c>
      <c r="F352" s="15">
        <v>23.1</v>
      </c>
      <c r="K352" s="15">
        <v>1</v>
      </c>
      <c r="L352" s="19">
        <v>34.5</v>
      </c>
      <c r="M352" s="19">
        <v>5.19</v>
      </c>
      <c r="N352" s="20">
        <v>0.51500000000000001</v>
      </c>
      <c r="O352" s="20">
        <v>5</v>
      </c>
      <c r="P352" s="20">
        <v>224</v>
      </c>
      <c r="Q352" s="20">
        <v>20.2</v>
      </c>
      <c r="R352" s="20">
        <v>6.0369999999999999</v>
      </c>
      <c r="S352" s="20">
        <v>8.01</v>
      </c>
      <c r="T352" s="20">
        <v>21.1</v>
      </c>
      <c r="U352" s="15">
        <f t="shared" si="10"/>
        <v>22.43261858173609</v>
      </c>
      <c r="V352" s="15">
        <f t="shared" si="11"/>
        <v>6.3157278755264862E-2</v>
      </c>
    </row>
    <row r="353" spans="1:22" x14ac:dyDescent="0.25">
      <c r="A353" s="15">
        <v>322</v>
      </c>
      <c r="B353" s="15">
        <v>25.417924529618574</v>
      </c>
      <c r="C353" s="15">
        <v>-2.3179245296185726</v>
      </c>
      <c r="E353" s="15">
        <v>63.537549407114625</v>
      </c>
      <c r="F353" s="15">
        <v>23.1</v>
      </c>
      <c r="K353" s="15">
        <v>1</v>
      </c>
      <c r="L353" s="19">
        <v>46.3</v>
      </c>
      <c r="M353" s="19">
        <v>5.19</v>
      </c>
      <c r="N353" s="20">
        <v>0.51500000000000001</v>
      </c>
      <c r="O353" s="20">
        <v>5</v>
      </c>
      <c r="P353" s="20">
        <v>224</v>
      </c>
      <c r="Q353" s="20">
        <v>20.2</v>
      </c>
      <c r="R353" s="20">
        <v>5.8689999999999998</v>
      </c>
      <c r="S353" s="20">
        <v>9.8000000000000007</v>
      </c>
      <c r="T353" s="20">
        <v>19.5</v>
      </c>
      <c r="U353" s="15">
        <f t="shared" si="10"/>
        <v>21.044937214824316</v>
      </c>
      <c r="V353" s="15">
        <f t="shared" si="11"/>
        <v>7.922754947817004E-2</v>
      </c>
    </row>
    <row r="354" spans="1:22" x14ac:dyDescent="0.25">
      <c r="A354" s="15">
        <v>323</v>
      </c>
      <c r="B354" s="15">
        <v>23.388696398349826</v>
      </c>
      <c r="C354" s="15">
        <v>-2.9886963983498269</v>
      </c>
      <c r="E354" s="15">
        <v>63.735177865612648</v>
      </c>
      <c r="F354" s="15">
        <v>23.1</v>
      </c>
      <c r="K354" s="15">
        <v>1</v>
      </c>
      <c r="L354" s="19">
        <v>59.6</v>
      </c>
      <c r="M354" s="19">
        <v>5.19</v>
      </c>
      <c r="N354" s="20">
        <v>0.51500000000000001</v>
      </c>
      <c r="O354" s="20">
        <v>5</v>
      </c>
      <c r="P354" s="20">
        <v>224</v>
      </c>
      <c r="Q354" s="20">
        <v>20.2</v>
      </c>
      <c r="R354" s="20">
        <v>5.8949999999999996</v>
      </c>
      <c r="S354" s="20">
        <v>10.56</v>
      </c>
      <c r="T354" s="20">
        <v>18.5</v>
      </c>
      <c r="U354" s="15">
        <f t="shared" si="10"/>
        <v>21.130313327114393</v>
      </c>
      <c r="V354" s="15">
        <f t="shared" si="11"/>
        <v>0.14217909876294019</v>
      </c>
    </row>
    <row r="355" spans="1:22" x14ac:dyDescent="0.25">
      <c r="A355" s="15">
        <v>324</v>
      </c>
      <c r="B355" s="15">
        <v>20.373684770010151</v>
      </c>
      <c r="C355" s="15">
        <v>-1.8736847700101507</v>
      </c>
      <c r="E355" s="15">
        <v>63.932806324110672</v>
      </c>
      <c r="F355" s="15">
        <v>23.2</v>
      </c>
      <c r="K355" s="15">
        <v>1</v>
      </c>
      <c r="L355" s="19">
        <v>37.299999999999997</v>
      </c>
      <c r="M355" s="19">
        <v>5.19</v>
      </c>
      <c r="N355" s="20">
        <v>0.51500000000000001</v>
      </c>
      <c r="O355" s="20">
        <v>5</v>
      </c>
      <c r="P355" s="20">
        <v>224</v>
      </c>
      <c r="Q355" s="20">
        <v>20.2</v>
      </c>
      <c r="R355" s="20">
        <v>6.0590000000000002</v>
      </c>
      <c r="S355" s="20">
        <v>8.51</v>
      </c>
      <c r="T355" s="20">
        <v>20.6</v>
      </c>
      <c r="U355" s="15">
        <f t="shared" si="10"/>
        <v>22.313017147018414</v>
      </c>
      <c r="V355" s="15">
        <f t="shared" si="11"/>
        <v>8.3156172185359811E-2</v>
      </c>
    </row>
    <row r="356" spans="1:22" x14ac:dyDescent="0.25">
      <c r="A356" s="15">
        <v>325</v>
      </c>
      <c r="B356" s="15">
        <v>25.56501084246289</v>
      </c>
      <c r="C356" s="15">
        <v>-0.56501084246288968</v>
      </c>
      <c r="E356" s="15">
        <v>64.130434782608702</v>
      </c>
      <c r="F356" s="15">
        <v>23.2</v>
      </c>
      <c r="K356" s="15">
        <v>1</v>
      </c>
      <c r="L356" s="19">
        <v>45.4</v>
      </c>
      <c r="M356" s="19">
        <v>5.19</v>
      </c>
      <c r="N356" s="20">
        <v>0.51500000000000001</v>
      </c>
      <c r="O356" s="20">
        <v>5</v>
      </c>
      <c r="P356" s="20">
        <v>224</v>
      </c>
      <c r="Q356" s="20">
        <v>20.2</v>
      </c>
      <c r="R356" s="20">
        <v>5.9850000000000003</v>
      </c>
      <c r="S356" s="20">
        <v>9.74</v>
      </c>
      <c r="T356" s="20">
        <v>19</v>
      </c>
      <c r="U356" s="15">
        <f t="shared" si="10"/>
        <v>21.530159706614501</v>
      </c>
      <c r="V356" s="15">
        <f t="shared" si="11"/>
        <v>0.13316630034813165</v>
      </c>
    </row>
    <row r="357" spans="1:22" x14ac:dyDescent="0.25">
      <c r="A357" s="15">
        <v>326</v>
      </c>
      <c r="B357" s="15">
        <v>25.423836004237852</v>
      </c>
      <c r="C357" s="15">
        <v>-0.82383600423785097</v>
      </c>
      <c r="E357" s="15">
        <v>64.328063241106719</v>
      </c>
      <c r="F357" s="15">
        <v>23.2</v>
      </c>
      <c r="K357" s="15">
        <v>1</v>
      </c>
      <c r="L357" s="19">
        <v>58.5</v>
      </c>
      <c r="M357" s="19">
        <v>5.19</v>
      </c>
      <c r="N357" s="20">
        <v>0.51500000000000001</v>
      </c>
      <c r="O357" s="20">
        <v>5</v>
      </c>
      <c r="P357" s="20">
        <v>224</v>
      </c>
      <c r="Q357" s="20">
        <v>20.2</v>
      </c>
      <c r="R357" s="20">
        <v>5.968</v>
      </c>
      <c r="S357" s="20">
        <v>9.2899999999999991</v>
      </c>
      <c r="T357" s="20">
        <v>18.7</v>
      </c>
      <c r="U357" s="15">
        <f t="shared" si="10"/>
        <v>22.163796392841057</v>
      </c>
      <c r="V357" s="15">
        <f t="shared" si="11"/>
        <v>0.18522975362786406</v>
      </c>
    </row>
    <row r="358" spans="1:22" x14ac:dyDescent="0.25">
      <c r="A358" s="15">
        <v>327</v>
      </c>
      <c r="B358" s="15">
        <v>24.753061204415435</v>
      </c>
      <c r="C358" s="15">
        <v>-1.7530612044154346</v>
      </c>
      <c r="E358" s="15">
        <v>64.525691699604749</v>
      </c>
      <c r="F358" s="15">
        <v>23.2</v>
      </c>
      <c r="K358" s="15">
        <v>1</v>
      </c>
      <c r="L358" s="19">
        <v>49.3</v>
      </c>
      <c r="M358" s="19">
        <v>1.52</v>
      </c>
      <c r="N358" s="20">
        <v>0.442</v>
      </c>
      <c r="O358" s="20">
        <v>1</v>
      </c>
      <c r="P358" s="20">
        <v>284</v>
      </c>
      <c r="Q358" s="20">
        <v>15.5</v>
      </c>
      <c r="R358" s="20">
        <v>7.2409999999999997</v>
      </c>
      <c r="S358" s="20">
        <v>5.49</v>
      </c>
      <c r="T358" s="20">
        <v>32.700000000000003</v>
      </c>
      <c r="U358" s="15">
        <f t="shared" si="10"/>
        <v>32.80615898744157</v>
      </c>
      <c r="V358" s="15">
        <f t="shared" si="11"/>
        <v>3.2464522153384514E-3</v>
      </c>
    </row>
    <row r="359" spans="1:22" x14ac:dyDescent="0.25">
      <c r="A359" s="15">
        <v>328</v>
      </c>
      <c r="B359" s="15">
        <v>20.277508594413668</v>
      </c>
      <c r="C359" s="15">
        <v>1.9224914055863316</v>
      </c>
      <c r="E359" s="15">
        <v>64.723320158102766</v>
      </c>
      <c r="F359" s="15">
        <v>23.3</v>
      </c>
      <c r="K359" s="15">
        <v>1</v>
      </c>
      <c r="L359" s="19">
        <v>59.7</v>
      </c>
      <c r="M359" s="19">
        <v>1.89</v>
      </c>
      <c r="N359" s="20">
        <v>0.51800000000000002</v>
      </c>
      <c r="O359" s="20">
        <v>1</v>
      </c>
      <c r="P359" s="20">
        <v>422</v>
      </c>
      <c r="Q359" s="20">
        <v>15.9</v>
      </c>
      <c r="R359" s="20">
        <v>6.54</v>
      </c>
      <c r="S359" s="20">
        <v>8.65</v>
      </c>
      <c r="T359" s="20">
        <v>16.5</v>
      </c>
      <c r="U359" s="15">
        <f t="shared" si="10"/>
        <v>25.188958016514441</v>
      </c>
      <c r="V359" s="15">
        <f t="shared" si="11"/>
        <v>0.52660351615239032</v>
      </c>
    </row>
    <row r="360" spans="1:22" x14ac:dyDescent="0.25">
      <c r="A360" s="15">
        <v>329</v>
      </c>
      <c r="B360" s="15">
        <v>20.870810904959789</v>
      </c>
      <c r="C360" s="15">
        <v>-1.5708109049597887</v>
      </c>
      <c r="E360" s="15">
        <v>64.920948616600796</v>
      </c>
      <c r="F360" s="15">
        <v>23.3</v>
      </c>
      <c r="K360" s="15">
        <v>1</v>
      </c>
      <c r="L360" s="19">
        <v>56.4</v>
      </c>
      <c r="M360" s="19">
        <v>3.78</v>
      </c>
      <c r="N360" s="20">
        <v>0.48399999999999999</v>
      </c>
      <c r="O360" s="20">
        <v>5</v>
      </c>
      <c r="P360" s="20">
        <v>370</v>
      </c>
      <c r="Q360" s="20">
        <v>17.600000000000001</v>
      </c>
      <c r="R360" s="20">
        <v>6.6959999999999997</v>
      </c>
      <c r="S360" s="20">
        <v>7.18</v>
      </c>
      <c r="T360" s="20">
        <v>23.9</v>
      </c>
      <c r="U360" s="15">
        <f t="shared" si="10"/>
        <v>27.185397265033558</v>
      </c>
      <c r="V360" s="15">
        <f t="shared" si="11"/>
        <v>0.13746432071270123</v>
      </c>
    </row>
    <row r="361" spans="1:22" x14ac:dyDescent="0.25">
      <c r="A361" s="15">
        <v>330</v>
      </c>
      <c r="B361" s="15">
        <v>24.097482223001087</v>
      </c>
      <c r="C361" s="15">
        <v>-1.4974822230010858</v>
      </c>
      <c r="E361" s="15">
        <v>65.118577075098813</v>
      </c>
      <c r="F361" s="15">
        <v>23.3</v>
      </c>
      <c r="K361" s="15">
        <v>1</v>
      </c>
      <c r="L361" s="19">
        <v>28.1</v>
      </c>
      <c r="M361" s="19">
        <v>3.78</v>
      </c>
      <c r="N361" s="20">
        <v>0.48399999999999999</v>
      </c>
      <c r="O361" s="20">
        <v>5</v>
      </c>
      <c r="P361" s="20">
        <v>370</v>
      </c>
      <c r="Q361" s="20">
        <v>17.600000000000001</v>
      </c>
      <c r="R361" s="20">
        <v>6.8739999999999997</v>
      </c>
      <c r="S361" s="20">
        <v>4.6100000000000003</v>
      </c>
      <c r="T361" s="20">
        <v>31.2</v>
      </c>
      <c r="U361" s="15">
        <f t="shared" si="10"/>
        <v>28.542930714451401</v>
      </c>
      <c r="V361" s="15">
        <f t="shared" si="11"/>
        <v>8.5162477100916609E-2</v>
      </c>
    </row>
    <row r="362" spans="1:22" x14ac:dyDescent="0.25">
      <c r="A362" s="15">
        <v>331</v>
      </c>
      <c r="B362" s="15">
        <v>22.752764252601565</v>
      </c>
      <c r="C362" s="15">
        <v>-2.9527642526015647</v>
      </c>
      <c r="E362" s="15">
        <v>65.316205533596843</v>
      </c>
      <c r="F362" s="15">
        <v>23.3</v>
      </c>
      <c r="K362" s="15">
        <v>1</v>
      </c>
      <c r="L362" s="19">
        <v>48.5</v>
      </c>
      <c r="M362" s="19">
        <v>4.3899999999999997</v>
      </c>
      <c r="N362" s="20">
        <v>0.442</v>
      </c>
      <c r="O362" s="20">
        <v>3</v>
      </c>
      <c r="P362" s="20">
        <v>352</v>
      </c>
      <c r="Q362" s="20">
        <v>18.8</v>
      </c>
      <c r="R362" s="20">
        <v>6.0140000000000002</v>
      </c>
      <c r="S362" s="20">
        <v>10.53</v>
      </c>
      <c r="T362" s="20">
        <v>17.5</v>
      </c>
      <c r="U362" s="15">
        <f t="shared" si="10"/>
        <v>21.046630767652154</v>
      </c>
      <c r="V362" s="15">
        <f t="shared" si="11"/>
        <v>0.2026646152944088</v>
      </c>
    </row>
    <row r="363" spans="1:22" x14ac:dyDescent="0.25">
      <c r="A363" s="15">
        <v>332</v>
      </c>
      <c r="B363" s="15">
        <v>20.431529203631776</v>
      </c>
      <c r="C363" s="15">
        <v>-3.3315292036317743</v>
      </c>
      <c r="E363" s="15">
        <v>65.51383399209486</v>
      </c>
      <c r="F363" s="15">
        <v>23.4</v>
      </c>
      <c r="K363" s="15">
        <v>1</v>
      </c>
      <c r="L363" s="19">
        <v>52.3</v>
      </c>
      <c r="M363" s="19">
        <v>4.3899999999999997</v>
      </c>
      <c r="N363" s="20">
        <v>0.442</v>
      </c>
      <c r="O363" s="20">
        <v>3</v>
      </c>
      <c r="P363" s="20">
        <v>352</v>
      </c>
      <c r="Q363" s="20">
        <v>18.8</v>
      </c>
      <c r="R363" s="20">
        <v>5.8979999999999997</v>
      </c>
      <c r="S363" s="20">
        <v>12.67</v>
      </c>
      <c r="T363" s="20">
        <v>17.2</v>
      </c>
      <c r="U363" s="15">
        <f t="shared" si="10"/>
        <v>19.398188354471344</v>
      </c>
      <c r="V363" s="15">
        <f t="shared" si="11"/>
        <v>0.12780164851577586</v>
      </c>
    </row>
    <row r="364" spans="1:22" x14ac:dyDescent="0.25">
      <c r="A364" s="15">
        <v>333</v>
      </c>
      <c r="B364" s="15">
        <v>24.388071014511166</v>
      </c>
      <c r="C364" s="15">
        <v>-4.9880710145111671</v>
      </c>
      <c r="E364" s="15">
        <v>65.71146245059289</v>
      </c>
      <c r="F364" s="15">
        <v>23.4</v>
      </c>
      <c r="K364" s="15">
        <v>1</v>
      </c>
      <c r="L364" s="19">
        <v>27.7</v>
      </c>
      <c r="M364" s="19">
        <v>4.1500000000000004</v>
      </c>
      <c r="N364" s="20">
        <v>0.42899999999999999</v>
      </c>
      <c r="O364" s="20">
        <v>4</v>
      </c>
      <c r="P364" s="20">
        <v>351</v>
      </c>
      <c r="Q364" s="20">
        <v>17.899999999999999</v>
      </c>
      <c r="R364" s="20">
        <v>6.516</v>
      </c>
      <c r="S364" s="20">
        <v>6.36</v>
      </c>
      <c r="T364" s="20">
        <v>23.1</v>
      </c>
      <c r="U364" s="15">
        <f t="shared" si="10"/>
        <v>26.298748972204066</v>
      </c>
      <c r="V364" s="15">
        <f t="shared" si="11"/>
        <v>0.13847398148069545</v>
      </c>
    </row>
    <row r="365" spans="1:22" x14ac:dyDescent="0.25">
      <c r="A365" s="15">
        <v>334</v>
      </c>
      <c r="B365" s="15">
        <v>25.112211406006296</v>
      </c>
      <c r="C365" s="15">
        <v>-2.9122114060062962</v>
      </c>
      <c r="E365" s="15">
        <v>65.909090909090907</v>
      </c>
      <c r="F365" s="15">
        <v>23.5</v>
      </c>
      <c r="K365" s="15">
        <v>1</v>
      </c>
      <c r="L365" s="19">
        <v>29.7</v>
      </c>
      <c r="M365" s="19">
        <v>2.0099999999999998</v>
      </c>
      <c r="N365" s="20">
        <v>0.435</v>
      </c>
      <c r="O365" s="20">
        <v>4</v>
      </c>
      <c r="P365" s="20">
        <v>280</v>
      </c>
      <c r="Q365" s="20">
        <v>17</v>
      </c>
      <c r="R365" s="20">
        <v>6.6349999999999998</v>
      </c>
      <c r="S365" s="20">
        <v>5.99</v>
      </c>
      <c r="T365" s="20">
        <v>24.5</v>
      </c>
      <c r="U365" s="15">
        <f t="shared" si="10"/>
        <v>28.728751711771839</v>
      </c>
      <c r="V365" s="15">
        <f t="shared" si="11"/>
        <v>0.17260211068456485</v>
      </c>
    </row>
    <row r="366" spans="1:22" x14ac:dyDescent="0.25">
      <c r="A366" s="15">
        <v>335</v>
      </c>
      <c r="B366" s="15">
        <v>24.453112144645353</v>
      </c>
      <c r="C366" s="15">
        <v>-3.7531121446453533</v>
      </c>
      <c r="E366" s="15">
        <v>66.106719367588937</v>
      </c>
      <c r="F366" s="15">
        <v>23.6</v>
      </c>
      <c r="K366" s="15">
        <v>1</v>
      </c>
      <c r="L366" s="19">
        <v>34.5</v>
      </c>
      <c r="M366" s="19">
        <v>1.25</v>
      </c>
      <c r="N366" s="20">
        <v>0.42899999999999999</v>
      </c>
      <c r="O366" s="20">
        <v>1</v>
      </c>
      <c r="P366" s="20">
        <v>335</v>
      </c>
      <c r="Q366" s="20">
        <v>19.7</v>
      </c>
      <c r="R366" s="20">
        <v>6.9390000000000001</v>
      </c>
      <c r="S366" s="20">
        <v>5.89</v>
      </c>
      <c r="T366" s="20">
        <v>26.6</v>
      </c>
      <c r="U366" s="15">
        <f t="shared" si="10"/>
        <v>25.690799716718075</v>
      </c>
      <c r="V366" s="15">
        <f t="shared" si="11"/>
        <v>3.4180461777516019E-2</v>
      </c>
    </row>
    <row r="367" spans="1:22" x14ac:dyDescent="0.25">
      <c r="A367" s="15">
        <v>336</v>
      </c>
      <c r="B367" s="15">
        <v>22.43261858173609</v>
      </c>
      <c r="C367" s="15">
        <v>-1.3326185817360887</v>
      </c>
      <c r="E367" s="15">
        <v>66.304347826086953</v>
      </c>
      <c r="F367" s="15">
        <v>23.6</v>
      </c>
      <c r="K367" s="15">
        <v>1</v>
      </c>
      <c r="L367" s="19">
        <v>44.4</v>
      </c>
      <c r="M367" s="19">
        <v>1.25</v>
      </c>
      <c r="N367" s="20">
        <v>0.42899999999999999</v>
      </c>
      <c r="O367" s="20">
        <v>1</v>
      </c>
      <c r="P367" s="20">
        <v>335</v>
      </c>
      <c r="Q367" s="20">
        <v>19.7</v>
      </c>
      <c r="R367" s="20">
        <v>6.49</v>
      </c>
      <c r="S367" s="20">
        <v>5.98</v>
      </c>
      <c r="T367" s="20">
        <v>22.9</v>
      </c>
      <c r="U367" s="15">
        <f t="shared" si="10"/>
        <v>24.110055926949276</v>
      </c>
      <c r="V367" s="15">
        <f t="shared" si="11"/>
        <v>5.2840870172457512E-2</v>
      </c>
    </row>
    <row r="368" spans="1:22" x14ac:dyDescent="0.25">
      <c r="A368" s="15">
        <v>337</v>
      </c>
      <c r="B368" s="15">
        <v>21.044937214824316</v>
      </c>
      <c r="C368" s="15">
        <v>-1.5449372148243157</v>
      </c>
      <c r="E368" s="15">
        <v>66.501976284584984</v>
      </c>
      <c r="F368" s="15">
        <v>23.7</v>
      </c>
      <c r="K368" s="15">
        <v>1</v>
      </c>
      <c r="L368" s="19">
        <v>35.9</v>
      </c>
      <c r="M368" s="19">
        <v>1.69</v>
      </c>
      <c r="N368" s="20">
        <v>0.41099999999999998</v>
      </c>
      <c r="O368" s="20">
        <v>4</v>
      </c>
      <c r="P368" s="20">
        <v>411</v>
      </c>
      <c r="Q368" s="20">
        <v>18.3</v>
      </c>
      <c r="R368" s="20">
        <v>6.5789999999999997</v>
      </c>
      <c r="S368" s="20">
        <v>5.49</v>
      </c>
      <c r="T368" s="20">
        <v>24.1</v>
      </c>
      <c r="U368" s="15">
        <f t="shared" si="10"/>
        <v>25.922749151274267</v>
      </c>
      <c r="V368" s="15">
        <f t="shared" si="11"/>
        <v>7.563274486615211E-2</v>
      </c>
    </row>
    <row r="369" spans="1:22" x14ac:dyDescent="0.25">
      <c r="A369" s="15">
        <v>338</v>
      </c>
      <c r="B369" s="15">
        <v>21.130313327114393</v>
      </c>
      <c r="C369" s="15">
        <v>-2.6303133271143935</v>
      </c>
      <c r="E369" s="15">
        <v>66.699604743083</v>
      </c>
      <c r="F369" s="15">
        <v>23.7</v>
      </c>
      <c r="K369" s="15">
        <v>1</v>
      </c>
      <c r="L369" s="19">
        <v>18.5</v>
      </c>
      <c r="M369" s="19">
        <v>1.69</v>
      </c>
      <c r="N369" s="20">
        <v>0.41099999999999998</v>
      </c>
      <c r="O369" s="20">
        <v>4</v>
      </c>
      <c r="P369" s="20">
        <v>411</v>
      </c>
      <c r="Q369" s="20">
        <v>18.3</v>
      </c>
      <c r="R369" s="20">
        <v>5.8840000000000003</v>
      </c>
      <c r="S369" s="20">
        <v>7.79</v>
      </c>
      <c r="T369" s="20">
        <v>18.600000000000001</v>
      </c>
      <c r="U369" s="15">
        <f t="shared" si="10"/>
        <v>21.090613564570774</v>
      </c>
      <c r="V369" s="15">
        <f t="shared" si="11"/>
        <v>0.1339039550844501</v>
      </c>
    </row>
    <row r="370" spans="1:22" x14ac:dyDescent="0.25">
      <c r="A370" s="15">
        <v>339</v>
      </c>
      <c r="B370" s="15">
        <v>22.313017147018414</v>
      </c>
      <c r="C370" s="15">
        <v>-1.7130171470184123</v>
      </c>
      <c r="E370" s="15">
        <v>66.897233201581031</v>
      </c>
      <c r="F370" s="15">
        <v>23.7</v>
      </c>
      <c r="K370" s="15">
        <v>1</v>
      </c>
      <c r="L370" s="19">
        <v>36.1</v>
      </c>
      <c r="M370" s="19">
        <v>2.02</v>
      </c>
      <c r="N370" s="20">
        <v>0.41</v>
      </c>
      <c r="O370" s="20">
        <v>5</v>
      </c>
      <c r="P370" s="20">
        <v>187</v>
      </c>
      <c r="Q370" s="20">
        <v>17</v>
      </c>
      <c r="R370" s="20">
        <v>6.7279999999999998</v>
      </c>
      <c r="S370" s="20">
        <v>4.5</v>
      </c>
      <c r="T370" s="20">
        <v>30.1</v>
      </c>
      <c r="U370" s="15">
        <f t="shared" si="10"/>
        <v>32.088590640441907</v>
      </c>
      <c r="V370" s="15">
        <f t="shared" si="11"/>
        <v>6.6066134233950358E-2</v>
      </c>
    </row>
    <row r="371" spans="1:22" x14ac:dyDescent="0.25">
      <c r="A371" s="15">
        <v>340</v>
      </c>
      <c r="B371" s="15">
        <v>21.530159706614501</v>
      </c>
      <c r="C371" s="15">
        <v>-2.5301597066145014</v>
      </c>
      <c r="E371" s="15">
        <v>67.094861660079047</v>
      </c>
      <c r="F371" s="15">
        <v>23.7</v>
      </c>
      <c r="K371" s="15">
        <v>1</v>
      </c>
      <c r="L371" s="19">
        <v>21.9</v>
      </c>
      <c r="M371" s="19">
        <v>1.91</v>
      </c>
      <c r="N371" s="20">
        <v>0.41299999999999998</v>
      </c>
      <c r="O371" s="20">
        <v>4</v>
      </c>
      <c r="P371" s="20">
        <v>334</v>
      </c>
      <c r="Q371" s="20">
        <v>22</v>
      </c>
      <c r="R371" s="20">
        <v>5.6630000000000003</v>
      </c>
      <c r="S371" s="20">
        <v>8.0500000000000007</v>
      </c>
      <c r="T371" s="20">
        <v>18.2</v>
      </c>
      <c r="U371" s="15">
        <f t="shared" si="10"/>
        <v>17.289264586887725</v>
      </c>
      <c r="V371" s="15">
        <f t="shared" si="11"/>
        <v>5.004040731386121E-2</v>
      </c>
    </row>
    <row r="372" spans="1:22" x14ac:dyDescent="0.25">
      <c r="A372" s="15">
        <v>341</v>
      </c>
      <c r="B372" s="15">
        <v>22.163796392841057</v>
      </c>
      <c r="C372" s="15">
        <v>-3.4637963928410578</v>
      </c>
      <c r="E372" s="15">
        <v>67.292490118577078</v>
      </c>
      <c r="F372" s="15">
        <v>23.8</v>
      </c>
      <c r="K372" s="15">
        <v>1</v>
      </c>
      <c r="L372" s="19">
        <v>19.5</v>
      </c>
      <c r="M372" s="19">
        <v>1.91</v>
      </c>
      <c r="N372" s="20">
        <v>0.41299999999999998</v>
      </c>
      <c r="O372" s="20">
        <v>4</v>
      </c>
      <c r="P372" s="20">
        <v>334</v>
      </c>
      <c r="Q372" s="20">
        <v>22</v>
      </c>
      <c r="R372" s="20">
        <v>5.9359999999999999</v>
      </c>
      <c r="S372" s="20">
        <v>5.57</v>
      </c>
      <c r="T372" s="20">
        <v>20.6</v>
      </c>
      <c r="U372" s="15">
        <f t="shared" si="10"/>
        <v>19.837268727136948</v>
      </c>
      <c r="V372" s="15">
        <f t="shared" si="11"/>
        <v>3.7025789944808422E-2</v>
      </c>
    </row>
    <row r="373" spans="1:22" x14ac:dyDescent="0.25">
      <c r="A373" s="15">
        <v>342</v>
      </c>
      <c r="B373" s="15">
        <v>32.80615898744157</v>
      </c>
      <c r="C373" s="15">
        <v>-0.10615898744156738</v>
      </c>
      <c r="E373" s="15">
        <v>67.490118577075094</v>
      </c>
      <c r="F373" s="15">
        <v>23.8</v>
      </c>
      <c r="K373" s="15">
        <v>1</v>
      </c>
      <c r="L373" s="19">
        <v>97.4</v>
      </c>
      <c r="M373" s="19">
        <v>18.100000000000001</v>
      </c>
      <c r="N373" s="20">
        <v>0.77</v>
      </c>
      <c r="O373" s="20">
        <v>24</v>
      </c>
      <c r="P373" s="20">
        <v>666</v>
      </c>
      <c r="Q373" s="20">
        <v>20.2</v>
      </c>
      <c r="R373" s="20">
        <v>6.2119999999999997</v>
      </c>
      <c r="S373" s="20">
        <v>17.600000000000001</v>
      </c>
      <c r="T373" s="20">
        <v>17.8</v>
      </c>
      <c r="U373" s="15">
        <f t="shared" si="10"/>
        <v>17.071319067208876</v>
      </c>
      <c r="V373" s="15">
        <f t="shared" si="11"/>
        <v>4.0937131055681177E-2</v>
      </c>
    </row>
    <row r="374" spans="1:22" x14ac:dyDescent="0.25">
      <c r="A374" s="15">
        <v>343</v>
      </c>
      <c r="B374" s="15">
        <v>25.188958016514441</v>
      </c>
      <c r="C374" s="15">
        <v>-8.6889580165144409</v>
      </c>
      <c r="E374" s="15">
        <v>67.687747035573125</v>
      </c>
      <c r="F374" s="15">
        <v>23.8</v>
      </c>
      <c r="K374" s="15">
        <v>1</v>
      </c>
      <c r="L374" s="19">
        <v>91</v>
      </c>
      <c r="M374" s="19">
        <v>18.100000000000001</v>
      </c>
      <c r="N374" s="20">
        <v>0.77</v>
      </c>
      <c r="O374" s="20">
        <v>24</v>
      </c>
      <c r="P374" s="20">
        <v>666</v>
      </c>
      <c r="Q374" s="20">
        <v>20.2</v>
      </c>
      <c r="R374" s="20">
        <v>6.3949999999999996</v>
      </c>
      <c r="S374" s="20">
        <v>13.27</v>
      </c>
      <c r="T374" s="20">
        <v>21.7</v>
      </c>
      <c r="U374" s="15">
        <f t="shared" si="10"/>
        <v>20.235835831191459</v>
      </c>
      <c r="V374" s="15">
        <f t="shared" si="11"/>
        <v>6.7473003170900492E-2</v>
      </c>
    </row>
    <row r="375" spans="1:22" x14ac:dyDescent="0.25">
      <c r="A375" s="15">
        <v>344</v>
      </c>
      <c r="B375" s="15">
        <v>27.185397265033558</v>
      </c>
      <c r="C375" s="15">
        <v>-3.2853972650335592</v>
      </c>
      <c r="E375" s="15">
        <v>67.885375494071155</v>
      </c>
      <c r="F375" s="15">
        <v>23.8</v>
      </c>
      <c r="K375" s="15">
        <v>1</v>
      </c>
      <c r="L375" s="19">
        <v>83.4</v>
      </c>
      <c r="M375" s="19">
        <v>18.100000000000001</v>
      </c>
      <c r="N375" s="20">
        <v>0.77</v>
      </c>
      <c r="O375" s="20">
        <v>24</v>
      </c>
      <c r="P375" s="20">
        <v>666</v>
      </c>
      <c r="Q375" s="20">
        <v>20.2</v>
      </c>
      <c r="R375" s="20">
        <v>6.1269999999999998</v>
      </c>
      <c r="S375" s="20">
        <v>11.48</v>
      </c>
      <c r="T375" s="20">
        <v>22.7</v>
      </c>
      <c r="U375" s="15">
        <f t="shared" si="10"/>
        <v>19.96313956574253</v>
      </c>
      <c r="V375" s="15">
        <f t="shared" si="11"/>
        <v>0.12056653895407353</v>
      </c>
    </row>
    <row r="376" spans="1:22" x14ac:dyDescent="0.25">
      <c r="A376" s="15">
        <v>345</v>
      </c>
      <c r="B376" s="15">
        <v>28.542930714451401</v>
      </c>
      <c r="C376" s="15">
        <v>2.657069285548598</v>
      </c>
      <c r="E376" s="15">
        <v>68.083003952569172</v>
      </c>
      <c r="F376" s="15">
        <v>23.9</v>
      </c>
      <c r="K376" s="15">
        <v>1</v>
      </c>
      <c r="L376" s="19">
        <v>81.3</v>
      </c>
      <c r="M376" s="19">
        <v>18.100000000000001</v>
      </c>
      <c r="N376" s="20">
        <v>0.77</v>
      </c>
      <c r="O376" s="20">
        <v>24</v>
      </c>
      <c r="P376" s="20">
        <v>666</v>
      </c>
      <c r="Q376" s="20">
        <v>20.2</v>
      </c>
      <c r="R376" s="20">
        <v>6.1120000000000001</v>
      </c>
      <c r="S376" s="20">
        <v>12.67</v>
      </c>
      <c r="T376" s="20">
        <v>22.6</v>
      </c>
      <c r="U376" s="15">
        <f t="shared" si="10"/>
        <v>19.111954568834005</v>
      </c>
      <c r="V376" s="15">
        <f t="shared" si="11"/>
        <v>0.15433829341442462</v>
      </c>
    </row>
    <row r="377" spans="1:22" x14ac:dyDescent="0.25">
      <c r="A377" s="15">
        <v>346</v>
      </c>
      <c r="B377" s="15">
        <v>21.046630767652154</v>
      </c>
      <c r="C377" s="15">
        <v>-3.5466307676521538</v>
      </c>
      <c r="E377" s="15">
        <v>68.280632411067202</v>
      </c>
      <c r="F377" s="15">
        <v>23.9</v>
      </c>
      <c r="K377" s="15">
        <v>1</v>
      </c>
      <c r="L377" s="19">
        <v>88</v>
      </c>
      <c r="M377" s="19">
        <v>18.100000000000001</v>
      </c>
      <c r="N377" s="20">
        <v>0.77</v>
      </c>
      <c r="O377" s="20">
        <v>24</v>
      </c>
      <c r="P377" s="20">
        <v>666</v>
      </c>
      <c r="Q377" s="20">
        <v>20.2</v>
      </c>
      <c r="R377" s="20">
        <v>6.3979999999999997</v>
      </c>
      <c r="S377" s="20">
        <v>7.79</v>
      </c>
      <c r="T377" s="20">
        <v>25</v>
      </c>
      <c r="U377" s="15">
        <f t="shared" si="10"/>
        <v>23.465680222336843</v>
      </c>
      <c r="V377" s="15">
        <f t="shared" si="11"/>
        <v>6.1372791106526277E-2</v>
      </c>
    </row>
    <row r="378" spans="1:22" x14ac:dyDescent="0.25">
      <c r="A378" s="15">
        <v>347</v>
      </c>
      <c r="B378" s="15">
        <v>19.398188354471344</v>
      </c>
      <c r="C378" s="15">
        <v>-2.1981883544713448</v>
      </c>
      <c r="E378" s="15">
        <v>68.478260869565219</v>
      </c>
      <c r="F378" s="15">
        <v>23.9</v>
      </c>
      <c r="K378" s="15">
        <v>1</v>
      </c>
      <c r="L378" s="19">
        <v>91.1</v>
      </c>
      <c r="M378" s="19">
        <v>18.100000000000001</v>
      </c>
      <c r="N378" s="20">
        <v>0.77</v>
      </c>
      <c r="O378" s="20">
        <v>24</v>
      </c>
      <c r="P378" s="20">
        <v>666</v>
      </c>
      <c r="Q378" s="20">
        <v>20.2</v>
      </c>
      <c r="R378" s="20">
        <v>6.2510000000000003</v>
      </c>
      <c r="S378" s="20">
        <v>14.19</v>
      </c>
      <c r="T378" s="20">
        <v>19.899999999999999</v>
      </c>
      <c r="U378" s="15">
        <f t="shared" si="10"/>
        <v>19.088315257653548</v>
      </c>
      <c r="V378" s="15">
        <f t="shared" si="11"/>
        <v>4.078817800735933E-2</v>
      </c>
    </row>
    <row r="379" spans="1:22" x14ac:dyDescent="0.25">
      <c r="A379" s="15">
        <v>348</v>
      </c>
      <c r="B379" s="15">
        <v>26.298748972204066</v>
      </c>
      <c r="C379" s="15">
        <v>-3.198748972204065</v>
      </c>
      <c r="E379" s="15">
        <v>68.675889328063249</v>
      </c>
      <c r="F379" s="15">
        <v>23.9</v>
      </c>
      <c r="K379" s="15">
        <v>1</v>
      </c>
      <c r="L379" s="19">
        <v>96.2</v>
      </c>
      <c r="M379" s="19">
        <v>18.100000000000001</v>
      </c>
      <c r="N379" s="20">
        <v>0.77</v>
      </c>
      <c r="O379" s="20">
        <v>24</v>
      </c>
      <c r="P379" s="20">
        <v>666</v>
      </c>
      <c r="Q379" s="20">
        <v>20.2</v>
      </c>
      <c r="R379" s="20">
        <v>5.3620000000000001</v>
      </c>
      <c r="S379" s="20">
        <v>10.19</v>
      </c>
      <c r="T379" s="20">
        <v>20.8</v>
      </c>
      <c r="U379" s="15">
        <f t="shared" si="10"/>
        <v>18.009378779354851</v>
      </c>
      <c r="V379" s="15">
        <f t="shared" si="11"/>
        <v>0.13416448176178605</v>
      </c>
    </row>
    <row r="380" spans="1:22" x14ac:dyDescent="0.25">
      <c r="A380" s="15">
        <v>349</v>
      </c>
      <c r="B380" s="15">
        <v>28.728751711771839</v>
      </c>
      <c r="C380" s="15">
        <v>-4.2287517117718387</v>
      </c>
      <c r="E380" s="15">
        <v>68.873517786561266</v>
      </c>
      <c r="F380" s="15">
        <v>23.9</v>
      </c>
      <c r="K380" s="15">
        <v>1</v>
      </c>
      <c r="L380" s="19">
        <v>89</v>
      </c>
      <c r="M380" s="19">
        <v>18.100000000000001</v>
      </c>
      <c r="N380" s="20">
        <v>0.77</v>
      </c>
      <c r="O380" s="20">
        <v>24</v>
      </c>
      <c r="P380" s="20">
        <v>666</v>
      </c>
      <c r="Q380" s="20">
        <v>20.2</v>
      </c>
      <c r="R380" s="20">
        <v>5.8029999999999999</v>
      </c>
      <c r="S380" s="20">
        <v>14.64</v>
      </c>
      <c r="T380" s="20">
        <v>16.8</v>
      </c>
      <c r="U380" s="15">
        <f t="shared" si="10"/>
        <v>16.898620070167532</v>
      </c>
      <c r="V380" s="15">
        <f t="shared" si="11"/>
        <v>5.8702422718768348E-3</v>
      </c>
    </row>
    <row r="381" spans="1:22" x14ac:dyDescent="0.25">
      <c r="A381" s="15">
        <v>350</v>
      </c>
      <c r="B381" s="15">
        <v>25.690799716718075</v>
      </c>
      <c r="C381" s="15">
        <v>0.90920028328192615</v>
      </c>
      <c r="E381" s="15">
        <v>69.071146245059296</v>
      </c>
      <c r="F381" s="15">
        <v>24</v>
      </c>
      <c r="K381" s="15">
        <v>1</v>
      </c>
      <c r="L381" s="19">
        <v>82.9</v>
      </c>
      <c r="M381" s="19">
        <v>18.100000000000001</v>
      </c>
      <c r="N381" s="20">
        <v>0.71799999999999997</v>
      </c>
      <c r="O381" s="20">
        <v>24</v>
      </c>
      <c r="P381" s="20">
        <v>666</v>
      </c>
      <c r="Q381" s="20">
        <v>20.2</v>
      </c>
      <c r="R381" s="20">
        <v>8.7799999999999994</v>
      </c>
      <c r="S381" s="20">
        <v>5.29</v>
      </c>
      <c r="T381" s="20">
        <v>21.9</v>
      </c>
      <c r="U381" s="15">
        <f t="shared" si="10"/>
        <v>35.171657854017681</v>
      </c>
      <c r="V381" s="15">
        <f t="shared" si="11"/>
        <v>0.60601177415605856</v>
      </c>
    </row>
    <row r="382" spans="1:22" x14ac:dyDescent="0.25">
      <c r="A382" s="15">
        <v>351</v>
      </c>
      <c r="B382" s="15">
        <v>24.110055926949276</v>
      </c>
      <c r="C382" s="15">
        <v>-1.210055926949277</v>
      </c>
      <c r="E382" s="15">
        <v>69.268774703557312</v>
      </c>
      <c r="F382" s="15">
        <v>24</v>
      </c>
      <c r="K382" s="15">
        <v>1</v>
      </c>
      <c r="L382" s="19">
        <v>87.9</v>
      </c>
      <c r="M382" s="19">
        <v>18.100000000000001</v>
      </c>
      <c r="N382" s="20">
        <v>0.71799999999999997</v>
      </c>
      <c r="O382" s="20">
        <v>24</v>
      </c>
      <c r="P382" s="20">
        <v>666</v>
      </c>
      <c r="Q382" s="20">
        <v>20.2</v>
      </c>
      <c r="R382" s="20">
        <v>3.5609999999999999</v>
      </c>
      <c r="S382" s="20">
        <v>7.12</v>
      </c>
      <c r="T382" s="20">
        <v>27.5</v>
      </c>
      <c r="U382" s="15">
        <f t="shared" si="10"/>
        <v>12.698068672572781</v>
      </c>
      <c r="V382" s="15">
        <f t="shared" si="11"/>
        <v>0.53825204827008066</v>
      </c>
    </row>
    <row r="383" spans="1:22" x14ac:dyDescent="0.25">
      <c r="A383" s="15">
        <v>352</v>
      </c>
      <c r="B383" s="15">
        <v>25.922749151274267</v>
      </c>
      <c r="C383" s="15">
        <v>-1.822749151274266</v>
      </c>
      <c r="E383" s="15">
        <v>69.466403162055343</v>
      </c>
      <c r="F383" s="15">
        <v>24.1</v>
      </c>
      <c r="K383" s="15">
        <v>1</v>
      </c>
      <c r="L383" s="19">
        <v>91.4</v>
      </c>
      <c r="M383" s="19">
        <v>18.100000000000001</v>
      </c>
      <c r="N383" s="20">
        <v>0.71799999999999997</v>
      </c>
      <c r="O383" s="20">
        <v>24</v>
      </c>
      <c r="P383" s="20">
        <v>666</v>
      </c>
      <c r="Q383" s="20">
        <v>20.2</v>
      </c>
      <c r="R383" s="20">
        <v>4.9630000000000001</v>
      </c>
      <c r="S383" s="20">
        <v>14</v>
      </c>
      <c r="T383" s="20">
        <v>21.9</v>
      </c>
      <c r="U383" s="15">
        <f t="shared" si="10"/>
        <v>14.433752654306206</v>
      </c>
      <c r="V383" s="15">
        <f t="shared" si="11"/>
        <v>0.34092453633304992</v>
      </c>
    </row>
    <row r="384" spans="1:22" x14ac:dyDescent="0.25">
      <c r="A384" s="15">
        <v>353</v>
      </c>
      <c r="B384" s="15">
        <v>21.090613564570774</v>
      </c>
      <c r="C384" s="15">
        <v>-2.4906135645707721</v>
      </c>
      <c r="E384" s="15">
        <v>69.664031620553359</v>
      </c>
      <c r="F384" s="15">
        <v>24.1</v>
      </c>
      <c r="K384" s="15">
        <v>1</v>
      </c>
      <c r="L384" s="19">
        <v>100</v>
      </c>
      <c r="M384" s="19">
        <v>18.100000000000001</v>
      </c>
      <c r="N384" s="20">
        <v>0.63100000000000001</v>
      </c>
      <c r="O384" s="20">
        <v>24</v>
      </c>
      <c r="P384" s="20">
        <v>666</v>
      </c>
      <c r="Q384" s="20">
        <v>20.2</v>
      </c>
      <c r="R384" s="20">
        <v>3.863</v>
      </c>
      <c r="S384" s="20">
        <v>13.33</v>
      </c>
      <c r="T384" s="20">
        <v>23.1</v>
      </c>
      <c r="U384" s="15">
        <f t="shared" si="10"/>
        <v>11.478159520054241</v>
      </c>
      <c r="V384" s="15">
        <f t="shared" si="11"/>
        <v>0.5031099774868294</v>
      </c>
    </row>
    <row r="385" spans="1:22" x14ac:dyDescent="0.25">
      <c r="A385" s="15">
        <v>354</v>
      </c>
      <c r="B385" s="15">
        <v>32.088590640441907</v>
      </c>
      <c r="C385" s="15">
        <v>-1.988590640441906</v>
      </c>
      <c r="E385" s="15">
        <v>69.86166007905139</v>
      </c>
      <c r="F385" s="15">
        <v>24.1</v>
      </c>
      <c r="K385" s="15">
        <v>1</v>
      </c>
      <c r="L385" s="19">
        <v>100</v>
      </c>
      <c r="M385" s="19">
        <v>18.100000000000001</v>
      </c>
      <c r="N385" s="20">
        <v>0.63100000000000001</v>
      </c>
      <c r="O385" s="20">
        <v>24</v>
      </c>
      <c r="P385" s="20">
        <v>666</v>
      </c>
      <c r="Q385" s="20">
        <v>20.2</v>
      </c>
      <c r="R385" s="20">
        <v>4.97</v>
      </c>
      <c r="S385" s="20">
        <v>3.26</v>
      </c>
      <c r="T385" s="20">
        <v>50</v>
      </c>
      <c r="U385" s="15">
        <f t="shared" si="10"/>
        <v>22.139007627857584</v>
      </c>
      <c r="V385" s="15">
        <f t="shared" si="11"/>
        <v>0.55721984744284836</v>
      </c>
    </row>
    <row r="386" spans="1:22" x14ac:dyDescent="0.25">
      <c r="A386" s="15">
        <v>355</v>
      </c>
      <c r="B386" s="15">
        <v>17.289264586887725</v>
      </c>
      <c r="C386" s="15">
        <v>0.91073541311227402</v>
      </c>
      <c r="E386" s="15">
        <v>70.059288537549406</v>
      </c>
      <c r="F386" s="15">
        <v>24.2</v>
      </c>
      <c r="K386" s="15">
        <v>1</v>
      </c>
      <c r="L386" s="19">
        <v>96.8</v>
      </c>
      <c r="M386" s="19">
        <v>18.100000000000001</v>
      </c>
      <c r="N386" s="20">
        <v>0.63100000000000001</v>
      </c>
      <c r="O386" s="20">
        <v>24</v>
      </c>
      <c r="P386" s="20">
        <v>666</v>
      </c>
      <c r="Q386" s="20">
        <v>20.2</v>
      </c>
      <c r="R386" s="20">
        <v>6.6829999999999998</v>
      </c>
      <c r="S386" s="20">
        <v>3.73</v>
      </c>
      <c r="T386" s="20">
        <v>50</v>
      </c>
      <c r="U386" s="15">
        <f t="shared" si="10"/>
        <v>28.816119218841486</v>
      </c>
      <c r="V386" s="15">
        <f t="shared" si="11"/>
        <v>0.4236776156231703</v>
      </c>
    </row>
    <row r="387" spans="1:22" x14ac:dyDescent="0.25">
      <c r="A387" s="15">
        <v>356</v>
      </c>
      <c r="B387" s="15">
        <v>19.837268727136948</v>
      </c>
      <c r="C387" s="15">
        <v>0.76273127286305353</v>
      </c>
      <c r="E387" s="15">
        <v>70.256916996047437</v>
      </c>
      <c r="F387" s="15">
        <v>24.3</v>
      </c>
      <c r="K387" s="15">
        <v>1</v>
      </c>
      <c r="L387" s="19">
        <v>97.5</v>
      </c>
      <c r="M387" s="19">
        <v>18.100000000000001</v>
      </c>
      <c r="N387" s="20">
        <v>0.63100000000000001</v>
      </c>
      <c r="O387" s="20">
        <v>24</v>
      </c>
      <c r="P387" s="20">
        <v>666</v>
      </c>
      <c r="Q387" s="20">
        <v>20.2</v>
      </c>
      <c r="R387" s="20">
        <v>7.016</v>
      </c>
      <c r="S387" s="20">
        <v>2.96</v>
      </c>
      <c r="T387" s="20">
        <v>50</v>
      </c>
      <c r="U387" s="15">
        <f t="shared" si="10"/>
        <v>30.678927501684012</v>
      </c>
      <c r="V387" s="15">
        <f t="shared" si="11"/>
        <v>0.38642144996631977</v>
      </c>
    </row>
    <row r="388" spans="1:22" x14ac:dyDescent="0.25">
      <c r="A388" s="15">
        <v>357</v>
      </c>
      <c r="B388" s="15">
        <v>17.071319067208876</v>
      </c>
      <c r="C388" s="15">
        <v>0.728680932791125</v>
      </c>
      <c r="E388" s="15">
        <v>70.454545454545453</v>
      </c>
      <c r="F388" s="15">
        <v>24.3</v>
      </c>
      <c r="K388" s="15">
        <v>1</v>
      </c>
      <c r="L388" s="19">
        <v>100</v>
      </c>
      <c r="M388" s="19">
        <v>18.100000000000001</v>
      </c>
      <c r="N388" s="20">
        <v>0.63100000000000001</v>
      </c>
      <c r="O388" s="20">
        <v>24</v>
      </c>
      <c r="P388" s="20">
        <v>666</v>
      </c>
      <c r="Q388" s="20">
        <v>20.2</v>
      </c>
      <c r="R388" s="20">
        <v>6.2160000000000002</v>
      </c>
      <c r="S388" s="20">
        <v>9.5299999999999994</v>
      </c>
      <c r="T388" s="20">
        <v>50</v>
      </c>
      <c r="U388" s="15">
        <f t="shared" si="10"/>
        <v>23.484993252515178</v>
      </c>
      <c r="V388" s="15">
        <f t="shared" si="11"/>
        <v>0.53030013494969641</v>
      </c>
    </row>
    <row r="389" spans="1:22" x14ac:dyDescent="0.25">
      <c r="A389" s="15">
        <v>358</v>
      </c>
      <c r="B389" s="15">
        <v>20.235835831191459</v>
      </c>
      <c r="C389" s="15">
        <v>1.4641641688085407</v>
      </c>
      <c r="E389" s="15">
        <v>70.652173913043484</v>
      </c>
      <c r="F389" s="15">
        <v>24.3</v>
      </c>
      <c r="K389" s="15">
        <v>1</v>
      </c>
      <c r="L389" s="19">
        <v>89.6</v>
      </c>
      <c r="M389" s="19">
        <v>18.100000000000001</v>
      </c>
      <c r="N389" s="20">
        <v>0.66800000000000004</v>
      </c>
      <c r="O389" s="20">
        <v>24</v>
      </c>
      <c r="P389" s="20">
        <v>666</v>
      </c>
      <c r="Q389" s="20">
        <v>20.2</v>
      </c>
      <c r="R389" s="20">
        <v>5.875</v>
      </c>
      <c r="S389" s="20">
        <v>8.8800000000000008</v>
      </c>
      <c r="T389" s="20">
        <v>50</v>
      </c>
      <c r="U389" s="15">
        <f t="shared" si="10"/>
        <v>21.748948194316696</v>
      </c>
      <c r="V389" s="15">
        <f t="shared" si="11"/>
        <v>0.56502103611366605</v>
      </c>
    </row>
    <row r="390" spans="1:22" x14ac:dyDescent="0.25">
      <c r="A390" s="15">
        <v>359</v>
      </c>
      <c r="B390" s="15">
        <v>19.96313956574253</v>
      </c>
      <c r="C390" s="15">
        <v>2.7368604342574692</v>
      </c>
      <c r="E390" s="15">
        <v>70.8498023715415</v>
      </c>
      <c r="F390" s="15">
        <v>24.4</v>
      </c>
      <c r="K390" s="15">
        <v>1</v>
      </c>
      <c r="L390" s="19">
        <v>100</v>
      </c>
      <c r="M390" s="19">
        <v>18.100000000000001</v>
      </c>
      <c r="N390" s="20">
        <v>0.66800000000000004</v>
      </c>
      <c r="O390" s="20">
        <v>24</v>
      </c>
      <c r="P390" s="20">
        <v>666</v>
      </c>
      <c r="Q390" s="20">
        <v>20.2</v>
      </c>
      <c r="R390" s="20">
        <v>4.9059999999999997</v>
      </c>
      <c r="S390" s="20">
        <v>34.770000000000003</v>
      </c>
      <c r="T390" s="20">
        <v>13.8</v>
      </c>
      <c r="U390" s="15">
        <f t="shared" si="10"/>
        <v>2.4263185495246766</v>
      </c>
      <c r="V390" s="15">
        <f t="shared" si="11"/>
        <v>0.82417981525183504</v>
      </c>
    </row>
    <row r="391" spans="1:22" x14ac:dyDescent="0.25">
      <c r="A391" s="15">
        <v>360</v>
      </c>
      <c r="B391" s="15">
        <v>19.111954568834005</v>
      </c>
      <c r="C391" s="15">
        <v>3.4880454311659967</v>
      </c>
      <c r="E391" s="15">
        <v>71.047430830039531</v>
      </c>
      <c r="F391" s="15">
        <v>24.4</v>
      </c>
      <c r="K391" s="15">
        <v>1</v>
      </c>
      <c r="L391" s="19">
        <v>100</v>
      </c>
      <c r="M391" s="19">
        <v>18.100000000000001</v>
      </c>
      <c r="N391" s="20">
        <v>0.66800000000000004</v>
      </c>
      <c r="O391" s="20">
        <v>24</v>
      </c>
      <c r="P391" s="20">
        <v>666</v>
      </c>
      <c r="Q391" s="20">
        <v>20.2</v>
      </c>
      <c r="R391" s="20">
        <v>4.1379999999999999</v>
      </c>
      <c r="S391" s="20">
        <v>37.97</v>
      </c>
      <c r="T391" s="20">
        <v>13.8</v>
      </c>
      <c r="U391" s="15">
        <f t="shared" si="10"/>
        <v>-2.6785513135656949</v>
      </c>
      <c r="V391" s="15">
        <f t="shared" si="11"/>
        <v>1.1940979212728764</v>
      </c>
    </row>
    <row r="392" spans="1:22" x14ac:dyDescent="0.25">
      <c r="A392" s="15">
        <v>361</v>
      </c>
      <c r="B392" s="15">
        <v>23.465680222336843</v>
      </c>
      <c r="C392" s="15">
        <v>1.534319777663157</v>
      </c>
      <c r="E392" s="15">
        <v>71.245059288537547</v>
      </c>
      <c r="F392" s="15">
        <v>24.4</v>
      </c>
      <c r="K392" s="15">
        <v>1</v>
      </c>
      <c r="L392" s="19">
        <v>97.9</v>
      </c>
      <c r="M392" s="19">
        <v>18.100000000000001</v>
      </c>
      <c r="N392" s="20">
        <v>0.67100000000000004</v>
      </c>
      <c r="O392" s="20">
        <v>24</v>
      </c>
      <c r="P392" s="20">
        <v>666</v>
      </c>
      <c r="Q392" s="20">
        <v>20.2</v>
      </c>
      <c r="R392" s="20">
        <v>7.3129999999999997</v>
      </c>
      <c r="S392" s="20">
        <v>13.44</v>
      </c>
      <c r="T392" s="20">
        <v>15</v>
      </c>
      <c r="U392" s="15">
        <f t="shared" si="10"/>
        <v>25.164388287712207</v>
      </c>
      <c r="V392" s="15">
        <f t="shared" si="11"/>
        <v>0.6776258858474804</v>
      </c>
    </row>
    <row r="393" spans="1:22" x14ac:dyDescent="0.25">
      <c r="A393" s="15">
        <v>362</v>
      </c>
      <c r="B393" s="15">
        <v>19.088315257653548</v>
      </c>
      <c r="C393" s="15">
        <v>0.81168474234645061</v>
      </c>
      <c r="E393" s="15">
        <v>71.442687747035578</v>
      </c>
      <c r="F393" s="15">
        <v>24.4</v>
      </c>
      <c r="K393" s="15">
        <v>1</v>
      </c>
      <c r="L393" s="19">
        <v>93.3</v>
      </c>
      <c r="M393" s="19">
        <v>18.100000000000001</v>
      </c>
      <c r="N393" s="20">
        <v>0.67100000000000004</v>
      </c>
      <c r="O393" s="20">
        <v>24</v>
      </c>
      <c r="P393" s="20">
        <v>666</v>
      </c>
      <c r="Q393" s="20">
        <v>20.2</v>
      </c>
      <c r="R393" s="20">
        <v>6.649</v>
      </c>
      <c r="S393" s="20">
        <v>23.24</v>
      </c>
      <c r="T393" s="20">
        <v>13.9</v>
      </c>
      <c r="U393" s="15">
        <f t="shared" si="10"/>
        <v>16.343015116961261</v>
      </c>
      <c r="V393" s="15">
        <f t="shared" si="11"/>
        <v>0.17575648323462309</v>
      </c>
    </row>
    <row r="394" spans="1:22" x14ac:dyDescent="0.25">
      <c r="A394" s="15">
        <v>363</v>
      </c>
      <c r="B394" s="15">
        <v>18.009378779354851</v>
      </c>
      <c r="C394" s="15">
        <v>2.7906212206451499</v>
      </c>
      <c r="E394" s="15">
        <v>71.640316205533594</v>
      </c>
      <c r="F394" s="15">
        <v>24.5</v>
      </c>
      <c r="K394" s="15">
        <v>1</v>
      </c>
      <c r="L394" s="19">
        <v>98.8</v>
      </c>
      <c r="M394" s="19">
        <v>18.100000000000001</v>
      </c>
      <c r="N394" s="20">
        <v>0.67100000000000004</v>
      </c>
      <c r="O394" s="20">
        <v>24</v>
      </c>
      <c r="P394" s="20">
        <v>666</v>
      </c>
      <c r="Q394" s="20">
        <v>20.2</v>
      </c>
      <c r="R394" s="20">
        <v>6.7939999999999996</v>
      </c>
      <c r="S394" s="20">
        <v>21.24</v>
      </c>
      <c r="T394" s="20">
        <v>13.3</v>
      </c>
      <c r="U394" s="15">
        <f t="shared" si="10"/>
        <v>18.332668962456822</v>
      </c>
      <c r="V394" s="15">
        <f t="shared" si="11"/>
        <v>0.37839616259073838</v>
      </c>
    </row>
    <row r="395" spans="1:22" x14ac:dyDescent="0.25">
      <c r="A395" s="15">
        <v>364</v>
      </c>
      <c r="B395" s="15">
        <v>16.898620070167532</v>
      </c>
      <c r="C395" s="15">
        <v>-9.8620070167530827E-2</v>
      </c>
      <c r="E395" s="15">
        <v>71.837944664031625</v>
      </c>
      <c r="F395" s="15">
        <v>24.5</v>
      </c>
      <c r="K395" s="15">
        <v>1</v>
      </c>
      <c r="L395" s="19">
        <v>96.2</v>
      </c>
      <c r="M395" s="19">
        <v>18.100000000000001</v>
      </c>
      <c r="N395" s="20">
        <v>0.67100000000000004</v>
      </c>
      <c r="O395" s="20">
        <v>24</v>
      </c>
      <c r="P395" s="20">
        <v>666</v>
      </c>
      <c r="Q395" s="20">
        <v>20.2</v>
      </c>
      <c r="R395" s="20">
        <v>6.38</v>
      </c>
      <c r="S395" s="20">
        <v>23.69</v>
      </c>
      <c r="T395" s="20">
        <v>13.1</v>
      </c>
      <c r="U395" s="15">
        <f t="shared" si="10"/>
        <v>15.056453675294563</v>
      </c>
      <c r="V395" s="15">
        <f t="shared" si="11"/>
        <v>0.1493476088011117</v>
      </c>
    </row>
    <row r="396" spans="1:22" x14ac:dyDescent="0.25">
      <c r="A396" s="15">
        <v>365</v>
      </c>
      <c r="B396" s="15">
        <v>35.171657854017681</v>
      </c>
      <c r="C396" s="15">
        <v>-13.271657854017683</v>
      </c>
      <c r="E396" s="15">
        <v>72.035573122529641</v>
      </c>
      <c r="F396" s="15">
        <v>24.5</v>
      </c>
      <c r="K396" s="15">
        <v>1</v>
      </c>
      <c r="L396" s="19">
        <v>100</v>
      </c>
      <c r="M396" s="19">
        <v>18.100000000000001</v>
      </c>
      <c r="N396" s="20">
        <v>0.67100000000000004</v>
      </c>
      <c r="O396" s="20">
        <v>24</v>
      </c>
      <c r="P396" s="20">
        <v>666</v>
      </c>
      <c r="Q396" s="20">
        <v>20.2</v>
      </c>
      <c r="R396" s="20">
        <v>6.2229999999999999</v>
      </c>
      <c r="S396" s="20">
        <v>21.78</v>
      </c>
      <c r="T396" s="20">
        <v>10.199999999999999</v>
      </c>
      <c r="U396" s="15">
        <f t="shared" si="10"/>
        <v>15.689762127034674</v>
      </c>
      <c r="V396" s="15">
        <f t="shared" si="11"/>
        <v>0.53821197323869363</v>
      </c>
    </row>
    <row r="397" spans="1:22" x14ac:dyDescent="0.25">
      <c r="A397" s="15">
        <v>366</v>
      </c>
      <c r="B397" s="15">
        <v>12.698068672572781</v>
      </c>
      <c r="C397" s="15">
        <v>14.801931327427219</v>
      </c>
      <c r="E397" s="15">
        <v>72.233201581027672</v>
      </c>
      <c r="F397" s="15">
        <v>24.6</v>
      </c>
      <c r="K397" s="15">
        <v>1</v>
      </c>
      <c r="L397" s="19">
        <v>91.9</v>
      </c>
      <c r="M397" s="19">
        <v>18.100000000000001</v>
      </c>
      <c r="N397" s="20">
        <v>0.67100000000000004</v>
      </c>
      <c r="O397" s="20">
        <v>24</v>
      </c>
      <c r="P397" s="20">
        <v>666</v>
      </c>
      <c r="Q397" s="20">
        <v>20.2</v>
      </c>
      <c r="R397" s="20">
        <v>6.968</v>
      </c>
      <c r="S397" s="20">
        <v>17.21</v>
      </c>
      <c r="T397" s="20">
        <v>10.4</v>
      </c>
      <c r="U397" s="15">
        <f t="shared" si="10"/>
        <v>21.262041240982704</v>
      </c>
      <c r="V397" s="15">
        <f t="shared" si="11"/>
        <v>1.0444270424021831</v>
      </c>
    </row>
    <row r="398" spans="1:22" x14ac:dyDescent="0.25">
      <c r="A398" s="15">
        <v>367</v>
      </c>
      <c r="B398" s="15">
        <v>14.433752654306206</v>
      </c>
      <c r="C398" s="15">
        <v>7.4662473456937928</v>
      </c>
      <c r="E398" s="15">
        <v>72.430830039525688</v>
      </c>
      <c r="F398" s="15">
        <v>24.6</v>
      </c>
      <c r="K398" s="15">
        <v>1</v>
      </c>
      <c r="L398" s="19">
        <v>99.1</v>
      </c>
      <c r="M398" s="19">
        <v>18.100000000000001</v>
      </c>
      <c r="N398" s="20">
        <v>0.67100000000000004</v>
      </c>
      <c r="O398" s="20">
        <v>24</v>
      </c>
      <c r="P398" s="20">
        <v>666</v>
      </c>
      <c r="Q398" s="20">
        <v>20.2</v>
      </c>
      <c r="R398" s="20">
        <v>6.5449999999999999</v>
      </c>
      <c r="S398" s="20">
        <v>21.08</v>
      </c>
      <c r="T398" s="20">
        <v>10.9</v>
      </c>
      <c r="U398" s="15">
        <f t="shared" si="10"/>
        <v>17.412133164898982</v>
      </c>
      <c r="V398" s="15">
        <f t="shared" si="11"/>
        <v>0.59744340962375975</v>
      </c>
    </row>
    <row r="399" spans="1:22" x14ac:dyDescent="0.25">
      <c r="A399" s="15">
        <v>368</v>
      </c>
      <c r="B399" s="15">
        <v>11.478159520054241</v>
      </c>
      <c r="C399" s="15">
        <v>11.62184047994576</v>
      </c>
      <c r="E399" s="15">
        <v>72.628458498023718</v>
      </c>
      <c r="F399" s="15">
        <v>24.7</v>
      </c>
      <c r="K399" s="15">
        <v>1</v>
      </c>
      <c r="L399" s="19">
        <v>100</v>
      </c>
      <c r="M399" s="19">
        <v>18.100000000000001</v>
      </c>
      <c r="N399" s="20">
        <v>0.7</v>
      </c>
      <c r="O399" s="20">
        <v>24</v>
      </c>
      <c r="P399" s="20">
        <v>666</v>
      </c>
      <c r="Q399" s="20">
        <v>20.2</v>
      </c>
      <c r="R399" s="20">
        <v>5.5359999999999996</v>
      </c>
      <c r="S399" s="20">
        <v>23.6</v>
      </c>
      <c r="T399" s="20">
        <v>11.3</v>
      </c>
      <c r="U399" s="15">
        <f t="shared" si="10"/>
        <v>11.456266611475248</v>
      </c>
      <c r="V399" s="15">
        <f t="shared" si="11"/>
        <v>1.3828903670375909E-2</v>
      </c>
    </row>
    <row r="400" spans="1:22" x14ac:dyDescent="0.25">
      <c r="A400" s="15">
        <v>369</v>
      </c>
      <c r="B400" s="15">
        <v>22.139007627857584</v>
      </c>
      <c r="C400" s="15">
        <v>27.860992372142416</v>
      </c>
      <c r="E400" s="15">
        <v>72.826086956521735</v>
      </c>
      <c r="F400" s="15">
        <v>24.7</v>
      </c>
      <c r="K400" s="15">
        <v>1</v>
      </c>
      <c r="L400" s="19">
        <v>100</v>
      </c>
      <c r="M400" s="19">
        <v>18.100000000000001</v>
      </c>
      <c r="N400" s="20">
        <v>0.7</v>
      </c>
      <c r="O400" s="20">
        <v>24</v>
      </c>
      <c r="P400" s="20">
        <v>666</v>
      </c>
      <c r="Q400" s="20">
        <v>20.2</v>
      </c>
      <c r="R400" s="20">
        <v>5.52</v>
      </c>
      <c r="S400" s="20">
        <v>24.56</v>
      </c>
      <c r="T400" s="20">
        <v>12.3</v>
      </c>
      <c r="U400" s="15">
        <f t="shared" si="10"/>
        <v>10.809306197375907</v>
      </c>
      <c r="V400" s="15">
        <f t="shared" si="11"/>
        <v>0.1211946180995198</v>
      </c>
    </row>
    <row r="401" spans="1:22" x14ac:dyDescent="0.25">
      <c r="A401" s="15">
        <v>370</v>
      </c>
      <c r="B401" s="15">
        <v>28.816119218841486</v>
      </c>
      <c r="C401" s="15">
        <v>21.183880781158514</v>
      </c>
      <c r="E401" s="15">
        <v>73.023715415019765</v>
      </c>
      <c r="F401" s="15">
        <v>24.7</v>
      </c>
      <c r="K401" s="15">
        <v>1</v>
      </c>
      <c r="L401" s="19">
        <v>91.2</v>
      </c>
      <c r="M401" s="19">
        <v>18.100000000000001</v>
      </c>
      <c r="N401" s="20">
        <v>0.7</v>
      </c>
      <c r="O401" s="20">
        <v>24</v>
      </c>
      <c r="P401" s="20">
        <v>666</v>
      </c>
      <c r="Q401" s="20">
        <v>20.2</v>
      </c>
      <c r="R401" s="20">
        <v>4.3680000000000003</v>
      </c>
      <c r="S401" s="20">
        <v>30.63</v>
      </c>
      <c r="T401" s="20">
        <v>8.8000000000000007</v>
      </c>
      <c r="U401" s="15">
        <f t="shared" si="10"/>
        <v>2.0936214627834353</v>
      </c>
      <c r="V401" s="15">
        <f t="shared" si="11"/>
        <v>0.76208847013824599</v>
      </c>
    </row>
    <row r="402" spans="1:22" x14ac:dyDescent="0.25">
      <c r="A402" s="15">
        <v>371</v>
      </c>
      <c r="B402" s="15">
        <v>30.678927501684012</v>
      </c>
      <c r="C402" s="15">
        <v>19.321072498315988</v>
      </c>
      <c r="E402" s="15">
        <v>73.221343873517796</v>
      </c>
      <c r="F402" s="15">
        <v>24.8</v>
      </c>
      <c r="K402" s="15">
        <v>1</v>
      </c>
      <c r="L402" s="19">
        <v>98.1</v>
      </c>
      <c r="M402" s="19">
        <v>18.100000000000001</v>
      </c>
      <c r="N402" s="20">
        <v>0.7</v>
      </c>
      <c r="O402" s="20">
        <v>24</v>
      </c>
      <c r="P402" s="20">
        <v>666</v>
      </c>
      <c r="Q402" s="20">
        <v>20.2</v>
      </c>
      <c r="R402" s="20">
        <v>5.2770000000000001</v>
      </c>
      <c r="S402" s="20">
        <v>30.81</v>
      </c>
      <c r="T402" s="20">
        <v>7.2</v>
      </c>
      <c r="U402" s="15">
        <f t="shared" ref="U402:U465" si="12">SUMPRODUCT($K$15:$S$15,K402:S402)</f>
        <v>5.9619953027826362</v>
      </c>
      <c r="V402" s="15">
        <f t="shared" ref="V402:V465" si="13">ABS((T402-U402)/T402)</f>
        <v>0.17194509683574499</v>
      </c>
    </row>
    <row r="403" spans="1:22" x14ac:dyDescent="0.25">
      <c r="A403" s="15">
        <v>372</v>
      </c>
      <c r="B403" s="15">
        <v>23.484993252515178</v>
      </c>
      <c r="C403" s="15">
        <v>26.515006747484822</v>
      </c>
      <c r="E403" s="15">
        <v>73.418972332015812</v>
      </c>
      <c r="F403" s="15">
        <v>24.8</v>
      </c>
      <c r="K403" s="15">
        <v>1</v>
      </c>
      <c r="L403" s="19">
        <v>100</v>
      </c>
      <c r="M403" s="19">
        <v>18.100000000000001</v>
      </c>
      <c r="N403" s="20">
        <v>0.7</v>
      </c>
      <c r="O403" s="20">
        <v>24</v>
      </c>
      <c r="P403" s="20">
        <v>666</v>
      </c>
      <c r="Q403" s="20">
        <v>20.2</v>
      </c>
      <c r="R403" s="20">
        <v>4.6520000000000001</v>
      </c>
      <c r="S403" s="20">
        <v>28.28</v>
      </c>
      <c r="T403" s="20">
        <v>10.5</v>
      </c>
      <c r="U403" s="15">
        <f t="shared" si="12"/>
        <v>4.9772066117186426</v>
      </c>
      <c r="V403" s="15">
        <f t="shared" si="13"/>
        <v>0.52598032269346262</v>
      </c>
    </row>
    <row r="404" spans="1:22" x14ac:dyDescent="0.25">
      <c r="A404" s="15">
        <v>373</v>
      </c>
      <c r="B404" s="15">
        <v>21.748948194316696</v>
      </c>
      <c r="C404" s="15">
        <v>28.251051805683304</v>
      </c>
      <c r="E404" s="15">
        <v>73.616600790513843</v>
      </c>
      <c r="F404" s="15">
        <v>24.8</v>
      </c>
      <c r="K404" s="15">
        <v>1</v>
      </c>
      <c r="L404" s="19">
        <v>89.5</v>
      </c>
      <c r="M404" s="19">
        <v>18.100000000000001</v>
      </c>
      <c r="N404" s="20">
        <v>0.7</v>
      </c>
      <c r="O404" s="20">
        <v>24</v>
      </c>
      <c r="P404" s="20">
        <v>666</v>
      </c>
      <c r="Q404" s="20">
        <v>20.2</v>
      </c>
      <c r="R404" s="20">
        <v>5</v>
      </c>
      <c r="S404" s="20">
        <v>31.99</v>
      </c>
      <c r="T404" s="20">
        <v>7.4</v>
      </c>
      <c r="U404" s="15">
        <f t="shared" si="12"/>
        <v>3.8219117886281637</v>
      </c>
      <c r="V404" s="15">
        <f t="shared" si="13"/>
        <v>0.48352543396916708</v>
      </c>
    </row>
    <row r="405" spans="1:22" x14ac:dyDescent="0.25">
      <c r="A405" s="15">
        <v>374</v>
      </c>
      <c r="B405" s="15">
        <v>2.4263185495246766</v>
      </c>
      <c r="C405" s="15">
        <v>11.373681450475324</v>
      </c>
      <c r="E405" s="15">
        <v>73.814229249011859</v>
      </c>
      <c r="F405" s="15">
        <v>24.8</v>
      </c>
      <c r="K405" s="15">
        <v>1</v>
      </c>
      <c r="L405" s="19">
        <v>100</v>
      </c>
      <c r="M405" s="19">
        <v>18.100000000000001</v>
      </c>
      <c r="N405" s="20">
        <v>0.7</v>
      </c>
      <c r="O405" s="20">
        <v>24</v>
      </c>
      <c r="P405" s="20">
        <v>666</v>
      </c>
      <c r="Q405" s="20">
        <v>20.2</v>
      </c>
      <c r="R405" s="20">
        <v>4.88</v>
      </c>
      <c r="S405" s="20">
        <v>30.62</v>
      </c>
      <c r="T405" s="20">
        <v>10.199999999999999</v>
      </c>
      <c r="U405" s="15">
        <f t="shared" si="12"/>
        <v>4.5017408144271158</v>
      </c>
      <c r="V405" s="15">
        <f t="shared" si="13"/>
        <v>0.55865286133067493</v>
      </c>
    </row>
    <row r="406" spans="1:22" x14ac:dyDescent="0.25">
      <c r="A406" s="15">
        <v>375</v>
      </c>
      <c r="B406" s="15">
        <v>-2.6785513135656949</v>
      </c>
      <c r="C406" s="15">
        <v>16.478551313565696</v>
      </c>
      <c r="E406" s="15">
        <v>74.01185770750989</v>
      </c>
      <c r="F406" s="15">
        <v>25</v>
      </c>
      <c r="K406" s="15">
        <v>1</v>
      </c>
      <c r="L406" s="19">
        <v>98.9</v>
      </c>
      <c r="M406" s="19">
        <v>18.100000000000001</v>
      </c>
      <c r="N406" s="20">
        <v>0.7</v>
      </c>
      <c r="O406" s="20">
        <v>24</v>
      </c>
      <c r="P406" s="20">
        <v>666</v>
      </c>
      <c r="Q406" s="20">
        <v>20.2</v>
      </c>
      <c r="R406" s="20">
        <v>5.39</v>
      </c>
      <c r="S406" s="20">
        <v>20.85</v>
      </c>
      <c r="T406" s="20">
        <v>11.5</v>
      </c>
      <c r="U406" s="15">
        <f t="shared" si="12"/>
        <v>12.481907712574753</v>
      </c>
      <c r="V406" s="15">
        <f t="shared" si="13"/>
        <v>8.5383279354326311E-2</v>
      </c>
    </row>
    <row r="407" spans="1:22" x14ac:dyDescent="0.25">
      <c r="A407" s="15">
        <v>376</v>
      </c>
      <c r="B407" s="15">
        <v>25.164388287712207</v>
      </c>
      <c r="C407" s="15">
        <v>-10.164388287712207</v>
      </c>
      <c r="E407" s="15">
        <v>74.209486166007906</v>
      </c>
      <c r="F407" s="15">
        <v>25</v>
      </c>
      <c r="K407" s="15">
        <v>1</v>
      </c>
      <c r="L407" s="19">
        <v>97</v>
      </c>
      <c r="M407" s="19">
        <v>18.100000000000001</v>
      </c>
      <c r="N407" s="20">
        <v>0.7</v>
      </c>
      <c r="O407" s="20">
        <v>24</v>
      </c>
      <c r="P407" s="20">
        <v>666</v>
      </c>
      <c r="Q407" s="20">
        <v>20.2</v>
      </c>
      <c r="R407" s="20">
        <v>5.7130000000000001</v>
      </c>
      <c r="S407" s="20">
        <v>17.11</v>
      </c>
      <c r="T407" s="20">
        <v>15.1</v>
      </c>
      <c r="U407" s="15">
        <f t="shared" si="12"/>
        <v>16.015153476357149</v>
      </c>
      <c r="V407" s="15">
        <f t="shared" si="13"/>
        <v>6.0606190487228435E-2</v>
      </c>
    </row>
    <row r="408" spans="1:22" x14ac:dyDescent="0.25">
      <c r="A408" s="15">
        <v>377</v>
      </c>
      <c r="B408" s="15">
        <v>16.343015116961261</v>
      </c>
      <c r="C408" s="15">
        <v>-2.4430151169612611</v>
      </c>
      <c r="E408" s="15">
        <v>74.407114624505937</v>
      </c>
      <c r="F408" s="15">
        <v>25</v>
      </c>
      <c r="K408" s="15">
        <v>1</v>
      </c>
      <c r="L408" s="19">
        <v>82.5</v>
      </c>
      <c r="M408" s="19">
        <v>18.100000000000001</v>
      </c>
      <c r="N408" s="20">
        <v>0.7</v>
      </c>
      <c r="O408" s="20">
        <v>24</v>
      </c>
      <c r="P408" s="20">
        <v>666</v>
      </c>
      <c r="Q408" s="20">
        <v>20.2</v>
      </c>
      <c r="R408" s="20">
        <v>6.0510000000000002</v>
      </c>
      <c r="S408" s="20">
        <v>18.760000000000002</v>
      </c>
      <c r="T408" s="20">
        <v>23.2</v>
      </c>
      <c r="U408" s="15">
        <f t="shared" si="12"/>
        <v>15.933492242954225</v>
      </c>
      <c r="V408" s="15">
        <f t="shared" si="13"/>
        <v>0.31321154125197304</v>
      </c>
    </row>
    <row r="409" spans="1:22" x14ac:dyDescent="0.25">
      <c r="A409" s="15">
        <v>378</v>
      </c>
      <c r="B409" s="15">
        <v>18.332668962456822</v>
      </c>
      <c r="C409" s="15">
        <v>-5.032668962456821</v>
      </c>
      <c r="E409" s="15">
        <v>74.604743083003953</v>
      </c>
      <c r="F409" s="15">
        <v>25</v>
      </c>
      <c r="K409" s="15">
        <v>1</v>
      </c>
      <c r="L409" s="19">
        <v>97</v>
      </c>
      <c r="M409" s="19">
        <v>18.100000000000001</v>
      </c>
      <c r="N409" s="20">
        <v>0.7</v>
      </c>
      <c r="O409" s="20">
        <v>24</v>
      </c>
      <c r="P409" s="20">
        <v>666</v>
      </c>
      <c r="Q409" s="20">
        <v>20.2</v>
      </c>
      <c r="R409" s="20">
        <v>5.0359999999999996</v>
      </c>
      <c r="S409" s="20">
        <v>25.68</v>
      </c>
      <c r="T409" s="20">
        <v>9.6999999999999993</v>
      </c>
      <c r="U409" s="15">
        <f t="shared" si="12"/>
        <v>8.0359959440133526</v>
      </c>
      <c r="V409" s="15">
        <f t="shared" si="13"/>
        <v>0.17154680989553059</v>
      </c>
    </row>
    <row r="410" spans="1:22" x14ac:dyDescent="0.25">
      <c r="A410" s="15">
        <v>379</v>
      </c>
      <c r="B410" s="15">
        <v>15.056453675294563</v>
      </c>
      <c r="C410" s="15">
        <v>-1.9564536752945632</v>
      </c>
      <c r="E410" s="15">
        <v>74.802371541501984</v>
      </c>
      <c r="F410" s="15">
        <v>25</v>
      </c>
      <c r="K410" s="15">
        <v>1</v>
      </c>
      <c r="L410" s="19">
        <v>92.6</v>
      </c>
      <c r="M410" s="19">
        <v>18.100000000000001</v>
      </c>
      <c r="N410" s="20">
        <v>0.69299999999999995</v>
      </c>
      <c r="O410" s="20">
        <v>24</v>
      </c>
      <c r="P410" s="20">
        <v>666</v>
      </c>
      <c r="Q410" s="20">
        <v>20.2</v>
      </c>
      <c r="R410" s="20">
        <v>6.1929999999999996</v>
      </c>
      <c r="S410" s="20">
        <v>15.17</v>
      </c>
      <c r="T410" s="20">
        <v>13.8</v>
      </c>
      <c r="U410" s="15">
        <f t="shared" si="12"/>
        <v>19.096382693551099</v>
      </c>
      <c r="V410" s="15">
        <f t="shared" si="13"/>
        <v>0.38379584735877526</v>
      </c>
    </row>
    <row r="411" spans="1:22" x14ac:dyDescent="0.25">
      <c r="A411" s="15">
        <v>380</v>
      </c>
      <c r="B411" s="15">
        <v>15.689762127034674</v>
      </c>
      <c r="C411" s="15">
        <v>-5.489762127034675</v>
      </c>
      <c r="E411" s="15">
        <v>75</v>
      </c>
      <c r="F411" s="15">
        <v>25</v>
      </c>
      <c r="K411" s="15">
        <v>1</v>
      </c>
      <c r="L411" s="19">
        <v>94.7</v>
      </c>
      <c r="M411" s="19">
        <v>18.100000000000001</v>
      </c>
      <c r="N411" s="20">
        <v>0.69299999999999995</v>
      </c>
      <c r="O411" s="20">
        <v>24</v>
      </c>
      <c r="P411" s="20">
        <v>666</v>
      </c>
      <c r="Q411" s="20">
        <v>20.2</v>
      </c>
      <c r="R411" s="20">
        <v>5.8869999999999996</v>
      </c>
      <c r="S411" s="20">
        <v>16.350000000000001</v>
      </c>
      <c r="T411" s="20">
        <v>12.7</v>
      </c>
      <c r="U411" s="15">
        <f t="shared" si="12"/>
        <v>17.189064656169506</v>
      </c>
      <c r="V411" s="15">
        <f t="shared" si="13"/>
        <v>0.35346965796610297</v>
      </c>
    </row>
    <row r="412" spans="1:22" x14ac:dyDescent="0.25">
      <c r="A412" s="15">
        <v>381</v>
      </c>
      <c r="B412" s="15">
        <v>21.262041240982704</v>
      </c>
      <c r="C412" s="15">
        <v>-10.862041240982704</v>
      </c>
      <c r="E412" s="15">
        <v>75.197628458498031</v>
      </c>
      <c r="F412" s="15">
        <v>25</v>
      </c>
      <c r="K412" s="15">
        <v>1</v>
      </c>
      <c r="L412" s="19">
        <v>98.8</v>
      </c>
      <c r="M412" s="19">
        <v>18.100000000000001</v>
      </c>
      <c r="N412" s="20">
        <v>0.69299999999999995</v>
      </c>
      <c r="O412" s="20">
        <v>24</v>
      </c>
      <c r="P412" s="20">
        <v>666</v>
      </c>
      <c r="Q412" s="20">
        <v>20.2</v>
      </c>
      <c r="R412" s="20">
        <v>6.4710000000000001</v>
      </c>
      <c r="S412" s="20">
        <v>17.12</v>
      </c>
      <c r="T412" s="20">
        <v>13.1</v>
      </c>
      <c r="U412" s="15">
        <f t="shared" si="12"/>
        <v>19.267399218865119</v>
      </c>
      <c r="V412" s="15">
        <f t="shared" si="13"/>
        <v>0.47079383350115417</v>
      </c>
    </row>
    <row r="413" spans="1:22" x14ac:dyDescent="0.25">
      <c r="A413" s="15">
        <v>382</v>
      </c>
      <c r="B413" s="15">
        <v>17.412133164898982</v>
      </c>
      <c r="C413" s="15">
        <v>-6.512133164898982</v>
      </c>
      <c r="E413" s="15">
        <v>75.395256916996047</v>
      </c>
      <c r="F413" s="15">
        <v>25</v>
      </c>
      <c r="K413" s="15">
        <v>1</v>
      </c>
      <c r="L413" s="19">
        <v>96</v>
      </c>
      <c r="M413" s="19">
        <v>18.100000000000001</v>
      </c>
      <c r="N413" s="20">
        <v>0.69299999999999995</v>
      </c>
      <c r="O413" s="20">
        <v>24</v>
      </c>
      <c r="P413" s="20">
        <v>666</v>
      </c>
      <c r="Q413" s="20">
        <v>20.2</v>
      </c>
      <c r="R413" s="20">
        <v>6.4050000000000002</v>
      </c>
      <c r="S413" s="20">
        <v>19.37</v>
      </c>
      <c r="T413" s="20">
        <v>12.5</v>
      </c>
      <c r="U413" s="15">
        <f t="shared" si="12"/>
        <v>17.541291993785698</v>
      </c>
      <c r="V413" s="15">
        <f t="shared" si="13"/>
        <v>0.4033033595028559</v>
      </c>
    </row>
    <row r="414" spans="1:22" x14ac:dyDescent="0.25">
      <c r="A414" s="15">
        <v>383</v>
      </c>
      <c r="B414" s="15">
        <v>11.456266611475248</v>
      </c>
      <c r="C414" s="15">
        <v>-0.15626661147524779</v>
      </c>
      <c r="E414" s="15">
        <v>75.592885375494077</v>
      </c>
      <c r="F414" s="15">
        <v>25.1</v>
      </c>
      <c r="K414" s="15">
        <v>1</v>
      </c>
      <c r="L414" s="19">
        <v>98.9</v>
      </c>
      <c r="M414" s="19">
        <v>18.100000000000001</v>
      </c>
      <c r="N414" s="20">
        <v>0.69299999999999995</v>
      </c>
      <c r="O414" s="20">
        <v>24</v>
      </c>
      <c r="P414" s="20">
        <v>666</v>
      </c>
      <c r="Q414" s="20">
        <v>20.2</v>
      </c>
      <c r="R414" s="20">
        <v>5.7469999999999999</v>
      </c>
      <c r="S414" s="20">
        <v>19.920000000000002</v>
      </c>
      <c r="T414" s="20">
        <v>8.5</v>
      </c>
      <c r="U414" s="15">
        <f t="shared" si="12"/>
        <v>14.589407198831495</v>
      </c>
      <c r="V414" s="15">
        <f t="shared" si="13"/>
        <v>0.71640084692135231</v>
      </c>
    </row>
    <row r="415" spans="1:22" x14ac:dyDescent="0.25">
      <c r="A415" s="15">
        <v>384</v>
      </c>
      <c r="B415" s="15">
        <v>10.809306197375907</v>
      </c>
      <c r="C415" s="15">
        <v>1.4906938026240937</v>
      </c>
      <c r="E415" s="15">
        <v>75.790513833992094</v>
      </c>
      <c r="F415" s="15">
        <v>25.2</v>
      </c>
      <c r="K415" s="15">
        <v>1</v>
      </c>
      <c r="L415" s="19">
        <v>100</v>
      </c>
      <c r="M415" s="19">
        <v>18.100000000000001</v>
      </c>
      <c r="N415" s="20">
        <v>0.69299999999999995</v>
      </c>
      <c r="O415" s="20">
        <v>24</v>
      </c>
      <c r="P415" s="20">
        <v>666</v>
      </c>
      <c r="Q415" s="20">
        <v>20.2</v>
      </c>
      <c r="R415" s="20">
        <v>5.4530000000000003</v>
      </c>
      <c r="S415" s="20">
        <v>30.59</v>
      </c>
      <c r="T415" s="20">
        <v>5</v>
      </c>
      <c r="U415" s="15">
        <f t="shared" si="12"/>
        <v>6.9556982420142965</v>
      </c>
      <c r="V415" s="15">
        <f t="shared" si="13"/>
        <v>0.39113964840285931</v>
      </c>
    </row>
    <row r="416" spans="1:22" x14ac:dyDescent="0.25">
      <c r="A416" s="15">
        <v>385</v>
      </c>
      <c r="B416" s="15">
        <v>2.0936214627834353</v>
      </c>
      <c r="C416" s="15">
        <v>6.7063785372165654</v>
      </c>
      <c r="E416" s="15">
        <v>75.988142292490124</v>
      </c>
      <c r="F416" s="15">
        <v>25.3</v>
      </c>
      <c r="K416" s="15">
        <v>1</v>
      </c>
      <c r="L416" s="19">
        <v>77.8</v>
      </c>
      <c r="M416" s="19">
        <v>18.100000000000001</v>
      </c>
      <c r="N416" s="20">
        <v>0.69299999999999995</v>
      </c>
      <c r="O416" s="20">
        <v>24</v>
      </c>
      <c r="P416" s="20">
        <v>666</v>
      </c>
      <c r="Q416" s="20">
        <v>20.2</v>
      </c>
      <c r="R416" s="20">
        <v>5.8520000000000003</v>
      </c>
      <c r="S416" s="20">
        <v>29.97</v>
      </c>
      <c r="T416" s="20">
        <v>6.3</v>
      </c>
      <c r="U416" s="15">
        <f t="shared" si="12"/>
        <v>8.2458029900354717</v>
      </c>
      <c r="V416" s="15">
        <f t="shared" si="13"/>
        <v>0.30885761746594792</v>
      </c>
    </row>
    <row r="417" spans="1:22" x14ac:dyDescent="0.25">
      <c r="A417" s="15">
        <v>386</v>
      </c>
      <c r="B417" s="15">
        <v>5.9619953027826362</v>
      </c>
      <c r="C417" s="15">
        <v>1.2380046972173639</v>
      </c>
      <c r="E417" s="15">
        <v>76.185770750988141</v>
      </c>
      <c r="F417" s="15">
        <v>26.2</v>
      </c>
      <c r="K417" s="15">
        <v>1</v>
      </c>
      <c r="L417" s="19">
        <v>100</v>
      </c>
      <c r="M417" s="19">
        <v>18.100000000000001</v>
      </c>
      <c r="N417" s="20">
        <v>0.69299999999999995</v>
      </c>
      <c r="O417" s="20">
        <v>24</v>
      </c>
      <c r="P417" s="20">
        <v>666</v>
      </c>
      <c r="Q417" s="20">
        <v>20.2</v>
      </c>
      <c r="R417" s="20">
        <v>5.9870000000000001</v>
      </c>
      <c r="S417" s="20">
        <v>26.77</v>
      </c>
      <c r="T417" s="20">
        <v>5.6</v>
      </c>
      <c r="U417" s="15">
        <f t="shared" si="12"/>
        <v>11.470407123540799</v>
      </c>
      <c r="V417" s="15">
        <f t="shared" si="13"/>
        <v>1.0482869863465714</v>
      </c>
    </row>
    <row r="418" spans="1:22" x14ac:dyDescent="0.25">
      <c r="A418" s="15">
        <v>387</v>
      </c>
      <c r="B418" s="15">
        <v>4.9772066117186426</v>
      </c>
      <c r="C418" s="15">
        <v>5.5227933882813574</v>
      </c>
      <c r="E418" s="15">
        <v>76.383399209486171</v>
      </c>
      <c r="F418" s="15">
        <v>26.4</v>
      </c>
      <c r="K418" s="15">
        <v>1</v>
      </c>
      <c r="L418" s="19">
        <v>100</v>
      </c>
      <c r="M418" s="19">
        <v>18.100000000000001</v>
      </c>
      <c r="N418" s="20">
        <v>0.69299999999999995</v>
      </c>
      <c r="O418" s="20">
        <v>24</v>
      </c>
      <c r="P418" s="20">
        <v>666</v>
      </c>
      <c r="Q418" s="20">
        <v>20.2</v>
      </c>
      <c r="R418" s="20">
        <v>6.343</v>
      </c>
      <c r="S418" s="20">
        <v>20.32</v>
      </c>
      <c r="T418" s="20">
        <v>7.2</v>
      </c>
      <c r="U418" s="15">
        <f t="shared" si="12"/>
        <v>16.842351442103329</v>
      </c>
      <c r="V418" s="15">
        <f t="shared" si="13"/>
        <v>1.3392154780699068</v>
      </c>
    </row>
    <row r="419" spans="1:22" x14ac:dyDescent="0.25">
      <c r="A419" s="15">
        <v>388</v>
      </c>
      <c r="B419" s="15">
        <v>3.8219117886281637</v>
      </c>
      <c r="C419" s="15">
        <v>3.5780882113718366</v>
      </c>
      <c r="E419" s="15">
        <v>76.581027667984188</v>
      </c>
      <c r="F419" s="15">
        <v>26.4</v>
      </c>
      <c r="K419" s="15">
        <v>1</v>
      </c>
      <c r="L419" s="19">
        <v>100</v>
      </c>
      <c r="M419" s="19">
        <v>18.100000000000001</v>
      </c>
      <c r="N419" s="20">
        <v>0.69299999999999995</v>
      </c>
      <c r="O419" s="20">
        <v>24</v>
      </c>
      <c r="P419" s="20">
        <v>666</v>
      </c>
      <c r="Q419" s="20">
        <v>20.2</v>
      </c>
      <c r="R419" s="20">
        <v>6.4039999999999999</v>
      </c>
      <c r="S419" s="20">
        <v>20.309999999999999</v>
      </c>
      <c r="T419" s="20">
        <v>12.1</v>
      </c>
      <c r="U419" s="15">
        <f t="shared" si="12"/>
        <v>17.100056641427855</v>
      </c>
      <c r="V419" s="15">
        <f t="shared" si="13"/>
        <v>0.41322782160560789</v>
      </c>
    </row>
    <row r="420" spans="1:22" x14ac:dyDescent="0.25">
      <c r="A420" s="15">
        <v>389</v>
      </c>
      <c r="B420" s="15">
        <v>4.5017408144271158</v>
      </c>
      <c r="C420" s="15">
        <v>5.6982591855728835</v>
      </c>
      <c r="E420" s="15">
        <v>76.778656126482218</v>
      </c>
      <c r="F420" s="15">
        <v>26.5</v>
      </c>
      <c r="K420" s="15">
        <v>1</v>
      </c>
      <c r="L420" s="19">
        <v>96</v>
      </c>
      <c r="M420" s="19">
        <v>18.100000000000001</v>
      </c>
      <c r="N420" s="20">
        <v>0.69299999999999995</v>
      </c>
      <c r="O420" s="20">
        <v>24</v>
      </c>
      <c r="P420" s="20">
        <v>666</v>
      </c>
      <c r="Q420" s="20">
        <v>20.2</v>
      </c>
      <c r="R420" s="20">
        <v>5.3490000000000002</v>
      </c>
      <c r="S420" s="20">
        <v>19.77</v>
      </c>
      <c r="T420" s="20">
        <v>8.3000000000000007</v>
      </c>
      <c r="U420" s="15">
        <f t="shared" si="12"/>
        <v>12.942733060178055</v>
      </c>
      <c r="V420" s="15">
        <f t="shared" si="13"/>
        <v>0.55936542893711494</v>
      </c>
    </row>
    <row r="421" spans="1:22" x14ac:dyDescent="0.25">
      <c r="A421" s="15">
        <v>390</v>
      </c>
      <c r="B421" s="15">
        <v>12.481907712574753</v>
      </c>
      <c r="C421" s="15">
        <v>-0.98190771257475262</v>
      </c>
      <c r="E421" s="15">
        <v>76.976284584980235</v>
      </c>
      <c r="F421" s="15">
        <v>26.6</v>
      </c>
      <c r="K421" s="15">
        <v>1</v>
      </c>
      <c r="L421" s="19">
        <v>85.4</v>
      </c>
      <c r="M421" s="19">
        <v>18.100000000000001</v>
      </c>
      <c r="N421" s="20">
        <v>0.69299999999999995</v>
      </c>
      <c r="O421" s="20">
        <v>24</v>
      </c>
      <c r="P421" s="20">
        <v>666</v>
      </c>
      <c r="Q421" s="20">
        <v>20.2</v>
      </c>
      <c r="R421" s="20">
        <v>5.5309999999999997</v>
      </c>
      <c r="S421" s="20">
        <v>27.38</v>
      </c>
      <c r="T421" s="20">
        <v>8.5</v>
      </c>
      <c r="U421" s="15">
        <f t="shared" si="12"/>
        <v>8.7391956938985551</v>
      </c>
      <c r="V421" s="15">
        <f t="shared" si="13"/>
        <v>2.8140669870418248E-2</v>
      </c>
    </row>
    <row r="422" spans="1:22" x14ac:dyDescent="0.25">
      <c r="A422" s="15">
        <v>391</v>
      </c>
      <c r="B422" s="15">
        <v>16.015153476357149</v>
      </c>
      <c r="C422" s="15">
        <v>-0.91515347635714939</v>
      </c>
      <c r="E422" s="15">
        <v>77.173913043478265</v>
      </c>
      <c r="F422" s="15">
        <v>26.6</v>
      </c>
      <c r="K422" s="15">
        <v>1</v>
      </c>
      <c r="L422" s="19">
        <v>100</v>
      </c>
      <c r="M422" s="19">
        <v>18.100000000000001</v>
      </c>
      <c r="N422" s="20">
        <v>0.69299999999999995</v>
      </c>
      <c r="O422" s="20">
        <v>24</v>
      </c>
      <c r="P422" s="20">
        <v>666</v>
      </c>
      <c r="Q422" s="20">
        <v>20.2</v>
      </c>
      <c r="R422" s="20">
        <v>5.6829999999999998</v>
      </c>
      <c r="S422" s="20">
        <v>22.98</v>
      </c>
      <c r="T422" s="20">
        <v>5</v>
      </c>
      <c r="U422" s="15">
        <f t="shared" si="12"/>
        <v>12.509818238893221</v>
      </c>
      <c r="V422" s="15">
        <f t="shared" si="13"/>
        <v>1.5019636477786442</v>
      </c>
    </row>
    <row r="423" spans="1:22" x14ac:dyDescent="0.25">
      <c r="A423" s="15">
        <v>392</v>
      </c>
      <c r="B423" s="15">
        <v>15.933492242954225</v>
      </c>
      <c r="C423" s="15">
        <v>7.2665077570457743</v>
      </c>
      <c r="E423" s="15">
        <v>77.371541501976282</v>
      </c>
      <c r="F423" s="15">
        <v>26.6</v>
      </c>
      <c r="K423" s="15">
        <v>1</v>
      </c>
      <c r="L423" s="19">
        <v>100</v>
      </c>
      <c r="M423" s="19">
        <v>18.100000000000001</v>
      </c>
      <c r="N423" s="20">
        <v>0.65900000000000003</v>
      </c>
      <c r="O423" s="20">
        <v>24</v>
      </c>
      <c r="P423" s="20">
        <v>666</v>
      </c>
      <c r="Q423" s="20">
        <v>20.2</v>
      </c>
      <c r="R423" s="20">
        <v>4.1379999999999999</v>
      </c>
      <c r="S423" s="20">
        <v>23.34</v>
      </c>
      <c r="T423" s="20">
        <v>11.9</v>
      </c>
      <c r="U423" s="15">
        <f t="shared" si="12"/>
        <v>6.2673833283458755</v>
      </c>
      <c r="V423" s="15">
        <f t="shared" si="13"/>
        <v>0.47332913207177518</v>
      </c>
    </row>
    <row r="424" spans="1:22" x14ac:dyDescent="0.25">
      <c r="A424" s="15">
        <v>393</v>
      </c>
      <c r="B424" s="15">
        <v>8.0359959440133526</v>
      </c>
      <c r="C424" s="15">
        <v>1.6640040559866467</v>
      </c>
      <c r="E424" s="15">
        <v>77.569169960474312</v>
      </c>
      <c r="F424" s="15">
        <v>26.7</v>
      </c>
      <c r="K424" s="15">
        <v>1</v>
      </c>
      <c r="L424" s="19">
        <v>100</v>
      </c>
      <c r="M424" s="19">
        <v>18.100000000000001</v>
      </c>
      <c r="N424" s="20">
        <v>0.65900000000000003</v>
      </c>
      <c r="O424" s="20">
        <v>24</v>
      </c>
      <c r="P424" s="20">
        <v>666</v>
      </c>
      <c r="Q424" s="20">
        <v>20.2</v>
      </c>
      <c r="R424" s="20">
        <v>5.6079999999999997</v>
      </c>
      <c r="S424" s="20">
        <v>12.13</v>
      </c>
      <c r="T424" s="20">
        <v>27.9</v>
      </c>
      <c r="U424" s="15">
        <f t="shared" si="12"/>
        <v>19.115658249817336</v>
      </c>
      <c r="V424" s="15">
        <f t="shared" si="13"/>
        <v>0.31485095878790903</v>
      </c>
    </row>
    <row r="425" spans="1:22" x14ac:dyDescent="0.25">
      <c r="A425" s="15">
        <v>394</v>
      </c>
      <c r="B425" s="15">
        <v>19.096382693551099</v>
      </c>
      <c r="C425" s="15">
        <v>-5.2963826935510987</v>
      </c>
      <c r="E425" s="15">
        <v>77.766798418972328</v>
      </c>
      <c r="F425" s="15">
        <v>27</v>
      </c>
      <c r="K425" s="15">
        <v>1</v>
      </c>
      <c r="L425" s="19">
        <v>97.9</v>
      </c>
      <c r="M425" s="19">
        <v>18.100000000000001</v>
      </c>
      <c r="N425" s="20">
        <v>0.59699999999999998</v>
      </c>
      <c r="O425" s="20">
        <v>24</v>
      </c>
      <c r="P425" s="20">
        <v>666</v>
      </c>
      <c r="Q425" s="20">
        <v>20.2</v>
      </c>
      <c r="R425" s="20">
        <v>5.617</v>
      </c>
      <c r="S425" s="20">
        <v>26.4</v>
      </c>
      <c r="T425" s="20">
        <v>17.2</v>
      </c>
      <c r="U425" s="15">
        <f t="shared" si="12"/>
        <v>11.084908813957325</v>
      </c>
      <c r="V425" s="15">
        <f t="shared" si="13"/>
        <v>0.35552855732806249</v>
      </c>
    </row>
    <row r="426" spans="1:22" x14ac:dyDescent="0.25">
      <c r="A426" s="15">
        <v>395</v>
      </c>
      <c r="B426" s="15">
        <v>17.189064656169506</v>
      </c>
      <c r="C426" s="15">
        <v>-4.4890646561695071</v>
      </c>
      <c r="E426" s="15">
        <v>77.964426877470359</v>
      </c>
      <c r="F426" s="15">
        <v>27.1</v>
      </c>
      <c r="K426" s="15">
        <v>1</v>
      </c>
      <c r="L426" s="19">
        <v>100</v>
      </c>
      <c r="M426" s="19">
        <v>18.100000000000001</v>
      </c>
      <c r="N426" s="20">
        <v>0.59699999999999998</v>
      </c>
      <c r="O426" s="20">
        <v>24</v>
      </c>
      <c r="P426" s="20">
        <v>666</v>
      </c>
      <c r="Q426" s="20">
        <v>20.2</v>
      </c>
      <c r="R426" s="20">
        <v>6.8520000000000003</v>
      </c>
      <c r="S426" s="20">
        <v>19.78</v>
      </c>
      <c r="T426" s="20">
        <v>27.5</v>
      </c>
      <c r="U426" s="15">
        <f t="shared" si="12"/>
        <v>20.255180842401487</v>
      </c>
      <c r="V426" s="15">
        <f t="shared" si="13"/>
        <v>0.26344796936721865</v>
      </c>
    </row>
    <row r="427" spans="1:22" x14ac:dyDescent="0.25">
      <c r="A427" s="15">
        <v>396</v>
      </c>
      <c r="B427" s="15">
        <v>19.267399218865119</v>
      </c>
      <c r="C427" s="15">
        <v>-6.1673992188651194</v>
      </c>
      <c r="E427" s="15">
        <v>78.162055335968375</v>
      </c>
      <c r="F427" s="15">
        <v>27.1</v>
      </c>
      <c r="K427" s="15">
        <v>1</v>
      </c>
      <c r="L427" s="19">
        <v>100</v>
      </c>
      <c r="M427" s="19">
        <v>18.100000000000001</v>
      </c>
      <c r="N427" s="20">
        <v>0.59699999999999998</v>
      </c>
      <c r="O427" s="20">
        <v>24</v>
      </c>
      <c r="P427" s="20">
        <v>666</v>
      </c>
      <c r="Q427" s="20">
        <v>20.2</v>
      </c>
      <c r="R427" s="20">
        <v>5.7569999999999997</v>
      </c>
      <c r="S427" s="20">
        <v>10.11</v>
      </c>
      <c r="T427" s="20">
        <v>15</v>
      </c>
      <c r="U427" s="15">
        <f t="shared" si="12"/>
        <v>21.589682589486063</v>
      </c>
      <c r="V427" s="15">
        <f t="shared" si="13"/>
        <v>0.43931217263240424</v>
      </c>
    </row>
    <row r="428" spans="1:22" x14ac:dyDescent="0.25">
      <c r="A428" s="15">
        <v>397</v>
      </c>
      <c r="B428" s="15">
        <v>17.541291993785698</v>
      </c>
      <c r="C428" s="15">
        <v>-5.0412919937856984</v>
      </c>
      <c r="E428" s="15">
        <v>78.359683794466406</v>
      </c>
      <c r="F428" s="15">
        <v>27.5</v>
      </c>
      <c r="K428" s="15">
        <v>1</v>
      </c>
      <c r="L428" s="19">
        <v>100</v>
      </c>
      <c r="M428" s="19">
        <v>18.100000000000001</v>
      </c>
      <c r="N428" s="20">
        <v>0.59699999999999998</v>
      </c>
      <c r="O428" s="20">
        <v>24</v>
      </c>
      <c r="P428" s="20">
        <v>666</v>
      </c>
      <c r="Q428" s="20">
        <v>20.2</v>
      </c>
      <c r="R428" s="20">
        <v>6.657</v>
      </c>
      <c r="S428" s="20">
        <v>21.22</v>
      </c>
      <c r="T428" s="20">
        <v>17.2</v>
      </c>
      <c r="U428" s="15">
        <f t="shared" si="12"/>
        <v>18.579285029248972</v>
      </c>
      <c r="V428" s="15">
        <f t="shared" si="13"/>
        <v>8.0190990072614682E-2</v>
      </c>
    </row>
    <row r="429" spans="1:22" x14ac:dyDescent="0.25">
      <c r="A429" s="15">
        <v>398</v>
      </c>
      <c r="B429" s="15">
        <v>14.589407198831495</v>
      </c>
      <c r="C429" s="15">
        <v>-6.0894071988314948</v>
      </c>
      <c r="E429" s="15">
        <v>78.557312252964422</v>
      </c>
      <c r="F429" s="15">
        <v>27.5</v>
      </c>
      <c r="K429" s="15">
        <v>1</v>
      </c>
      <c r="L429" s="19">
        <v>100</v>
      </c>
      <c r="M429" s="19">
        <v>18.100000000000001</v>
      </c>
      <c r="N429" s="20">
        <v>0.59699999999999998</v>
      </c>
      <c r="O429" s="20">
        <v>24</v>
      </c>
      <c r="P429" s="20">
        <v>666</v>
      </c>
      <c r="Q429" s="20">
        <v>20.2</v>
      </c>
      <c r="R429" s="20">
        <v>4.6280000000000001</v>
      </c>
      <c r="S429" s="20">
        <v>34.369999999999997</v>
      </c>
      <c r="T429" s="20">
        <v>17.899999999999999</v>
      </c>
      <c r="U429" s="15">
        <f t="shared" si="12"/>
        <v>2.2508639525004561</v>
      </c>
      <c r="V429" s="15">
        <f t="shared" si="13"/>
        <v>0.87425341047483485</v>
      </c>
    </row>
    <row r="430" spans="1:22" x14ac:dyDescent="0.25">
      <c r="A430" s="15">
        <v>399</v>
      </c>
      <c r="B430" s="15">
        <v>6.9556982420142965</v>
      </c>
      <c r="C430" s="15">
        <v>-1.9556982420142965</v>
      </c>
      <c r="E430" s="15">
        <v>78.754940711462453</v>
      </c>
      <c r="F430" s="15">
        <v>27.5</v>
      </c>
      <c r="K430" s="15">
        <v>1</v>
      </c>
      <c r="L430" s="19">
        <v>100</v>
      </c>
      <c r="M430" s="19">
        <v>18.100000000000001</v>
      </c>
      <c r="N430" s="20">
        <v>0.59699999999999998</v>
      </c>
      <c r="O430" s="20">
        <v>24</v>
      </c>
      <c r="P430" s="20">
        <v>666</v>
      </c>
      <c r="Q430" s="20">
        <v>20.2</v>
      </c>
      <c r="R430" s="20">
        <v>5.1550000000000002</v>
      </c>
      <c r="S430" s="20">
        <v>20.079999999999998</v>
      </c>
      <c r="T430" s="20">
        <v>16.3</v>
      </c>
      <c r="U430" s="15">
        <f t="shared" si="12"/>
        <v>13.07271223422406</v>
      </c>
      <c r="V430" s="15">
        <f t="shared" si="13"/>
        <v>0.19799311446478163</v>
      </c>
    </row>
    <row r="431" spans="1:22" x14ac:dyDescent="0.25">
      <c r="A431" s="15">
        <v>400</v>
      </c>
      <c r="B431" s="15">
        <v>8.2458029900354717</v>
      </c>
      <c r="C431" s="15">
        <v>-1.9458029900354719</v>
      </c>
      <c r="E431" s="15">
        <v>78.952569169960483</v>
      </c>
      <c r="F431" s="15">
        <v>27.5</v>
      </c>
      <c r="K431" s="15">
        <v>1</v>
      </c>
      <c r="L431" s="19">
        <v>100</v>
      </c>
      <c r="M431" s="19">
        <v>18.100000000000001</v>
      </c>
      <c r="N431" s="20">
        <v>0.69299999999999995</v>
      </c>
      <c r="O431" s="20">
        <v>24</v>
      </c>
      <c r="P431" s="20">
        <v>666</v>
      </c>
      <c r="Q431" s="20">
        <v>20.2</v>
      </c>
      <c r="R431" s="20">
        <v>4.5190000000000001</v>
      </c>
      <c r="S431" s="20">
        <v>36.979999999999997</v>
      </c>
      <c r="T431" s="20">
        <v>7</v>
      </c>
      <c r="U431" s="15">
        <f t="shared" si="12"/>
        <v>-0.76445757797709035</v>
      </c>
      <c r="V431" s="15">
        <f t="shared" si="13"/>
        <v>1.1092082254252986</v>
      </c>
    </row>
    <row r="432" spans="1:22" x14ac:dyDescent="0.25">
      <c r="A432" s="15">
        <v>401</v>
      </c>
      <c r="B432" s="15">
        <v>11.470407123540799</v>
      </c>
      <c r="C432" s="15">
        <v>-5.8704071235407991</v>
      </c>
      <c r="E432" s="15">
        <v>79.1501976284585</v>
      </c>
      <c r="F432" s="15">
        <v>27.9</v>
      </c>
      <c r="K432" s="15">
        <v>1</v>
      </c>
      <c r="L432" s="19">
        <v>100</v>
      </c>
      <c r="M432" s="19">
        <v>18.100000000000001</v>
      </c>
      <c r="N432" s="20">
        <v>0.67900000000000005</v>
      </c>
      <c r="O432" s="20">
        <v>24</v>
      </c>
      <c r="P432" s="20">
        <v>666</v>
      </c>
      <c r="Q432" s="20">
        <v>20.2</v>
      </c>
      <c r="R432" s="20">
        <v>6.4340000000000002</v>
      </c>
      <c r="S432" s="20">
        <v>29.05</v>
      </c>
      <c r="T432" s="20">
        <v>7.2</v>
      </c>
      <c r="U432" s="15">
        <f t="shared" si="12"/>
        <v>12.078546456352083</v>
      </c>
      <c r="V432" s="15">
        <f t="shared" si="13"/>
        <v>0.67757589671556695</v>
      </c>
    </row>
    <row r="433" spans="1:22" x14ac:dyDescent="0.25">
      <c r="A433" s="15">
        <v>402</v>
      </c>
      <c r="B433" s="15">
        <v>16.842351442103329</v>
      </c>
      <c r="C433" s="15">
        <v>-9.6423514421033296</v>
      </c>
      <c r="E433" s="15">
        <v>79.34782608695653</v>
      </c>
      <c r="F433" s="15">
        <v>27.9</v>
      </c>
      <c r="K433" s="15">
        <v>1</v>
      </c>
      <c r="L433" s="19">
        <v>90.8</v>
      </c>
      <c r="M433" s="19">
        <v>18.100000000000001</v>
      </c>
      <c r="N433" s="20">
        <v>0.67900000000000005</v>
      </c>
      <c r="O433" s="20">
        <v>24</v>
      </c>
      <c r="P433" s="20">
        <v>666</v>
      </c>
      <c r="Q433" s="20">
        <v>20.2</v>
      </c>
      <c r="R433" s="20">
        <v>6.782</v>
      </c>
      <c r="S433" s="20">
        <v>25.79</v>
      </c>
      <c r="T433" s="20">
        <v>7.5</v>
      </c>
      <c r="U433" s="15">
        <f t="shared" si="12"/>
        <v>15.184027277605598</v>
      </c>
      <c r="V433" s="15">
        <f t="shared" si="13"/>
        <v>1.024536970347413</v>
      </c>
    </row>
    <row r="434" spans="1:22" x14ac:dyDescent="0.25">
      <c r="A434" s="15">
        <v>403</v>
      </c>
      <c r="B434" s="15">
        <v>17.100056641427855</v>
      </c>
      <c r="C434" s="15">
        <v>-5.0000566414278556</v>
      </c>
      <c r="E434" s="15">
        <v>79.545454545454547</v>
      </c>
      <c r="F434" s="15">
        <v>28</v>
      </c>
      <c r="K434" s="15">
        <v>1</v>
      </c>
      <c r="L434" s="19">
        <v>89.1</v>
      </c>
      <c r="M434" s="19">
        <v>18.100000000000001</v>
      </c>
      <c r="N434" s="20">
        <v>0.67900000000000005</v>
      </c>
      <c r="O434" s="20">
        <v>24</v>
      </c>
      <c r="P434" s="20">
        <v>666</v>
      </c>
      <c r="Q434" s="20">
        <v>20.2</v>
      </c>
      <c r="R434" s="20">
        <v>5.3040000000000003</v>
      </c>
      <c r="S434" s="20">
        <v>26.64</v>
      </c>
      <c r="T434" s="20">
        <v>10.4</v>
      </c>
      <c r="U434" s="15">
        <f t="shared" si="12"/>
        <v>8.5162093336195852</v>
      </c>
      <c r="V434" s="15">
        <f t="shared" si="13"/>
        <v>0.18113371792119376</v>
      </c>
    </row>
    <row r="435" spans="1:22" x14ac:dyDescent="0.25">
      <c r="A435" s="15">
        <v>404</v>
      </c>
      <c r="B435" s="15">
        <v>12.942733060178055</v>
      </c>
      <c r="C435" s="15">
        <v>-4.6427330601780543</v>
      </c>
      <c r="E435" s="15">
        <v>79.743083003952577</v>
      </c>
      <c r="F435" s="15">
        <v>28.1</v>
      </c>
      <c r="K435" s="15">
        <v>1</v>
      </c>
      <c r="L435" s="19">
        <v>100</v>
      </c>
      <c r="M435" s="19">
        <v>18.100000000000001</v>
      </c>
      <c r="N435" s="20">
        <v>0.67900000000000005</v>
      </c>
      <c r="O435" s="20">
        <v>24</v>
      </c>
      <c r="P435" s="20">
        <v>666</v>
      </c>
      <c r="Q435" s="20">
        <v>20.2</v>
      </c>
      <c r="R435" s="20">
        <v>5.9569999999999999</v>
      </c>
      <c r="S435" s="20">
        <v>20.62</v>
      </c>
      <c r="T435" s="20">
        <v>8.8000000000000007</v>
      </c>
      <c r="U435" s="15">
        <f t="shared" si="12"/>
        <v>15.212190510427128</v>
      </c>
      <c r="V435" s="15">
        <f t="shared" si="13"/>
        <v>0.72865801254853713</v>
      </c>
    </row>
    <row r="436" spans="1:22" x14ac:dyDescent="0.25">
      <c r="A436" s="15">
        <v>405</v>
      </c>
      <c r="B436" s="15">
        <v>8.7391956938985551</v>
      </c>
      <c r="C436" s="15">
        <v>-0.23919569389855511</v>
      </c>
      <c r="E436" s="15">
        <v>79.940711462450594</v>
      </c>
      <c r="F436" s="15">
        <v>28.2</v>
      </c>
      <c r="K436" s="15">
        <v>1</v>
      </c>
      <c r="L436" s="19">
        <v>76.5</v>
      </c>
      <c r="M436" s="19">
        <v>18.100000000000001</v>
      </c>
      <c r="N436" s="20">
        <v>0.71799999999999997</v>
      </c>
      <c r="O436" s="20">
        <v>24</v>
      </c>
      <c r="P436" s="20">
        <v>666</v>
      </c>
      <c r="Q436" s="20">
        <v>20.2</v>
      </c>
      <c r="R436" s="20">
        <v>6.8239999999999998</v>
      </c>
      <c r="S436" s="20">
        <v>22.74</v>
      </c>
      <c r="T436" s="20">
        <v>8.4</v>
      </c>
      <c r="U436" s="15">
        <f t="shared" si="12"/>
        <v>16.331427351786864</v>
      </c>
      <c r="V436" s="15">
        <f t="shared" si="13"/>
        <v>0.94421754187938856</v>
      </c>
    </row>
    <row r="437" spans="1:22" x14ac:dyDescent="0.25">
      <c r="A437" s="15">
        <v>406</v>
      </c>
      <c r="B437" s="15">
        <v>12.509818238893221</v>
      </c>
      <c r="C437" s="15">
        <v>-7.5098182388932209</v>
      </c>
      <c r="E437" s="15">
        <v>80.138339920948624</v>
      </c>
      <c r="F437" s="15">
        <v>28.4</v>
      </c>
      <c r="K437" s="15">
        <v>1</v>
      </c>
      <c r="L437" s="19">
        <v>100</v>
      </c>
      <c r="M437" s="19">
        <v>18.100000000000001</v>
      </c>
      <c r="N437" s="20">
        <v>0.71799999999999997</v>
      </c>
      <c r="O437" s="20">
        <v>24</v>
      </c>
      <c r="P437" s="20">
        <v>666</v>
      </c>
      <c r="Q437" s="20">
        <v>20.2</v>
      </c>
      <c r="R437" s="20">
        <v>6.4109999999999996</v>
      </c>
      <c r="S437" s="20">
        <v>15.02</v>
      </c>
      <c r="T437" s="20">
        <v>16.7</v>
      </c>
      <c r="U437" s="15">
        <f t="shared" si="12"/>
        <v>20.073409899071009</v>
      </c>
      <c r="V437" s="15">
        <f t="shared" si="13"/>
        <v>0.20200059275874313</v>
      </c>
    </row>
    <row r="438" spans="1:22" x14ac:dyDescent="0.25">
      <c r="A438" s="15">
        <v>407</v>
      </c>
      <c r="B438" s="15">
        <v>6.2673833283458755</v>
      </c>
      <c r="C438" s="15">
        <v>5.6326166716541248</v>
      </c>
      <c r="E438" s="15">
        <v>80.335968379446641</v>
      </c>
      <c r="F438" s="15">
        <v>28.4</v>
      </c>
      <c r="K438" s="15">
        <v>1</v>
      </c>
      <c r="L438" s="19">
        <v>95.3</v>
      </c>
      <c r="M438" s="19">
        <v>18.100000000000001</v>
      </c>
      <c r="N438" s="20">
        <v>0.71799999999999997</v>
      </c>
      <c r="O438" s="20">
        <v>24</v>
      </c>
      <c r="P438" s="20">
        <v>666</v>
      </c>
      <c r="Q438" s="20">
        <v>20.2</v>
      </c>
      <c r="R438" s="20">
        <v>6.0060000000000002</v>
      </c>
      <c r="S438" s="20">
        <v>15.7</v>
      </c>
      <c r="T438" s="20">
        <v>14.2</v>
      </c>
      <c r="U438" s="15">
        <f t="shared" si="12"/>
        <v>17.836292344843052</v>
      </c>
      <c r="V438" s="15">
        <f t="shared" si="13"/>
        <v>0.25607692569317275</v>
      </c>
    </row>
    <row r="439" spans="1:22" x14ac:dyDescent="0.25">
      <c r="A439" s="15">
        <v>408</v>
      </c>
      <c r="B439" s="15">
        <v>19.115658249817336</v>
      </c>
      <c r="C439" s="15">
        <v>8.7843417501826622</v>
      </c>
      <c r="E439" s="15">
        <v>80.533596837944671</v>
      </c>
      <c r="F439" s="15">
        <v>28.5</v>
      </c>
      <c r="K439" s="15">
        <v>1</v>
      </c>
      <c r="L439" s="19">
        <v>87.6</v>
      </c>
      <c r="M439" s="19">
        <v>18.100000000000001</v>
      </c>
      <c r="N439" s="20">
        <v>0.61399999999999999</v>
      </c>
      <c r="O439" s="20">
        <v>24</v>
      </c>
      <c r="P439" s="20">
        <v>666</v>
      </c>
      <c r="Q439" s="20">
        <v>20.2</v>
      </c>
      <c r="R439" s="20">
        <v>5.6479999999999997</v>
      </c>
      <c r="S439" s="20">
        <v>14.1</v>
      </c>
      <c r="T439" s="20">
        <v>20.8</v>
      </c>
      <c r="U439" s="15">
        <f t="shared" si="12"/>
        <v>18.142391441923884</v>
      </c>
      <c r="V439" s="15">
        <f t="shared" si="13"/>
        <v>0.1277696422151979</v>
      </c>
    </row>
    <row r="440" spans="1:22" x14ac:dyDescent="0.25">
      <c r="A440" s="15">
        <v>409</v>
      </c>
      <c r="B440" s="15">
        <v>11.084908813957325</v>
      </c>
      <c r="C440" s="15">
        <v>6.1150911860426742</v>
      </c>
      <c r="E440" s="15">
        <v>80.731225296442688</v>
      </c>
      <c r="F440" s="15">
        <v>28.6</v>
      </c>
      <c r="K440" s="15">
        <v>1</v>
      </c>
      <c r="L440" s="19">
        <v>85.1</v>
      </c>
      <c r="M440" s="19">
        <v>18.100000000000001</v>
      </c>
      <c r="N440" s="20">
        <v>0.61399999999999999</v>
      </c>
      <c r="O440" s="20">
        <v>24</v>
      </c>
      <c r="P440" s="20">
        <v>666</v>
      </c>
      <c r="Q440" s="20">
        <v>20.2</v>
      </c>
      <c r="R440" s="20">
        <v>6.1029999999999998</v>
      </c>
      <c r="S440" s="20">
        <v>23.29</v>
      </c>
      <c r="T440" s="20">
        <v>13.4</v>
      </c>
      <c r="U440" s="15">
        <f t="shared" si="12"/>
        <v>14.375728615330489</v>
      </c>
      <c r="V440" s="15">
        <f t="shared" si="13"/>
        <v>7.281556830824544E-2</v>
      </c>
    </row>
    <row r="441" spans="1:22" x14ac:dyDescent="0.25">
      <c r="A441" s="15">
        <v>410</v>
      </c>
      <c r="B441" s="15">
        <v>20.255180842401487</v>
      </c>
      <c r="C441" s="15">
        <v>7.2448191575985135</v>
      </c>
      <c r="E441" s="15">
        <v>80.928853754940718</v>
      </c>
      <c r="F441" s="15">
        <v>28.7</v>
      </c>
      <c r="K441" s="15">
        <v>1</v>
      </c>
      <c r="L441" s="19">
        <v>70.599999999999994</v>
      </c>
      <c r="M441" s="19">
        <v>18.100000000000001</v>
      </c>
      <c r="N441" s="20">
        <v>0.58399999999999996</v>
      </c>
      <c r="O441" s="20">
        <v>24</v>
      </c>
      <c r="P441" s="20">
        <v>666</v>
      </c>
      <c r="Q441" s="20">
        <v>20.2</v>
      </c>
      <c r="R441" s="20">
        <v>5.5650000000000004</v>
      </c>
      <c r="S441" s="20">
        <v>17.16</v>
      </c>
      <c r="T441" s="20">
        <v>11.7</v>
      </c>
      <c r="U441" s="15">
        <f t="shared" si="12"/>
        <v>15.69647694045009</v>
      </c>
      <c r="V441" s="15">
        <f t="shared" si="13"/>
        <v>0.34157922567949495</v>
      </c>
    </row>
    <row r="442" spans="1:22" x14ac:dyDescent="0.25">
      <c r="A442" s="15">
        <v>411</v>
      </c>
      <c r="B442" s="15">
        <v>21.589682589486063</v>
      </c>
      <c r="C442" s="15">
        <v>-6.5896825894860633</v>
      </c>
      <c r="E442" s="15">
        <v>81.126482213438734</v>
      </c>
      <c r="F442" s="15">
        <v>28.7</v>
      </c>
      <c r="K442" s="15">
        <v>1</v>
      </c>
      <c r="L442" s="19">
        <v>95.4</v>
      </c>
      <c r="M442" s="19">
        <v>18.100000000000001</v>
      </c>
      <c r="N442" s="20">
        <v>0.67900000000000005</v>
      </c>
      <c r="O442" s="20">
        <v>24</v>
      </c>
      <c r="P442" s="20">
        <v>666</v>
      </c>
      <c r="Q442" s="20">
        <v>20.2</v>
      </c>
      <c r="R442" s="20">
        <v>5.8959999999999999</v>
      </c>
      <c r="S442" s="20">
        <v>24.39</v>
      </c>
      <c r="T442" s="20">
        <v>8.3000000000000007</v>
      </c>
      <c r="U442" s="15">
        <f t="shared" si="12"/>
        <v>12.527585592677788</v>
      </c>
      <c r="V442" s="15">
        <f t="shared" si="13"/>
        <v>0.50934766176840807</v>
      </c>
    </row>
    <row r="443" spans="1:22" x14ac:dyDescent="0.25">
      <c r="A443" s="15">
        <v>412</v>
      </c>
      <c r="B443" s="15">
        <v>18.579285029248972</v>
      </c>
      <c r="C443" s="15">
        <v>-1.3792850292489724</v>
      </c>
      <c r="E443" s="15">
        <v>81.324110671936765</v>
      </c>
      <c r="F443" s="15">
        <v>28.7</v>
      </c>
      <c r="K443" s="15">
        <v>1</v>
      </c>
      <c r="L443" s="19">
        <v>59.7</v>
      </c>
      <c r="M443" s="19">
        <v>18.100000000000001</v>
      </c>
      <c r="N443" s="20">
        <v>0.58399999999999996</v>
      </c>
      <c r="O443" s="20">
        <v>24</v>
      </c>
      <c r="P443" s="20">
        <v>666</v>
      </c>
      <c r="Q443" s="20">
        <v>20.2</v>
      </c>
      <c r="R443" s="20">
        <v>5.8369999999999997</v>
      </c>
      <c r="S443" s="20">
        <v>15.69</v>
      </c>
      <c r="T443" s="20">
        <v>10.199999999999999</v>
      </c>
      <c r="U443" s="15">
        <f t="shared" si="12"/>
        <v>17.349197573241113</v>
      </c>
      <c r="V443" s="15">
        <f t="shared" si="13"/>
        <v>0.70090172286677599</v>
      </c>
    </row>
    <row r="444" spans="1:22" x14ac:dyDescent="0.25">
      <c r="A444" s="15">
        <v>413</v>
      </c>
      <c r="B444" s="15">
        <v>2.2508639525004561</v>
      </c>
      <c r="C444" s="15">
        <v>15.649136047499542</v>
      </c>
      <c r="E444" s="15">
        <v>81.521739130434781</v>
      </c>
      <c r="F444" s="15">
        <v>29</v>
      </c>
      <c r="K444" s="15">
        <v>1</v>
      </c>
      <c r="L444" s="19">
        <v>78.7</v>
      </c>
      <c r="M444" s="19">
        <v>18.100000000000001</v>
      </c>
      <c r="N444" s="20">
        <v>0.67900000000000005</v>
      </c>
      <c r="O444" s="20">
        <v>24</v>
      </c>
      <c r="P444" s="20">
        <v>666</v>
      </c>
      <c r="Q444" s="20">
        <v>20.2</v>
      </c>
      <c r="R444" s="20">
        <v>6.202</v>
      </c>
      <c r="S444" s="20">
        <v>14.52</v>
      </c>
      <c r="T444" s="20">
        <v>10.9</v>
      </c>
      <c r="U444" s="15">
        <f t="shared" si="12"/>
        <v>19.212887368689046</v>
      </c>
      <c r="V444" s="15">
        <f t="shared" si="13"/>
        <v>0.76265021731092153</v>
      </c>
    </row>
    <row r="445" spans="1:22" x14ac:dyDescent="0.25">
      <c r="A445" s="15">
        <v>414</v>
      </c>
      <c r="B445" s="15">
        <v>13.07271223422406</v>
      </c>
      <c r="C445" s="15">
        <v>3.2272877657759409</v>
      </c>
      <c r="E445" s="15">
        <v>81.719367588932812</v>
      </c>
      <c r="F445" s="15">
        <v>29</v>
      </c>
      <c r="K445" s="15">
        <v>1</v>
      </c>
      <c r="L445" s="19">
        <v>78.099999999999994</v>
      </c>
      <c r="M445" s="19">
        <v>18.100000000000001</v>
      </c>
      <c r="N445" s="20">
        <v>0.67900000000000005</v>
      </c>
      <c r="O445" s="20">
        <v>24</v>
      </c>
      <c r="P445" s="20">
        <v>666</v>
      </c>
      <c r="Q445" s="20">
        <v>20.2</v>
      </c>
      <c r="R445" s="20">
        <v>6.1929999999999996</v>
      </c>
      <c r="S445" s="20">
        <v>21.52</v>
      </c>
      <c r="T445" s="20">
        <v>11</v>
      </c>
      <c r="U445" s="15">
        <f t="shared" si="12"/>
        <v>14.91988219755226</v>
      </c>
      <c r="V445" s="15">
        <f t="shared" si="13"/>
        <v>0.35635292705020549</v>
      </c>
    </row>
    <row r="446" spans="1:22" x14ac:dyDescent="0.25">
      <c r="A446" s="15">
        <v>415</v>
      </c>
      <c r="B446" s="15">
        <v>-0.76445757797709035</v>
      </c>
      <c r="C446" s="15">
        <v>7.7644575779770904</v>
      </c>
      <c r="E446" s="15">
        <v>81.916996047430828</v>
      </c>
      <c r="F446" s="15">
        <v>29.1</v>
      </c>
      <c r="K446" s="15">
        <v>1</v>
      </c>
      <c r="L446" s="19">
        <v>95.6</v>
      </c>
      <c r="M446" s="19">
        <v>18.100000000000001</v>
      </c>
      <c r="N446" s="20">
        <v>0.67900000000000005</v>
      </c>
      <c r="O446" s="20">
        <v>24</v>
      </c>
      <c r="P446" s="20">
        <v>666</v>
      </c>
      <c r="Q446" s="20">
        <v>20.2</v>
      </c>
      <c r="R446" s="20">
        <v>6.38</v>
      </c>
      <c r="S446" s="20">
        <v>24.08</v>
      </c>
      <c r="T446" s="20">
        <v>9.5</v>
      </c>
      <c r="U446" s="15">
        <f t="shared" si="12"/>
        <v>14.718498938391502</v>
      </c>
      <c r="V446" s="15">
        <f t="shared" si="13"/>
        <v>0.54931567772542123</v>
      </c>
    </row>
    <row r="447" spans="1:22" x14ac:dyDescent="0.25">
      <c r="A447" s="15">
        <v>416</v>
      </c>
      <c r="B447" s="15">
        <v>12.078546456352083</v>
      </c>
      <c r="C447" s="15">
        <v>-4.8785464563520824</v>
      </c>
      <c r="E447" s="15">
        <v>82.114624505928859</v>
      </c>
      <c r="F447" s="15">
        <v>29.1</v>
      </c>
      <c r="K447" s="15">
        <v>1</v>
      </c>
      <c r="L447" s="19">
        <v>86.1</v>
      </c>
      <c r="M447" s="19">
        <v>18.100000000000001</v>
      </c>
      <c r="N447" s="20">
        <v>0.58399999999999996</v>
      </c>
      <c r="O447" s="20">
        <v>24</v>
      </c>
      <c r="P447" s="20">
        <v>666</v>
      </c>
      <c r="Q447" s="20">
        <v>20.2</v>
      </c>
      <c r="R447" s="20">
        <v>6.3479999999999999</v>
      </c>
      <c r="S447" s="20">
        <v>17.64</v>
      </c>
      <c r="T447" s="20">
        <v>14.5</v>
      </c>
      <c r="U447" s="15">
        <f t="shared" si="12"/>
        <v>19.146734566680209</v>
      </c>
      <c r="V447" s="15">
        <f t="shared" si="13"/>
        <v>0.32046445287449715</v>
      </c>
    </row>
    <row r="448" spans="1:22" x14ac:dyDescent="0.25">
      <c r="A448" s="15">
        <v>417</v>
      </c>
      <c r="B448" s="15">
        <v>15.184027277605598</v>
      </c>
      <c r="C448" s="15">
        <v>-7.6840272776055976</v>
      </c>
      <c r="E448" s="15">
        <v>82.312252964426875</v>
      </c>
      <c r="F448" s="15">
        <v>29.4</v>
      </c>
      <c r="K448" s="15">
        <v>1</v>
      </c>
      <c r="L448" s="19">
        <v>94.3</v>
      </c>
      <c r="M448" s="19">
        <v>18.100000000000001</v>
      </c>
      <c r="N448" s="20">
        <v>0.58399999999999996</v>
      </c>
      <c r="O448" s="20">
        <v>24</v>
      </c>
      <c r="P448" s="20">
        <v>666</v>
      </c>
      <c r="Q448" s="20">
        <v>20.2</v>
      </c>
      <c r="R448" s="20">
        <v>6.8330000000000002</v>
      </c>
      <c r="S448" s="20">
        <v>19.690000000000001</v>
      </c>
      <c r="T448" s="20">
        <v>14.1</v>
      </c>
      <c r="U448" s="15">
        <f t="shared" si="12"/>
        <v>20.177077159178502</v>
      </c>
      <c r="V448" s="15">
        <f t="shared" si="13"/>
        <v>0.43099838008358177</v>
      </c>
    </row>
    <row r="449" spans="1:22" x14ac:dyDescent="0.25">
      <c r="A449" s="15">
        <v>418</v>
      </c>
      <c r="B449" s="15">
        <v>8.5162093336195852</v>
      </c>
      <c r="C449" s="15">
        <v>1.8837906663804151</v>
      </c>
      <c r="E449" s="15">
        <v>82.509881422924906</v>
      </c>
      <c r="F449" s="15">
        <v>29.6</v>
      </c>
      <c r="K449" s="15">
        <v>1</v>
      </c>
      <c r="L449" s="19">
        <v>74.8</v>
      </c>
      <c r="M449" s="19">
        <v>18.100000000000001</v>
      </c>
      <c r="N449" s="20">
        <v>0.58399999999999996</v>
      </c>
      <c r="O449" s="20">
        <v>24</v>
      </c>
      <c r="P449" s="20">
        <v>666</v>
      </c>
      <c r="Q449" s="20">
        <v>20.2</v>
      </c>
      <c r="R449" s="20">
        <v>6.4249999999999998</v>
      </c>
      <c r="S449" s="20">
        <v>12.03</v>
      </c>
      <c r="T449" s="20">
        <v>16.100000000000001</v>
      </c>
      <c r="U449" s="15">
        <f t="shared" si="12"/>
        <v>22.487174195904842</v>
      </c>
      <c r="V449" s="15">
        <f t="shared" si="13"/>
        <v>0.39671889415558015</v>
      </c>
    </row>
    <row r="450" spans="1:22" x14ac:dyDescent="0.25">
      <c r="A450" s="15">
        <v>419</v>
      </c>
      <c r="B450" s="15">
        <v>15.212190510427128</v>
      </c>
      <c r="C450" s="15">
        <v>-6.4121905104271271</v>
      </c>
      <c r="E450" s="15">
        <v>82.707509881422922</v>
      </c>
      <c r="F450" s="15">
        <v>29.6</v>
      </c>
      <c r="K450" s="15">
        <v>1</v>
      </c>
      <c r="L450" s="19">
        <v>87.9</v>
      </c>
      <c r="M450" s="19">
        <v>18.100000000000001</v>
      </c>
      <c r="N450" s="20">
        <v>0.71299999999999997</v>
      </c>
      <c r="O450" s="20">
        <v>24</v>
      </c>
      <c r="P450" s="20">
        <v>666</v>
      </c>
      <c r="Q450" s="20">
        <v>20.2</v>
      </c>
      <c r="R450" s="20">
        <v>6.4359999999999999</v>
      </c>
      <c r="S450" s="20">
        <v>16.22</v>
      </c>
      <c r="T450" s="20">
        <v>14.3</v>
      </c>
      <c r="U450" s="15">
        <f t="shared" si="12"/>
        <v>19.103205988826762</v>
      </c>
      <c r="V450" s="15">
        <f t="shared" si="13"/>
        <v>0.33588853068718605</v>
      </c>
    </row>
    <row r="451" spans="1:22" x14ac:dyDescent="0.25">
      <c r="A451" s="15">
        <v>420</v>
      </c>
      <c r="B451" s="15">
        <v>16.331427351786864</v>
      </c>
      <c r="C451" s="15">
        <v>-7.9314273517868639</v>
      </c>
      <c r="E451" s="15">
        <v>82.905138339920953</v>
      </c>
      <c r="F451" s="15">
        <v>29.8</v>
      </c>
      <c r="K451" s="15">
        <v>1</v>
      </c>
      <c r="L451" s="19">
        <v>95</v>
      </c>
      <c r="M451" s="19">
        <v>18.100000000000001</v>
      </c>
      <c r="N451" s="20">
        <v>0.71299999999999997</v>
      </c>
      <c r="O451" s="20">
        <v>24</v>
      </c>
      <c r="P451" s="20">
        <v>666</v>
      </c>
      <c r="Q451" s="20">
        <v>20.2</v>
      </c>
      <c r="R451" s="20">
        <v>6.2080000000000002</v>
      </c>
      <c r="S451" s="20">
        <v>15.17</v>
      </c>
      <c r="T451" s="20">
        <v>11.7</v>
      </c>
      <c r="U451" s="15">
        <f t="shared" si="12"/>
        <v>19.031854531335895</v>
      </c>
      <c r="V451" s="15">
        <f t="shared" si="13"/>
        <v>0.62665423344751248</v>
      </c>
    </row>
    <row r="452" spans="1:22" x14ac:dyDescent="0.25">
      <c r="A452" s="15">
        <v>421</v>
      </c>
      <c r="B452" s="15">
        <v>20.073409899071009</v>
      </c>
      <c r="C452" s="15">
        <v>-3.3734098990710102</v>
      </c>
      <c r="E452" s="15">
        <v>83.102766798418969</v>
      </c>
      <c r="F452" s="15">
        <v>29.8</v>
      </c>
      <c r="K452" s="15">
        <v>1</v>
      </c>
      <c r="L452" s="19">
        <v>94.6</v>
      </c>
      <c r="M452" s="19">
        <v>18.100000000000001</v>
      </c>
      <c r="N452" s="20">
        <v>0.74</v>
      </c>
      <c r="O452" s="20">
        <v>24</v>
      </c>
      <c r="P452" s="20">
        <v>666</v>
      </c>
      <c r="Q452" s="20">
        <v>20.2</v>
      </c>
      <c r="R452" s="20">
        <v>6.6289999999999996</v>
      </c>
      <c r="S452" s="20">
        <v>23.27</v>
      </c>
      <c r="T452" s="20">
        <v>13.4</v>
      </c>
      <c r="U452" s="15">
        <f t="shared" si="12"/>
        <v>15.576349757251579</v>
      </c>
      <c r="V452" s="15">
        <f t="shared" si="13"/>
        <v>0.16241416098892378</v>
      </c>
    </row>
    <row r="453" spans="1:22" x14ac:dyDescent="0.25">
      <c r="A453" s="15">
        <v>422</v>
      </c>
      <c r="B453" s="15">
        <v>17.836292344843052</v>
      </c>
      <c r="C453" s="15">
        <v>-3.6362923448430529</v>
      </c>
      <c r="E453" s="15">
        <v>83.300395256917</v>
      </c>
      <c r="F453" s="15">
        <v>29.9</v>
      </c>
      <c r="K453" s="15">
        <v>1</v>
      </c>
      <c r="L453" s="19">
        <v>93.3</v>
      </c>
      <c r="M453" s="19">
        <v>18.100000000000001</v>
      </c>
      <c r="N453" s="20">
        <v>0.74</v>
      </c>
      <c r="O453" s="20">
        <v>24</v>
      </c>
      <c r="P453" s="20">
        <v>666</v>
      </c>
      <c r="Q453" s="20">
        <v>20.2</v>
      </c>
      <c r="R453" s="20">
        <v>6.4610000000000003</v>
      </c>
      <c r="S453" s="20">
        <v>18.05</v>
      </c>
      <c r="T453" s="20">
        <v>9.6</v>
      </c>
      <c r="U453" s="15">
        <f t="shared" si="12"/>
        <v>17.999386975792945</v>
      </c>
      <c r="V453" s="15">
        <f t="shared" si="13"/>
        <v>0.87493614331176517</v>
      </c>
    </row>
    <row r="454" spans="1:22" x14ac:dyDescent="0.25">
      <c r="A454" s="15">
        <v>423</v>
      </c>
      <c r="B454" s="15">
        <v>18.142391441923884</v>
      </c>
      <c r="C454" s="15">
        <v>2.6576085580761166</v>
      </c>
      <c r="E454" s="15">
        <v>83.498023715415016</v>
      </c>
      <c r="F454" s="15">
        <v>30.1</v>
      </c>
      <c r="K454" s="15">
        <v>1</v>
      </c>
      <c r="L454" s="19">
        <v>100</v>
      </c>
      <c r="M454" s="19">
        <v>18.100000000000001</v>
      </c>
      <c r="N454" s="20">
        <v>0.74</v>
      </c>
      <c r="O454" s="20">
        <v>24</v>
      </c>
      <c r="P454" s="20">
        <v>666</v>
      </c>
      <c r="Q454" s="20">
        <v>20.2</v>
      </c>
      <c r="R454" s="20">
        <v>6.1520000000000001</v>
      </c>
      <c r="S454" s="20">
        <v>26.45</v>
      </c>
      <c r="T454" s="20">
        <v>8.6999999999999993</v>
      </c>
      <c r="U454" s="15">
        <f t="shared" si="12"/>
        <v>11.861943333210171</v>
      </c>
      <c r="V454" s="15">
        <f t="shared" si="13"/>
        <v>0.36344176243795079</v>
      </c>
    </row>
    <row r="455" spans="1:22" x14ac:dyDescent="0.25">
      <c r="A455" s="15">
        <v>424</v>
      </c>
      <c r="B455" s="15">
        <v>14.375728615330489</v>
      </c>
      <c r="C455" s="15">
        <v>-0.97572861533048894</v>
      </c>
      <c r="E455" s="15">
        <v>83.695652173913047</v>
      </c>
      <c r="F455" s="15">
        <v>30.1</v>
      </c>
      <c r="K455" s="15">
        <v>1</v>
      </c>
      <c r="L455" s="19">
        <v>87.9</v>
      </c>
      <c r="M455" s="19">
        <v>18.100000000000001</v>
      </c>
      <c r="N455" s="20">
        <v>0.74</v>
      </c>
      <c r="O455" s="20">
        <v>24</v>
      </c>
      <c r="P455" s="20">
        <v>666</v>
      </c>
      <c r="Q455" s="20">
        <v>20.2</v>
      </c>
      <c r="R455" s="20">
        <v>5.9349999999999996</v>
      </c>
      <c r="S455" s="20">
        <v>34.020000000000003</v>
      </c>
      <c r="T455" s="20">
        <v>8.4</v>
      </c>
      <c r="U455" s="15">
        <f t="shared" si="12"/>
        <v>5.9871477828943327</v>
      </c>
      <c r="V455" s="15">
        <f t="shared" si="13"/>
        <v>0.28724431156019853</v>
      </c>
    </row>
    <row r="456" spans="1:22" x14ac:dyDescent="0.25">
      <c r="A456" s="15">
        <v>425</v>
      </c>
      <c r="B456" s="15">
        <v>15.69647694045009</v>
      </c>
      <c r="C456" s="15">
        <v>-3.9964769404500906</v>
      </c>
      <c r="E456" s="15">
        <v>83.893280632411063</v>
      </c>
      <c r="F456" s="15">
        <v>30.1</v>
      </c>
      <c r="K456" s="15">
        <v>1</v>
      </c>
      <c r="L456" s="19">
        <v>93.9</v>
      </c>
      <c r="M456" s="19">
        <v>18.100000000000001</v>
      </c>
      <c r="N456" s="20">
        <v>0.74</v>
      </c>
      <c r="O456" s="20">
        <v>24</v>
      </c>
      <c r="P456" s="20">
        <v>666</v>
      </c>
      <c r="Q456" s="20">
        <v>20.2</v>
      </c>
      <c r="R456" s="20">
        <v>5.6269999999999998</v>
      </c>
      <c r="S456" s="20">
        <v>22.88</v>
      </c>
      <c r="T456" s="20">
        <v>12.8</v>
      </c>
      <c r="U456" s="15">
        <f t="shared" si="12"/>
        <v>11.655587507942434</v>
      </c>
      <c r="V456" s="15">
        <f t="shared" si="13"/>
        <v>8.9407225941997431E-2</v>
      </c>
    </row>
    <row r="457" spans="1:22" x14ac:dyDescent="0.25">
      <c r="A457" s="15">
        <v>426</v>
      </c>
      <c r="B457" s="15">
        <v>12.527585592677788</v>
      </c>
      <c r="C457" s="15">
        <v>-4.2275855926777872</v>
      </c>
      <c r="E457" s="15">
        <v>84.090909090909093</v>
      </c>
      <c r="F457" s="15">
        <v>30.3</v>
      </c>
      <c r="K457" s="15">
        <v>1</v>
      </c>
      <c r="L457" s="19">
        <v>92.4</v>
      </c>
      <c r="M457" s="19">
        <v>18.100000000000001</v>
      </c>
      <c r="N457" s="20">
        <v>0.74</v>
      </c>
      <c r="O457" s="20">
        <v>24</v>
      </c>
      <c r="P457" s="20">
        <v>666</v>
      </c>
      <c r="Q457" s="20">
        <v>20.2</v>
      </c>
      <c r="R457" s="20">
        <v>5.8179999999999996</v>
      </c>
      <c r="S457" s="20">
        <v>22.11</v>
      </c>
      <c r="T457" s="20">
        <v>10.5</v>
      </c>
      <c r="U457" s="15">
        <f t="shared" si="12"/>
        <v>12.860122285651936</v>
      </c>
      <c r="V457" s="15">
        <f t="shared" si="13"/>
        <v>0.22477355101447014</v>
      </c>
    </row>
    <row r="458" spans="1:22" x14ac:dyDescent="0.25">
      <c r="A458" s="15">
        <v>427</v>
      </c>
      <c r="B458" s="15">
        <v>17.349197573241113</v>
      </c>
      <c r="C458" s="15">
        <v>-7.1491975732411142</v>
      </c>
      <c r="E458" s="15">
        <v>84.28853754940711</v>
      </c>
      <c r="F458" s="15">
        <v>30.5</v>
      </c>
      <c r="K458" s="15">
        <v>1</v>
      </c>
      <c r="L458" s="19">
        <v>97.2</v>
      </c>
      <c r="M458" s="19">
        <v>18.100000000000001</v>
      </c>
      <c r="N458" s="20">
        <v>0.74</v>
      </c>
      <c r="O458" s="20">
        <v>24</v>
      </c>
      <c r="P458" s="20">
        <v>666</v>
      </c>
      <c r="Q458" s="20">
        <v>20.2</v>
      </c>
      <c r="R458" s="20">
        <v>6.4059999999999997</v>
      </c>
      <c r="S458" s="20">
        <v>19.52</v>
      </c>
      <c r="T458" s="20">
        <v>17.100000000000001</v>
      </c>
      <c r="U458" s="15">
        <f t="shared" si="12"/>
        <v>17.01134838412289</v>
      </c>
      <c r="V458" s="15">
        <f t="shared" si="13"/>
        <v>5.1843050220533073E-3</v>
      </c>
    </row>
    <row r="459" spans="1:22" x14ac:dyDescent="0.25">
      <c r="A459" s="15">
        <v>428</v>
      </c>
      <c r="B459" s="15">
        <v>19.212887368689046</v>
      </c>
      <c r="C459" s="15">
        <v>-8.3128873686890454</v>
      </c>
      <c r="E459" s="15">
        <v>84.48616600790514</v>
      </c>
      <c r="F459" s="15">
        <v>30.7</v>
      </c>
      <c r="K459" s="15">
        <v>1</v>
      </c>
      <c r="L459" s="19">
        <v>100</v>
      </c>
      <c r="M459" s="19">
        <v>18.100000000000001</v>
      </c>
      <c r="N459" s="20">
        <v>0.74</v>
      </c>
      <c r="O459" s="20">
        <v>24</v>
      </c>
      <c r="P459" s="20">
        <v>666</v>
      </c>
      <c r="Q459" s="20">
        <v>20.2</v>
      </c>
      <c r="R459" s="20">
        <v>6.2190000000000003</v>
      </c>
      <c r="S459" s="20">
        <v>16.59</v>
      </c>
      <c r="T459" s="20">
        <v>18.399999999999999</v>
      </c>
      <c r="U459" s="15">
        <f t="shared" si="12"/>
        <v>18.105220274337945</v>
      </c>
      <c r="V459" s="15">
        <f t="shared" si="13"/>
        <v>1.6020637264242025E-2</v>
      </c>
    </row>
    <row r="460" spans="1:22" x14ac:dyDescent="0.25">
      <c r="A460" s="15">
        <v>429</v>
      </c>
      <c r="B460" s="15">
        <v>14.91988219755226</v>
      </c>
      <c r="C460" s="15">
        <v>-3.9198821975522602</v>
      </c>
      <c r="E460" s="15">
        <v>84.683794466403171</v>
      </c>
      <c r="F460" s="15">
        <v>30.8</v>
      </c>
      <c r="K460" s="15">
        <v>1</v>
      </c>
      <c r="L460" s="19">
        <v>100</v>
      </c>
      <c r="M460" s="19">
        <v>18.100000000000001</v>
      </c>
      <c r="N460" s="20">
        <v>0.74</v>
      </c>
      <c r="O460" s="20">
        <v>24</v>
      </c>
      <c r="P460" s="20">
        <v>666</v>
      </c>
      <c r="Q460" s="20">
        <v>20.2</v>
      </c>
      <c r="R460" s="20">
        <v>6.4850000000000003</v>
      </c>
      <c r="S460" s="20">
        <v>18.850000000000001</v>
      </c>
      <c r="T460" s="20">
        <v>15.4</v>
      </c>
      <c r="U460" s="15">
        <f t="shared" si="12"/>
        <v>17.834935040054472</v>
      </c>
      <c r="V460" s="15">
        <f t="shared" si="13"/>
        <v>0.15811266493860202</v>
      </c>
    </row>
    <row r="461" spans="1:22" x14ac:dyDescent="0.25">
      <c r="A461" s="15">
        <v>430</v>
      </c>
      <c r="B461" s="15">
        <v>14.718498938391502</v>
      </c>
      <c r="C461" s="15">
        <v>-5.2184989383915017</v>
      </c>
      <c r="E461" s="15">
        <v>84.881422924901187</v>
      </c>
      <c r="F461" s="15">
        <v>31</v>
      </c>
      <c r="K461" s="15">
        <v>1</v>
      </c>
      <c r="L461" s="19">
        <v>96.6</v>
      </c>
      <c r="M461" s="19">
        <v>18.100000000000001</v>
      </c>
      <c r="N461" s="20">
        <v>0.74</v>
      </c>
      <c r="O461" s="20">
        <v>24</v>
      </c>
      <c r="P461" s="20">
        <v>666</v>
      </c>
      <c r="Q461" s="20">
        <v>20.2</v>
      </c>
      <c r="R461" s="20">
        <v>5.8540000000000001</v>
      </c>
      <c r="S461" s="20">
        <v>23.79</v>
      </c>
      <c r="T461" s="20">
        <v>10.8</v>
      </c>
      <c r="U461" s="15">
        <f t="shared" si="12"/>
        <v>12.13029840815976</v>
      </c>
      <c r="V461" s="15">
        <f t="shared" si="13"/>
        <v>0.12317577853331103</v>
      </c>
    </row>
    <row r="462" spans="1:22" x14ac:dyDescent="0.25">
      <c r="A462" s="15">
        <v>431</v>
      </c>
      <c r="B462" s="15">
        <v>19.146734566680209</v>
      </c>
      <c r="C462" s="15">
        <v>-4.6467345666802089</v>
      </c>
      <c r="E462" s="15">
        <v>85.079051383399218</v>
      </c>
      <c r="F462" s="15">
        <v>31.1</v>
      </c>
      <c r="K462" s="15">
        <v>1</v>
      </c>
      <c r="L462" s="19">
        <v>94.8</v>
      </c>
      <c r="M462" s="19">
        <v>18.100000000000001</v>
      </c>
      <c r="N462" s="20">
        <v>0.74</v>
      </c>
      <c r="O462" s="20">
        <v>24</v>
      </c>
      <c r="P462" s="20">
        <v>666</v>
      </c>
      <c r="Q462" s="20">
        <v>20.2</v>
      </c>
      <c r="R462" s="20">
        <v>6.4589999999999996</v>
      </c>
      <c r="S462" s="20">
        <v>23.98</v>
      </c>
      <c r="T462" s="20">
        <v>11.8</v>
      </c>
      <c r="U462" s="15">
        <f t="shared" si="12"/>
        <v>14.451943936047757</v>
      </c>
      <c r="V462" s="15">
        <f t="shared" si="13"/>
        <v>0.22474101152947082</v>
      </c>
    </row>
    <row r="463" spans="1:22" x14ac:dyDescent="0.25">
      <c r="A463" s="15">
        <v>432</v>
      </c>
      <c r="B463" s="15">
        <v>20.177077159178502</v>
      </c>
      <c r="C463" s="15">
        <v>-6.0770771591785024</v>
      </c>
      <c r="E463" s="15">
        <v>85.276679841897234</v>
      </c>
      <c r="F463" s="15">
        <v>31.2</v>
      </c>
      <c r="K463" s="15">
        <v>1</v>
      </c>
      <c r="L463" s="19">
        <v>96.4</v>
      </c>
      <c r="M463" s="19">
        <v>18.100000000000001</v>
      </c>
      <c r="N463" s="20">
        <v>0.74</v>
      </c>
      <c r="O463" s="20">
        <v>24</v>
      </c>
      <c r="P463" s="20">
        <v>666</v>
      </c>
      <c r="Q463" s="20">
        <v>20.2</v>
      </c>
      <c r="R463" s="20">
        <v>6.3410000000000002</v>
      </c>
      <c r="S463" s="20">
        <v>17.79</v>
      </c>
      <c r="T463" s="20">
        <v>14.9</v>
      </c>
      <c r="U463" s="15">
        <f t="shared" si="12"/>
        <v>17.763770491360731</v>
      </c>
      <c r="V463" s="15">
        <f t="shared" si="13"/>
        <v>0.19219936183629063</v>
      </c>
    </row>
    <row r="464" spans="1:22" x14ac:dyDescent="0.25">
      <c r="A464" s="15">
        <v>433</v>
      </c>
      <c r="B464" s="15">
        <v>22.487174195904842</v>
      </c>
      <c r="C464" s="15">
        <v>-6.3871741959048407</v>
      </c>
      <c r="E464" s="15">
        <v>85.474308300395265</v>
      </c>
      <c r="F464" s="15">
        <v>31.5</v>
      </c>
      <c r="K464" s="15">
        <v>1</v>
      </c>
      <c r="L464" s="19">
        <v>96.6</v>
      </c>
      <c r="M464" s="19">
        <v>18.100000000000001</v>
      </c>
      <c r="N464" s="20">
        <v>0.74</v>
      </c>
      <c r="O464" s="20">
        <v>24</v>
      </c>
      <c r="P464" s="20">
        <v>666</v>
      </c>
      <c r="Q464" s="20">
        <v>20.2</v>
      </c>
      <c r="R464" s="20">
        <v>6.2510000000000003</v>
      </c>
      <c r="S464" s="20">
        <v>16.440000000000001</v>
      </c>
      <c r="T464" s="20">
        <v>12.6</v>
      </c>
      <c r="U464" s="15">
        <f t="shared" si="12"/>
        <v>18.216030307876633</v>
      </c>
      <c r="V464" s="15">
        <f t="shared" si="13"/>
        <v>0.44571669110132006</v>
      </c>
    </row>
    <row r="465" spans="1:22" x14ac:dyDescent="0.25">
      <c r="A465" s="15">
        <v>434</v>
      </c>
      <c r="B465" s="15">
        <v>19.103205988826762</v>
      </c>
      <c r="C465" s="15">
        <v>-4.8032059888267611</v>
      </c>
      <c r="E465" s="15">
        <v>85.671936758893281</v>
      </c>
      <c r="F465" s="15">
        <v>31.5</v>
      </c>
      <c r="K465" s="15">
        <v>1</v>
      </c>
      <c r="L465" s="19">
        <v>98.7</v>
      </c>
      <c r="M465" s="19">
        <v>18.100000000000001</v>
      </c>
      <c r="N465" s="20">
        <v>0.71299999999999997</v>
      </c>
      <c r="O465" s="20">
        <v>24</v>
      </c>
      <c r="P465" s="20">
        <v>666</v>
      </c>
      <c r="Q465" s="20">
        <v>20.2</v>
      </c>
      <c r="R465" s="20">
        <v>6.1849999999999996</v>
      </c>
      <c r="S465" s="20">
        <v>18.13</v>
      </c>
      <c r="T465" s="20">
        <v>14.1</v>
      </c>
      <c r="U465" s="15">
        <f t="shared" si="12"/>
        <v>17.267556624038079</v>
      </c>
      <c r="V465" s="15">
        <f t="shared" si="13"/>
        <v>0.22464940596014746</v>
      </c>
    </row>
    <row r="466" spans="1:22" x14ac:dyDescent="0.25">
      <c r="A466" s="15">
        <v>435</v>
      </c>
      <c r="B466" s="15">
        <v>19.031854531335895</v>
      </c>
      <c r="C466" s="15">
        <v>-7.331854531335896</v>
      </c>
      <c r="E466" s="15">
        <v>85.869565217391312</v>
      </c>
      <c r="F466" s="15">
        <v>31.6</v>
      </c>
      <c r="K466" s="15">
        <v>1</v>
      </c>
      <c r="L466" s="19">
        <v>98.3</v>
      </c>
      <c r="M466" s="19">
        <v>18.100000000000001</v>
      </c>
      <c r="N466" s="20">
        <v>0.71299999999999997</v>
      </c>
      <c r="O466" s="20">
        <v>24</v>
      </c>
      <c r="P466" s="20">
        <v>666</v>
      </c>
      <c r="Q466" s="20">
        <v>20.2</v>
      </c>
      <c r="R466" s="20">
        <v>6.4169999999999998</v>
      </c>
      <c r="S466" s="20">
        <v>19.309999999999999</v>
      </c>
      <c r="T466" s="20">
        <v>13</v>
      </c>
      <c r="U466" s="15">
        <f t="shared" ref="U466:U522" si="14">SUMPRODUCT($K$15:$S$15,K466:S466)</f>
        <v>17.497403485572505</v>
      </c>
      <c r="V466" s="15">
        <f t="shared" ref="V466:V522" si="15">ABS((T466-U466)/T466)</f>
        <v>0.3459541142748081</v>
      </c>
    </row>
    <row r="467" spans="1:22" x14ac:dyDescent="0.25">
      <c r="A467" s="15">
        <v>436</v>
      </c>
      <c r="B467" s="15">
        <v>15.576349757251579</v>
      </c>
      <c r="C467" s="15">
        <v>-2.1763497572515789</v>
      </c>
      <c r="E467" s="15">
        <v>86.067193675889328</v>
      </c>
      <c r="F467" s="15">
        <v>31.6</v>
      </c>
      <c r="K467" s="15">
        <v>1</v>
      </c>
      <c r="L467" s="19">
        <v>92.6</v>
      </c>
      <c r="M467" s="19">
        <v>18.100000000000001</v>
      </c>
      <c r="N467" s="20">
        <v>0.71299999999999997</v>
      </c>
      <c r="O467" s="20">
        <v>24</v>
      </c>
      <c r="P467" s="20">
        <v>666</v>
      </c>
      <c r="Q467" s="20">
        <v>20.2</v>
      </c>
      <c r="R467" s="20">
        <v>6.7489999999999997</v>
      </c>
      <c r="S467" s="20">
        <v>17.440000000000001</v>
      </c>
      <c r="T467" s="20">
        <v>13.4</v>
      </c>
      <c r="U467" s="15">
        <f t="shared" si="14"/>
        <v>19.810977762951655</v>
      </c>
      <c r="V467" s="15">
        <f t="shared" si="15"/>
        <v>0.47843117633967569</v>
      </c>
    </row>
    <row r="468" spans="1:22" x14ac:dyDescent="0.25">
      <c r="A468" s="15">
        <v>437</v>
      </c>
      <c r="B468" s="15">
        <v>17.999386975792945</v>
      </c>
      <c r="C468" s="15">
        <v>-8.3993869757929449</v>
      </c>
      <c r="E468" s="15">
        <v>86.264822134387359</v>
      </c>
      <c r="F468" s="15">
        <v>31.7</v>
      </c>
      <c r="K468" s="15">
        <v>1</v>
      </c>
      <c r="L468" s="19">
        <v>98.2</v>
      </c>
      <c r="M468" s="19">
        <v>18.100000000000001</v>
      </c>
      <c r="N468" s="20">
        <v>0.71299999999999997</v>
      </c>
      <c r="O468" s="20">
        <v>24</v>
      </c>
      <c r="P468" s="20">
        <v>666</v>
      </c>
      <c r="Q468" s="20">
        <v>20.2</v>
      </c>
      <c r="R468" s="20">
        <v>6.6550000000000002</v>
      </c>
      <c r="S468" s="20">
        <v>17.73</v>
      </c>
      <c r="T468" s="20">
        <v>15.2</v>
      </c>
      <c r="U468" s="15">
        <f t="shared" si="14"/>
        <v>19.432123267407754</v>
      </c>
      <c r="V468" s="15">
        <f t="shared" si="15"/>
        <v>0.27842916232945752</v>
      </c>
    </row>
    <row r="469" spans="1:22" x14ac:dyDescent="0.25">
      <c r="A469" s="15">
        <v>438</v>
      </c>
      <c r="B469" s="15">
        <v>11.861943333210171</v>
      </c>
      <c r="C469" s="15">
        <v>-3.1619433332101714</v>
      </c>
      <c r="E469" s="15">
        <v>86.462450592885375</v>
      </c>
      <c r="F469" s="15">
        <v>32</v>
      </c>
      <c r="K469" s="15">
        <v>1</v>
      </c>
      <c r="L469" s="19">
        <v>91.8</v>
      </c>
      <c r="M469" s="19">
        <v>18.100000000000001</v>
      </c>
      <c r="N469" s="20">
        <v>0.71299999999999997</v>
      </c>
      <c r="O469" s="20">
        <v>24</v>
      </c>
      <c r="P469" s="20">
        <v>666</v>
      </c>
      <c r="Q469" s="20">
        <v>20.2</v>
      </c>
      <c r="R469" s="20">
        <v>6.2969999999999997</v>
      </c>
      <c r="S469" s="20">
        <v>17.27</v>
      </c>
      <c r="T469" s="20">
        <v>16.100000000000001</v>
      </c>
      <c r="U469" s="15">
        <f t="shared" si="14"/>
        <v>18.022794903048467</v>
      </c>
      <c r="V469" s="15">
        <f t="shared" si="15"/>
        <v>0.11942825484773079</v>
      </c>
    </row>
    <row r="470" spans="1:22" x14ac:dyDescent="0.25">
      <c r="A470" s="15">
        <v>439</v>
      </c>
      <c r="B470" s="15">
        <v>5.9871477828943327</v>
      </c>
      <c r="C470" s="15">
        <v>2.4128522171056677</v>
      </c>
      <c r="E470" s="15">
        <v>86.660079051383406</v>
      </c>
      <c r="F470" s="15">
        <v>32</v>
      </c>
      <c r="K470" s="15">
        <v>1</v>
      </c>
      <c r="L470" s="19">
        <v>99.3</v>
      </c>
      <c r="M470" s="19">
        <v>18.100000000000001</v>
      </c>
      <c r="N470" s="20">
        <v>0.71299999999999997</v>
      </c>
      <c r="O470" s="20">
        <v>24</v>
      </c>
      <c r="P470" s="20">
        <v>666</v>
      </c>
      <c r="Q470" s="20">
        <v>20.2</v>
      </c>
      <c r="R470" s="20">
        <v>7.3929999999999998</v>
      </c>
      <c r="S470" s="20">
        <v>16.739999999999998</v>
      </c>
      <c r="T470" s="20">
        <v>17.8</v>
      </c>
      <c r="U470" s="15">
        <f t="shared" si="14"/>
        <v>23.112055504898834</v>
      </c>
      <c r="V470" s="15">
        <f t="shared" si="15"/>
        <v>0.29843008454487824</v>
      </c>
    </row>
    <row r="471" spans="1:22" x14ac:dyDescent="0.25">
      <c r="A471" s="15">
        <v>440</v>
      </c>
      <c r="B471" s="15">
        <v>11.655587507942434</v>
      </c>
      <c r="C471" s="15">
        <v>1.1444124920575671</v>
      </c>
      <c r="E471" s="15">
        <v>86.857707509881422</v>
      </c>
      <c r="F471" s="15">
        <v>32.200000000000003</v>
      </c>
      <c r="K471" s="15">
        <v>1</v>
      </c>
      <c r="L471" s="19">
        <v>94.1</v>
      </c>
      <c r="M471" s="19">
        <v>18.100000000000001</v>
      </c>
      <c r="N471" s="20">
        <v>0.71299999999999997</v>
      </c>
      <c r="O471" s="20">
        <v>24</v>
      </c>
      <c r="P471" s="20">
        <v>666</v>
      </c>
      <c r="Q471" s="20">
        <v>20.2</v>
      </c>
      <c r="R471" s="20">
        <v>6.7279999999999998</v>
      </c>
      <c r="S471" s="20">
        <v>18.71</v>
      </c>
      <c r="T471" s="20">
        <v>14.9</v>
      </c>
      <c r="U471" s="15">
        <f t="shared" si="14"/>
        <v>19.005193067268856</v>
      </c>
      <c r="V471" s="15">
        <f t="shared" si="15"/>
        <v>0.27551631323952047</v>
      </c>
    </row>
    <row r="472" spans="1:22" x14ac:dyDescent="0.25">
      <c r="A472" s="15">
        <v>441</v>
      </c>
      <c r="B472" s="15">
        <v>12.860122285651936</v>
      </c>
      <c r="C472" s="15">
        <v>-2.3601222856519364</v>
      </c>
      <c r="E472" s="15">
        <v>87.055335968379453</v>
      </c>
      <c r="F472" s="15">
        <v>32.4</v>
      </c>
      <c r="K472" s="15">
        <v>1</v>
      </c>
      <c r="L472" s="19">
        <v>86.5</v>
      </c>
      <c r="M472" s="19">
        <v>18.100000000000001</v>
      </c>
      <c r="N472" s="20">
        <v>0.71299999999999997</v>
      </c>
      <c r="O472" s="20">
        <v>24</v>
      </c>
      <c r="P472" s="20">
        <v>666</v>
      </c>
      <c r="Q472" s="20">
        <v>20.2</v>
      </c>
      <c r="R472" s="20">
        <v>6.5250000000000004</v>
      </c>
      <c r="S472" s="20">
        <v>18.13</v>
      </c>
      <c r="T472" s="20">
        <v>14.1</v>
      </c>
      <c r="U472" s="15">
        <f t="shared" si="14"/>
        <v>18.268409552897602</v>
      </c>
      <c r="V472" s="15">
        <f t="shared" si="15"/>
        <v>0.29563188318422712</v>
      </c>
    </row>
    <row r="473" spans="1:22" x14ac:dyDescent="0.25">
      <c r="A473" s="15">
        <v>442</v>
      </c>
      <c r="B473" s="15">
        <v>17.01134838412289</v>
      </c>
      <c r="C473" s="15">
        <v>8.8651615877111567E-2</v>
      </c>
      <c r="E473" s="15">
        <v>87.252964426877469</v>
      </c>
      <c r="F473" s="15">
        <v>32.5</v>
      </c>
      <c r="K473" s="15">
        <v>1</v>
      </c>
      <c r="L473" s="19">
        <v>87.9</v>
      </c>
      <c r="M473" s="19">
        <v>18.100000000000001</v>
      </c>
      <c r="N473" s="20">
        <v>0.71299999999999997</v>
      </c>
      <c r="O473" s="20">
        <v>24</v>
      </c>
      <c r="P473" s="20">
        <v>666</v>
      </c>
      <c r="Q473" s="20">
        <v>20.2</v>
      </c>
      <c r="R473" s="20">
        <v>5.976</v>
      </c>
      <c r="S473" s="20">
        <v>19.010000000000002</v>
      </c>
      <c r="T473" s="20">
        <v>12.7</v>
      </c>
      <c r="U473" s="15">
        <f t="shared" si="14"/>
        <v>15.517095870768999</v>
      </c>
      <c r="V473" s="15">
        <f t="shared" si="15"/>
        <v>0.22181857250149609</v>
      </c>
    </row>
    <row r="474" spans="1:22" x14ac:dyDescent="0.25">
      <c r="A474" s="15">
        <v>443</v>
      </c>
      <c r="B474" s="15">
        <v>18.105220274337945</v>
      </c>
      <c r="C474" s="15">
        <v>0.29477972566205324</v>
      </c>
      <c r="E474" s="15">
        <v>87.450592885375499</v>
      </c>
      <c r="F474" s="15">
        <v>32.700000000000003</v>
      </c>
      <c r="K474" s="15">
        <v>1</v>
      </c>
      <c r="L474" s="19">
        <v>80.3</v>
      </c>
      <c r="M474" s="19">
        <v>18.100000000000001</v>
      </c>
      <c r="N474" s="20">
        <v>0.71299999999999997</v>
      </c>
      <c r="O474" s="20">
        <v>24</v>
      </c>
      <c r="P474" s="20">
        <v>666</v>
      </c>
      <c r="Q474" s="20">
        <v>20.2</v>
      </c>
      <c r="R474" s="20">
        <v>5.9359999999999999</v>
      </c>
      <c r="S474" s="20">
        <v>16.940000000000001</v>
      </c>
      <c r="T474" s="20">
        <v>13.5</v>
      </c>
      <c r="U474" s="15">
        <f t="shared" si="14"/>
        <v>16.354451126961308</v>
      </c>
      <c r="V474" s="15">
        <f t="shared" si="15"/>
        <v>0.21144082421935617</v>
      </c>
    </row>
    <row r="475" spans="1:22" x14ac:dyDescent="0.25">
      <c r="A475" s="15">
        <v>444</v>
      </c>
      <c r="B475" s="15">
        <v>17.834935040054472</v>
      </c>
      <c r="C475" s="15">
        <v>-2.4349350400544711</v>
      </c>
      <c r="E475" s="15">
        <v>87.648221343873516</v>
      </c>
      <c r="F475" s="15">
        <v>32.9</v>
      </c>
      <c r="K475" s="15">
        <v>1</v>
      </c>
      <c r="L475" s="19">
        <v>83.7</v>
      </c>
      <c r="M475" s="19">
        <v>18.100000000000001</v>
      </c>
      <c r="N475" s="20">
        <v>0.71299999999999997</v>
      </c>
      <c r="O475" s="20">
        <v>24</v>
      </c>
      <c r="P475" s="20">
        <v>666</v>
      </c>
      <c r="Q475" s="20">
        <v>20.2</v>
      </c>
      <c r="R475" s="20">
        <v>6.3010000000000002</v>
      </c>
      <c r="S475" s="20">
        <v>16.23</v>
      </c>
      <c r="T475" s="20">
        <v>14.9</v>
      </c>
      <c r="U475" s="15">
        <f t="shared" si="14"/>
        <v>18.401889252729724</v>
      </c>
      <c r="V475" s="15">
        <f t="shared" si="15"/>
        <v>0.23502612434427675</v>
      </c>
    </row>
    <row r="476" spans="1:22" x14ac:dyDescent="0.25">
      <c r="A476" s="15">
        <v>445</v>
      </c>
      <c r="B476" s="15">
        <v>12.13029840815976</v>
      </c>
      <c r="C476" s="15">
        <v>-1.3302984081597593</v>
      </c>
      <c r="E476" s="15">
        <v>87.845849802371546</v>
      </c>
      <c r="F476" s="15">
        <v>33</v>
      </c>
      <c r="K476" s="15">
        <v>1</v>
      </c>
      <c r="L476" s="19">
        <v>84.4</v>
      </c>
      <c r="M476" s="19">
        <v>18.100000000000001</v>
      </c>
      <c r="N476" s="20">
        <v>0.71299999999999997</v>
      </c>
      <c r="O476" s="20">
        <v>24</v>
      </c>
      <c r="P476" s="20">
        <v>666</v>
      </c>
      <c r="Q476" s="20">
        <v>20.2</v>
      </c>
      <c r="R476" s="20">
        <v>6.0810000000000004</v>
      </c>
      <c r="S476" s="20">
        <v>14.7</v>
      </c>
      <c r="T476" s="20">
        <v>20</v>
      </c>
      <c r="U476" s="15">
        <f t="shared" si="14"/>
        <v>18.443234255545292</v>
      </c>
      <c r="V476" s="15">
        <f t="shared" si="15"/>
        <v>7.7838287222735406E-2</v>
      </c>
    </row>
    <row r="477" spans="1:22" x14ac:dyDescent="0.25">
      <c r="A477" s="15">
        <v>446</v>
      </c>
      <c r="B477" s="15">
        <v>14.451943936047757</v>
      </c>
      <c r="C477" s="15">
        <v>-2.6519439360477559</v>
      </c>
      <c r="E477" s="15">
        <v>88.043478260869563</v>
      </c>
      <c r="F477" s="15">
        <v>33.1</v>
      </c>
      <c r="K477" s="15">
        <v>1</v>
      </c>
      <c r="L477" s="19">
        <v>90</v>
      </c>
      <c r="M477" s="19">
        <v>18.100000000000001</v>
      </c>
      <c r="N477" s="20">
        <v>0.71299999999999997</v>
      </c>
      <c r="O477" s="20">
        <v>24</v>
      </c>
      <c r="P477" s="20">
        <v>666</v>
      </c>
      <c r="Q477" s="20">
        <v>20.2</v>
      </c>
      <c r="R477" s="20">
        <v>6.7009999999999996</v>
      </c>
      <c r="S477" s="20">
        <v>16.420000000000002</v>
      </c>
      <c r="T477" s="20">
        <v>16.399999999999999</v>
      </c>
      <c r="U477" s="15">
        <f t="shared" si="14"/>
        <v>20.144586823477258</v>
      </c>
      <c r="V477" s="15">
        <f t="shared" si="15"/>
        <v>0.22832846484617439</v>
      </c>
    </row>
    <row r="478" spans="1:22" x14ac:dyDescent="0.25">
      <c r="A478" s="15">
        <v>447</v>
      </c>
      <c r="B478" s="15">
        <v>17.763770491360731</v>
      </c>
      <c r="C478" s="15">
        <v>-2.8637704913607305</v>
      </c>
      <c r="E478" s="15">
        <v>88.241106719367593</v>
      </c>
      <c r="F478" s="15">
        <v>33.1</v>
      </c>
      <c r="K478" s="15">
        <v>1</v>
      </c>
      <c r="L478" s="19">
        <v>88.4</v>
      </c>
      <c r="M478" s="19">
        <v>18.100000000000001</v>
      </c>
      <c r="N478" s="20">
        <v>0.71299999999999997</v>
      </c>
      <c r="O478" s="20">
        <v>24</v>
      </c>
      <c r="P478" s="20">
        <v>666</v>
      </c>
      <c r="Q478" s="20">
        <v>20.2</v>
      </c>
      <c r="R478" s="20">
        <v>6.3760000000000003</v>
      </c>
      <c r="S478" s="20">
        <v>14.65</v>
      </c>
      <c r="T478" s="20">
        <v>17.7</v>
      </c>
      <c r="U478" s="15">
        <f t="shared" si="14"/>
        <v>19.822245404291582</v>
      </c>
      <c r="V478" s="15">
        <f t="shared" si="15"/>
        <v>0.11990087029895949</v>
      </c>
    </row>
    <row r="479" spans="1:22" x14ac:dyDescent="0.25">
      <c r="A479" s="15">
        <v>448</v>
      </c>
      <c r="B479" s="15">
        <v>18.216030307876633</v>
      </c>
      <c r="C479" s="15">
        <v>-5.6160303078766329</v>
      </c>
      <c r="E479" s="15">
        <v>88.43873517786561</v>
      </c>
      <c r="F479" s="15">
        <v>33.200000000000003</v>
      </c>
      <c r="K479" s="15">
        <v>1</v>
      </c>
      <c r="L479" s="19">
        <v>83</v>
      </c>
      <c r="M479" s="19">
        <v>18.100000000000001</v>
      </c>
      <c r="N479" s="20">
        <v>0.71299999999999997</v>
      </c>
      <c r="O479" s="20">
        <v>24</v>
      </c>
      <c r="P479" s="20">
        <v>666</v>
      </c>
      <c r="Q479" s="20">
        <v>20.2</v>
      </c>
      <c r="R479" s="20">
        <v>6.3170000000000002</v>
      </c>
      <c r="S479" s="20">
        <v>13.99</v>
      </c>
      <c r="T479" s="20">
        <v>19.5</v>
      </c>
      <c r="U479" s="15">
        <f t="shared" si="14"/>
        <v>19.800399075534344</v>
      </c>
      <c r="V479" s="15">
        <f t="shared" si="15"/>
        <v>1.5405080796633013E-2</v>
      </c>
    </row>
    <row r="480" spans="1:22" x14ac:dyDescent="0.25">
      <c r="A480" s="15">
        <v>449</v>
      </c>
      <c r="B480" s="15">
        <v>17.267556624038079</v>
      </c>
      <c r="C480" s="15">
        <v>-3.1675566240380792</v>
      </c>
      <c r="E480" s="15">
        <v>88.63636363636364</v>
      </c>
      <c r="F480" s="15">
        <v>33.200000000000003</v>
      </c>
      <c r="K480" s="15">
        <v>1</v>
      </c>
      <c r="L480" s="19">
        <v>89.9</v>
      </c>
      <c r="M480" s="19">
        <v>18.100000000000001</v>
      </c>
      <c r="N480" s="20">
        <v>0.71299999999999997</v>
      </c>
      <c r="O480" s="20">
        <v>24</v>
      </c>
      <c r="P480" s="20">
        <v>666</v>
      </c>
      <c r="Q480" s="20">
        <v>20.2</v>
      </c>
      <c r="R480" s="20">
        <v>6.5129999999999999</v>
      </c>
      <c r="S480" s="20">
        <v>10.29</v>
      </c>
      <c r="T480" s="20">
        <v>20.2</v>
      </c>
      <c r="U480" s="15">
        <f t="shared" si="14"/>
        <v>23.075331562003502</v>
      </c>
      <c r="V480" s="15">
        <f t="shared" si="15"/>
        <v>0.14234314663383676</v>
      </c>
    </row>
    <row r="481" spans="1:22" x14ac:dyDescent="0.25">
      <c r="A481" s="15">
        <v>450</v>
      </c>
      <c r="B481" s="15">
        <v>17.497403485572505</v>
      </c>
      <c r="C481" s="15">
        <v>-4.4974034855725051</v>
      </c>
      <c r="E481" s="15">
        <v>88.833992094861657</v>
      </c>
      <c r="F481" s="15">
        <v>33.299999999999997</v>
      </c>
      <c r="K481" s="15">
        <v>1</v>
      </c>
      <c r="L481" s="19">
        <v>65.400000000000006</v>
      </c>
      <c r="M481" s="19">
        <v>18.100000000000001</v>
      </c>
      <c r="N481" s="20">
        <v>0.65500000000000003</v>
      </c>
      <c r="O481" s="20">
        <v>24</v>
      </c>
      <c r="P481" s="20">
        <v>666</v>
      </c>
      <c r="Q481" s="20">
        <v>20.2</v>
      </c>
      <c r="R481" s="20">
        <v>6.2089999999999996</v>
      </c>
      <c r="S481" s="20">
        <v>13.22</v>
      </c>
      <c r="T481" s="20">
        <v>21.4</v>
      </c>
      <c r="U481" s="15">
        <f t="shared" si="14"/>
        <v>19.836982666304113</v>
      </c>
      <c r="V481" s="15">
        <f t="shared" si="15"/>
        <v>7.3038193163359133E-2</v>
      </c>
    </row>
    <row r="482" spans="1:22" x14ac:dyDescent="0.25">
      <c r="A482" s="15">
        <v>451</v>
      </c>
      <c r="B482" s="15">
        <v>19.810977762951655</v>
      </c>
      <c r="C482" s="15">
        <v>-6.4109777629516547</v>
      </c>
      <c r="E482" s="15">
        <v>89.031620553359687</v>
      </c>
      <c r="F482" s="15">
        <v>33.4</v>
      </c>
      <c r="K482" s="15">
        <v>1</v>
      </c>
      <c r="L482" s="19">
        <v>48.2</v>
      </c>
      <c r="M482" s="19">
        <v>18.100000000000001</v>
      </c>
      <c r="N482" s="20">
        <v>0.65500000000000003</v>
      </c>
      <c r="O482" s="20">
        <v>24</v>
      </c>
      <c r="P482" s="20">
        <v>666</v>
      </c>
      <c r="Q482" s="20">
        <v>20.2</v>
      </c>
      <c r="R482" s="20">
        <v>5.7590000000000003</v>
      </c>
      <c r="S482" s="20">
        <v>14.13</v>
      </c>
      <c r="T482" s="20">
        <v>19.899999999999999</v>
      </c>
      <c r="U482" s="15">
        <f t="shared" si="14"/>
        <v>16.86334536869132</v>
      </c>
      <c r="V482" s="15">
        <f t="shared" si="15"/>
        <v>0.152595710116014</v>
      </c>
    </row>
    <row r="483" spans="1:22" x14ac:dyDescent="0.25">
      <c r="A483" s="15">
        <v>452</v>
      </c>
      <c r="B483" s="15">
        <v>19.432123267407754</v>
      </c>
      <c r="C483" s="15">
        <v>-4.2321232674077542</v>
      </c>
      <c r="E483" s="15">
        <v>89.229249011857704</v>
      </c>
      <c r="F483" s="15">
        <v>33.4</v>
      </c>
      <c r="K483" s="15">
        <v>1</v>
      </c>
      <c r="L483" s="19">
        <v>84.7</v>
      </c>
      <c r="M483" s="19">
        <v>18.100000000000001</v>
      </c>
      <c r="N483" s="20">
        <v>0.65500000000000003</v>
      </c>
      <c r="O483" s="20">
        <v>24</v>
      </c>
      <c r="P483" s="20">
        <v>666</v>
      </c>
      <c r="Q483" s="20">
        <v>20.2</v>
      </c>
      <c r="R483" s="20">
        <v>5.952</v>
      </c>
      <c r="S483" s="20">
        <v>17.149999999999999</v>
      </c>
      <c r="T483" s="20">
        <v>19</v>
      </c>
      <c r="U483" s="15">
        <f t="shared" si="14"/>
        <v>17.034105901692755</v>
      </c>
      <c r="V483" s="15">
        <f t="shared" si="15"/>
        <v>0.10346811043722344</v>
      </c>
    </row>
    <row r="484" spans="1:22" x14ac:dyDescent="0.25">
      <c r="A484" s="15">
        <v>453</v>
      </c>
      <c r="B484" s="15">
        <v>18.022794903048467</v>
      </c>
      <c r="C484" s="15">
        <v>-1.9227949030484659</v>
      </c>
      <c r="E484" s="15">
        <v>89.426877470355734</v>
      </c>
      <c r="F484" s="15">
        <v>33.799999999999997</v>
      </c>
      <c r="K484" s="15">
        <v>1</v>
      </c>
      <c r="L484" s="19">
        <v>94.5</v>
      </c>
      <c r="M484" s="19">
        <v>18.100000000000001</v>
      </c>
      <c r="N484" s="20">
        <v>0.58399999999999996</v>
      </c>
      <c r="O484" s="20">
        <v>24</v>
      </c>
      <c r="P484" s="20">
        <v>666</v>
      </c>
      <c r="Q484" s="20">
        <v>20.2</v>
      </c>
      <c r="R484" s="20">
        <v>6.0030000000000001</v>
      </c>
      <c r="S484" s="20">
        <v>21.32</v>
      </c>
      <c r="T484" s="20">
        <v>19.100000000000001</v>
      </c>
      <c r="U484" s="15">
        <f t="shared" si="14"/>
        <v>15.773115285506176</v>
      </c>
      <c r="V484" s="15">
        <f t="shared" si="15"/>
        <v>0.17418244578501704</v>
      </c>
    </row>
    <row r="485" spans="1:22" x14ac:dyDescent="0.25">
      <c r="A485" s="15">
        <v>454</v>
      </c>
      <c r="B485" s="15">
        <v>23.112055504898834</v>
      </c>
      <c r="C485" s="15">
        <v>-5.3120555048988329</v>
      </c>
      <c r="E485" s="15">
        <v>89.62450592885375</v>
      </c>
      <c r="F485" s="15">
        <v>34.6</v>
      </c>
      <c r="K485" s="15">
        <v>1</v>
      </c>
      <c r="L485" s="19">
        <v>71</v>
      </c>
      <c r="M485" s="19">
        <v>18.100000000000001</v>
      </c>
      <c r="N485" s="20">
        <v>0.57999999999999996</v>
      </c>
      <c r="O485" s="20">
        <v>24</v>
      </c>
      <c r="P485" s="20">
        <v>666</v>
      </c>
      <c r="Q485" s="20">
        <v>20.2</v>
      </c>
      <c r="R485" s="20">
        <v>5.9260000000000002</v>
      </c>
      <c r="S485" s="20">
        <v>18.13</v>
      </c>
      <c r="T485" s="20">
        <v>19.100000000000001</v>
      </c>
      <c r="U485" s="15">
        <f t="shared" si="14"/>
        <v>16.653031535602821</v>
      </c>
      <c r="V485" s="15">
        <f t="shared" si="15"/>
        <v>0.12811353216739163</v>
      </c>
    </row>
    <row r="486" spans="1:22" x14ac:dyDescent="0.25">
      <c r="A486" s="15">
        <v>455</v>
      </c>
      <c r="B486" s="15">
        <v>19.005193067268856</v>
      </c>
      <c r="C486" s="15">
        <v>-4.1051930672688552</v>
      </c>
      <c r="E486" s="15">
        <v>89.822134387351781</v>
      </c>
      <c r="F486" s="15">
        <v>34.700000000000003</v>
      </c>
      <c r="K486" s="15">
        <v>1</v>
      </c>
      <c r="L486" s="19">
        <v>56.7</v>
      </c>
      <c r="M486" s="19">
        <v>18.100000000000001</v>
      </c>
      <c r="N486" s="20">
        <v>0.57999999999999996</v>
      </c>
      <c r="O486" s="20">
        <v>24</v>
      </c>
      <c r="P486" s="20">
        <v>666</v>
      </c>
      <c r="Q486" s="20">
        <v>20.2</v>
      </c>
      <c r="R486" s="20">
        <v>5.7130000000000001</v>
      </c>
      <c r="S486" s="20">
        <v>14.76</v>
      </c>
      <c r="T486" s="20">
        <v>20.100000000000001</v>
      </c>
      <c r="U486" s="15">
        <f t="shared" si="14"/>
        <v>17.342723493647675</v>
      </c>
      <c r="V486" s="15">
        <f t="shared" si="15"/>
        <v>0.13717793563941921</v>
      </c>
    </row>
    <row r="487" spans="1:22" x14ac:dyDescent="0.25">
      <c r="A487" s="15">
        <v>456</v>
      </c>
      <c r="B487" s="15">
        <v>18.268409552897602</v>
      </c>
      <c r="C487" s="15">
        <v>-4.168409552897602</v>
      </c>
      <c r="E487" s="15">
        <v>90.019762845849797</v>
      </c>
      <c r="F487" s="15">
        <v>34.9</v>
      </c>
      <c r="K487" s="15">
        <v>1</v>
      </c>
      <c r="L487" s="19">
        <v>84</v>
      </c>
      <c r="M487" s="19">
        <v>18.100000000000001</v>
      </c>
      <c r="N487" s="20">
        <v>0.57999999999999996</v>
      </c>
      <c r="O487" s="20">
        <v>24</v>
      </c>
      <c r="P487" s="20">
        <v>666</v>
      </c>
      <c r="Q487" s="20">
        <v>20.2</v>
      </c>
      <c r="R487" s="20">
        <v>6.1669999999999998</v>
      </c>
      <c r="S487" s="20">
        <v>16.29</v>
      </c>
      <c r="T487" s="20">
        <v>19.899999999999999</v>
      </c>
      <c r="U487" s="15">
        <f t="shared" si="14"/>
        <v>19.188917119259578</v>
      </c>
      <c r="V487" s="15">
        <f t="shared" si="15"/>
        <v>3.5732808077408064E-2</v>
      </c>
    </row>
    <row r="488" spans="1:22" x14ac:dyDescent="0.25">
      <c r="A488" s="15">
        <v>457</v>
      </c>
      <c r="B488" s="15">
        <v>15.517095870768999</v>
      </c>
      <c r="C488" s="15">
        <v>-2.8170958707690001</v>
      </c>
      <c r="E488" s="15">
        <v>90.217391304347828</v>
      </c>
      <c r="F488" s="15">
        <v>34.9</v>
      </c>
      <c r="K488" s="15">
        <v>1</v>
      </c>
      <c r="L488" s="19">
        <v>90.7</v>
      </c>
      <c r="M488" s="19">
        <v>18.100000000000001</v>
      </c>
      <c r="N488" s="20">
        <v>0.53200000000000003</v>
      </c>
      <c r="O488" s="20">
        <v>24</v>
      </c>
      <c r="P488" s="20">
        <v>666</v>
      </c>
      <c r="Q488" s="20">
        <v>20.2</v>
      </c>
      <c r="R488" s="20">
        <v>6.2290000000000001</v>
      </c>
      <c r="S488" s="20">
        <v>12.87</v>
      </c>
      <c r="T488" s="20">
        <v>19.600000000000001</v>
      </c>
      <c r="U488" s="15">
        <f t="shared" si="14"/>
        <v>22.228095018068192</v>
      </c>
      <c r="V488" s="15">
        <f t="shared" si="15"/>
        <v>0.13408648051368319</v>
      </c>
    </row>
    <row r="489" spans="1:22" x14ac:dyDescent="0.25">
      <c r="A489" s="15">
        <v>458</v>
      </c>
      <c r="B489" s="15">
        <v>16.354451126961308</v>
      </c>
      <c r="C489" s="15">
        <v>-2.8544511269613082</v>
      </c>
      <c r="E489" s="15">
        <v>90.415019762845859</v>
      </c>
      <c r="F489" s="15">
        <v>34.9</v>
      </c>
      <c r="K489" s="15">
        <v>1</v>
      </c>
      <c r="L489" s="19">
        <v>75</v>
      </c>
      <c r="M489" s="19">
        <v>18.100000000000001</v>
      </c>
      <c r="N489" s="20">
        <v>0.57999999999999996</v>
      </c>
      <c r="O489" s="20">
        <v>24</v>
      </c>
      <c r="P489" s="20">
        <v>666</v>
      </c>
      <c r="Q489" s="20">
        <v>20.2</v>
      </c>
      <c r="R489" s="20">
        <v>6.4370000000000003</v>
      </c>
      <c r="S489" s="20">
        <v>14.36</v>
      </c>
      <c r="T489" s="20">
        <v>23.2</v>
      </c>
      <c r="U489" s="15">
        <f t="shared" si="14"/>
        <v>21.174336508683119</v>
      </c>
      <c r="V489" s="15">
        <f t="shared" si="15"/>
        <v>8.7313081522279332E-2</v>
      </c>
    </row>
    <row r="490" spans="1:22" x14ac:dyDescent="0.25">
      <c r="A490" s="15">
        <v>459</v>
      </c>
      <c r="B490" s="15">
        <v>18.401889252729724</v>
      </c>
      <c r="C490" s="15">
        <v>-3.5018892527297236</v>
      </c>
      <c r="E490" s="15">
        <v>90.612648221343875</v>
      </c>
      <c r="F490" s="15">
        <v>35.1</v>
      </c>
      <c r="K490" s="15">
        <v>1</v>
      </c>
      <c r="L490" s="19">
        <v>67.599999999999994</v>
      </c>
      <c r="M490" s="19">
        <v>18.100000000000001</v>
      </c>
      <c r="N490" s="20">
        <v>0.61399999999999999</v>
      </c>
      <c r="O490" s="20">
        <v>24</v>
      </c>
      <c r="P490" s="20">
        <v>666</v>
      </c>
      <c r="Q490" s="20">
        <v>20.2</v>
      </c>
      <c r="R490" s="20">
        <v>6.98</v>
      </c>
      <c r="S490" s="20">
        <v>11.66</v>
      </c>
      <c r="T490" s="20">
        <v>29.8</v>
      </c>
      <c r="U490" s="15">
        <f t="shared" si="14"/>
        <v>24.455405535018546</v>
      </c>
      <c r="V490" s="15">
        <f t="shared" si="15"/>
        <v>0.17934880754971325</v>
      </c>
    </row>
    <row r="491" spans="1:22" x14ac:dyDescent="0.25">
      <c r="A491" s="15">
        <v>460</v>
      </c>
      <c r="B491" s="15">
        <v>18.443234255545292</v>
      </c>
      <c r="C491" s="15">
        <v>1.5567657444547081</v>
      </c>
      <c r="E491" s="15">
        <v>90.810276679841905</v>
      </c>
      <c r="F491" s="15">
        <v>35.200000000000003</v>
      </c>
      <c r="K491" s="15">
        <v>1</v>
      </c>
      <c r="L491" s="19">
        <v>95.4</v>
      </c>
      <c r="M491" s="19">
        <v>18.100000000000001</v>
      </c>
      <c r="N491" s="20">
        <v>0.58399999999999996</v>
      </c>
      <c r="O491" s="20">
        <v>24</v>
      </c>
      <c r="P491" s="20">
        <v>666</v>
      </c>
      <c r="Q491" s="20">
        <v>20.2</v>
      </c>
      <c r="R491" s="20">
        <v>5.4269999999999996</v>
      </c>
      <c r="S491" s="20">
        <v>18.14</v>
      </c>
      <c r="T491" s="20">
        <v>13.8</v>
      </c>
      <c r="U491" s="15">
        <f t="shared" si="14"/>
        <v>15.350893146331725</v>
      </c>
      <c r="V491" s="15">
        <f t="shared" si="15"/>
        <v>0.11238356132838578</v>
      </c>
    </row>
    <row r="492" spans="1:22" x14ac:dyDescent="0.25">
      <c r="A492" s="15">
        <v>461</v>
      </c>
      <c r="B492" s="15">
        <v>20.144586823477258</v>
      </c>
      <c r="C492" s="15">
        <v>-3.7445868234772597</v>
      </c>
      <c r="E492" s="15">
        <v>91.007905138339922</v>
      </c>
      <c r="F492" s="15">
        <v>35.4</v>
      </c>
      <c r="K492" s="15">
        <v>1</v>
      </c>
      <c r="L492" s="19">
        <v>97.4</v>
      </c>
      <c r="M492" s="19">
        <v>18.100000000000001</v>
      </c>
      <c r="N492" s="20">
        <v>0.58399999999999996</v>
      </c>
      <c r="O492" s="20">
        <v>24</v>
      </c>
      <c r="P492" s="20">
        <v>666</v>
      </c>
      <c r="Q492" s="20">
        <v>20.2</v>
      </c>
      <c r="R492" s="20">
        <v>6.1619999999999999</v>
      </c>
      <c r="S492" s="20">
        <v>24.1</v>
      </c>
      <c r="T492" s="20">
        <v>13.3</v>
      </c>
      <c r="U492" s="15">
        <f t="shared" si="14"/>
        <v>14.84223343118525</v>
      </c>
      <c r="V492" s="15">
        <f t="shared" si="15"/>
        <v>0.11595740084099615</v>
      </c>
    </row>
    <row r="493" spans="1:22" x14ac:dyDescent="0.25">
      <c r="A493" s="15">
        <v>462</v>
      </c>
      <c r="B493" s="15">
        <v>19.822245404291582</v>
      </c>
      <c r="C493" s="15">
        <v>-2.1222454042915828</v>
      </c>
      <c r="E493" s="15">
        <v>91.205533596837952</v>
      </c>
      <c r="F493" s="15">
        <v>35.4</v>
      </c>
      <c r="K493" s="15">
        <v>1</v>
      </c>
      <c r="L493" s="19">
        <v>93.6</v>
      </c>
      <c r="M493" s="19">
        <v>18.100000000000001</v>
      </c>
      <c r="N493" s="20">
        <v>0.61399999999999999</v>
      </c>
      <c r="O493" s="20">
        <v>24</v>
      </c>
      <c r="P493" s="20">
        <v>666</v>
      </c>
      <c r="Q493" s="20">
        <v>20.2</v>
      </c>
      <c r="R493" s="20">
        <v>6.484</v>
      </c>
      <c r="S493" s="20">
        <v>18.68</v>
      </c>
      <c r="T493" s="20">
        <v>16.7</v>
      </c>
      <c r="U493" s="15">
        <f t="shared" si="14"/>
        <v>19.017263742568353</v>
      </c>
      <c r="V493" s="15">
        <f t="shared" si="15"/>
        <v>0.1387583079382248</v>
      </c>
    </row>
    <row r="494" spans="1:22" x14ac:dyDescent="0.25">
      <c r="A494" s="15">
        <v>463</v>
      </c>
      <c r="B494" s="15">
        <v>19.800399075534344</v>
      </c>
      <c r="C494" s="15">
        <v>-0.30039907553434375</v>
      </c>
      <c r="E494" s="15">
        <v>91.403162055335969</v>
      </c>
      <c r="F494" s="15">
        <v>36</v>
      </c>
      <c r="K494" s="15">
        <v>1</v>
      </c>
      <c r="L494" s="19">
        <v>97.3</v>
      </c>
      <c r="M494" s="19">
        <v>18.100000000000001</v>
      </c>
      <c r="N494" s="20">
        <v>0.61399999999999999</v>
      </c>
      <c r="O494" s="20">
        <v>24</v>
      </c>
      <c r="P494" s="20">
        <v>666</v>
      </c>
      <c r="Q494" s="20">
        <v>20.2</v>
      </c>
      <c r="R494" s="20">
        <v>5.3040000000000003</v>
      </c>
      <c r="S494" s="20">
        <v>24.91</v>
      </c>
      <c r="T494" s="20">
        <v>12</v>
      </c>
      <c r="U494" s="15">
        <f t="shared" si="14"/>
        <v>10.500927397353719</v>
      </c>
      <c r="V494" s="15">
        <f t="shared" si="15"/>
        <v>0.1249227168871901</v>
      </c>
    </row>
    <row r="495" spans="1:22" x14ac:dyDescent="0.25">
      <c r="A495" s="15">
        <v>464</v>
      </c>
      <c r="B495" s="15">
        <v>23.075331562003502</v>
      </c>
      <c r="C495" s="15">
        <v>-2.8753315620035025</v>
      </c>
      <c r="E495" s="15">
        <v>91.600790513833999</v>
      </c>
      <c r="F495" s="15">
        <v>36.1</v>
      </c>
      <c r="K495" s="15">
        <v>1</v>
      </c>
      <c r="L495" s="19">
        <v>96.7</v>
      </c>
      <c r="M495" s="19">
        <v>18.100000000000001</v>
      </c>
      <c r="N495" s="20">
        <v>0.61399999999999999</v>
      </c>
      <c r="O495" s="20">
        <v>24</v>
      </c>
      <c r="P495" s="20">
        <v>666</v>
      </c>
      <c r="Q495" s="20">
        <v>20.2</v>
      </c>
      <c r="R495" s="20">
        <v>6.1849999999999996</v>
      </c>
      <c r="S495" s="20">
        <v>18.03</v>
      </c>
      <c r="T495" s="20">
        <v>14.6</v>
      </c>
      <c r="U495" s="15">
        <f t="shared" si="14"/>
        <v>18.279200434453784</v>
      </c>
      <c r="V495" s="15">
        <f t="shared" si="15"/>
        <v>0.25200002975710856</v>
      </c>
    </row>
    <row r="496" spans="1:22" x14ac:dyDescent="0.25">
      <c r="A496" s="15">
        <v>465</v>
      </c>
      <c r="B496" s="15">
        <v>19.836982666304113</v>
      </c>
      <c r="C496" s="15">
        <v>1.5630173336958855</v>
      </c>
      <c r="E496" s="15">
        <v>91.798418972332016</v>
      </c>
      <c r="F496" s="15">
        <v>36.200000000000003</v>
      </c>
      <c r="K496" s="15">
        <v>1</v>
      </c>
      <c r="L496" s="19">
        <v>88</v>
      </c>
      <c r="M496" s="19">
        <v>18.100000000000001</v>
      </c>
      <c r="N496" s="20">
        <v>0.61399999999999999</v>
      </c>
      <c r="O496" s="20">
        <v>24</v>
      </c>
      <c r="P496" s="20">
        <v>666</v>
      </c>
      <c r="Q496" s="20">
        <v>20.2</v>
      </c>
      <c r="R496" s="20">
        <v>6.2290000000000001</v>
      </c>
      <c r="S496" s="20">
        <v>13.11</v>
      </c>
      <c r="T496" s="20">
        <v>21.4</v>
      </c>
      <c r="U496" s="15">
        <f t="shared" si="14"/>
        <v>21.151570580538625</v>
      </c>
      <c r="V496" s="15">
        <f t="shared" si="15"/>
        <v>1.1608851376699715E-2</v>
      </c>
    </row>
    <row r="497" spans="1:22" x14ac:dyDescent="0.25">
      <c r="A497" s="15">
        <v>466</v>
      </c>
      <c r="B497" s="15">
        <v>16.86334536869132</v>
      </c>
      <c r="C497" s="15">
        <v>3.0366546313086786</v>
      </c>
      <c r="E497" s="15">
        <v>91.996047430830046</v>
      </c>
      <c r="F497" s="15">
        <v>36.200000000000003</v>
      </c>
      <c r="K497" s="15">
        <v>1</v>
      </c>
      <c r="L497" s="19">
        <v>64.7</v>
      </c>
      <c r="M497" s="19">
        <v>18.100000000000001</v>
      </c>
      <c r="N497" s="20">
        <v>0.53200000000000003</v>
      </c>
      <c r="O497" s="20">
        <v>24</v>
      </c>
      <c r="P497" s="20">
        <v>666</v>
      </c>
      <c r="Q497" s="20">
        <v>20.2</v>
      </c>
      <c r="R497" s="20">
        <v>6.242</v>
      </c>
      <c r="S497" s="20">
        <v>10.74</v>
      </c>
      <c r="T497" s="20">
        <v>23</v>
      </c>
      <c r="U497" s="15">
        <f t="shared" si="14"/>
        <v>22.714406414127321</v>
      </c>
      <c r="V497" s="15">
        <f t="shared" si="15"/>
        <v>1.2417112429246905E-2</v>
      </c>
    </row>
    <row r="498" spans="1:22" x14ac:dyDescent="0.25">
      <c r="A498" s="15">
        <v>467</v>
      </c>
      <c r="B498" s="15">
        <v>17.034105901692755</v>
      </c>
      <c r="C498" s="15">
        <v>1.9658940983072455</v>
      </c>
      <c r="E498" s="15">
        <v>92.193675889328063</v>
      </c>
      <c r="F498" s="15">
        <v>36.4</v>
      </c>
      <c r="K498" s="15">
        <v>1</v>
      </c>
      <c r="L498" s="19">
        <v>74.900000000000006</v>
      </c>
      <c r="M498" s="19">
        <v>18.100000000000001</v>
      </c>
      <c r="N498" s="20">
        <v>0.53200000000000003</v>
      </c>
      <c r="O498" s="20">
        <v>24</v>
      </c>
      <c r="P498" s="20">
        <v>666</v>
      </c>
      <c r="Q498" s="20">
        <v>20.2</v>
      </c>
      <c r="R498" s="20">
        <v>6.75</v>
      </c>
      <c r="S498" s="20">
        <v>7.74</v>
      </c>
      <c r="T498" s="20">
        <v>23.7</v>
      </c>
      <c r="U498" s="15">
        <f t="shared" si="14"/>
        <v>26.961559087820614</v>
      </c>
      <c r="V498" s="15">
        <f t="shared" si="15"/>
        <v>0.13761852691226223</v>
      </c>
    </row>
    <row r="499" spans="1:22" x14ac:dyDescent="0.25">
      <c r="A499" s="15">
        <v>468</v>
      </c>
      <c r="B499" s="15">
        <v>15.773115285506176</v>
      </c>
      <c r="C499" s="15">
        <v>3.3268847144938256</v>
      </c>
      <c r="E499" s="15">
        <v>92.391304347826093</v>
      </c>
      <c r="F499" s="15">
        <v>36.5</v>
      </c>
      <c r="K499" s="15">
        <v>1</v>
      </c>
      <c r="L499" s="19">
        <v>77</v>
      </c>
      <c r="M499" s="19">
        <v>18.100000000000001</v>
      </c>
      <c r="N499" s="20">
        <v>0.53200000000000003</v>
      </c>
      <c r="O499" s="20">
        <v>24</v>
      </c>
      <c r="P499" s="20">
        <v>666</v>
      </c>
      <c r="Q499" s="20">
        <v>20.2</v>
      </c>
      <c r="R499" s="20">
        <v>7.0609999999999999</v>
      </c>
      <c r="S499" s="20">
        <v>7.01</v>
      </c>
      <c r="T499" s="20">
        <v>25</v>
      </c>
      <c r="U499" s="15">
        <f t="shared" si="14"/>
        <v>28.755509626881935</v>
      </c>
      <c r="V499" s="15">
        <f t="shared" si="15"/>
        <v>0.15022038507527738</v>
      </c>
    </row>
    <row r="500" spans="1:22" x14ac:dyDescent="0.25">
      <c r="A500" s="15">
        <v>469</v>
      </c>
      <c r="B500" s="15">
        <v>16.653031535602821</v>
      </c>
      <c r="C500" s="15">
        <v>2.4469684643971803</v>
      </c>
      <c r="E500" s="15">
        <v>92.588932806324109</v>
      </c>
      <c r="F500" s="15">
        <v>37</v>
      </c>
      <c r="K500" s="15">
        <v>1</v>
      </c>
      <c r="L500" s="19">
        <v>40.299999999999997</v>
      </c>
      <c r="M500" s="19">
        <v>18.100000000000001</v>
      </c>
      <c r="N500" s="20">
        <v>0.53200000000000003</v>
      </c>
      <c r="O500" s="20">
        <v>24</v>
      </c>
      <c r="P500" s="20">
        <v>666</v>
      </c>
      <c r="Q500" s="20">
        <v>20.2</v>
      </c>
      <c r="R500" s="20">
        <v>5.7619999999999996</v>
      </c>
      <c r="S500" s="20">
        <v>10.42</v>
      </c>
      <c r="T500" s="20">
        <v>21.8</v>
      </c>
      <c r="U500" s="15">
        <f t="shared" si="14"/>
        <v>20.124219249559395</v>
      </c>
      <c r="V500" s="15">
        <f t="shared" si="15"/>
        <v>7.6870676625715839E-2</v>
      </c>
    </row>
    <row r="501" spans="1:22" x14ac:dyDescent="0.25">
      <c r="A501" s="15">
        <v>470</v>
      </c>
      <c r="B501" s="15">
        <v>17.342723493647675</v>
      </c>
      <c r="C501" s="15">
        <v>2.7572765063523264</v>
      </c>
      <c r="E501" s="15">
        <v>92.78656126482214</v>
      </c>
      <c r="F501" s="15">
        <v>37.200000000000003</v>
      </c>
      <c r="K501" s="15">
        <v>1</v>
      </c>
      <c r="L501" s="19">
        <v>41.9</v>
      </c>
      <c r="M501" s="19">
        <v>18.100000000000001</v>
      </c>
      <c r="N501" s="20">
        <v>0.58299999999999996</v>
      </c>
      <c r="O501" s="20">
        <v>24</v>
      </c>
      <c r="P501" s="20">
        <v>666</v>
      </c>
      <c r="Q501" s="20">
        <v>20.2</v>
      </c>
      <c r="R501" s="20">
        <v>5.8710000000000004</v>
      </c>
      <c r="S501" s="20">
        <v>13.34</v>
      </c>
      <c r="T501" s="20">
        <v>20.6</v>
      </c>
      <c r="U501" s="15">
        <f t="shared" si="14"/>
        <v>18.335618240085079</v>
      </c>
      <c r="V501" s="15">
        <f t="shared" si="15"/>
        <v>0.10992144465606418</v>
      </c>
    </row>
    <row r="502" spans="1:22" x14ac:dyDescent="0.25">
      <c r="A502" s="15">
        <v>471</v>
      </c>
      <c r="B502" s="15">
        <v>19.188917119259578</v>
      </c>
      <c r="C502" s="15">
        <v>0.71108288074042036</v>
      </c>
      <c r="E502" s="15">
        <v>92.984189723320156</v>
      </c>
      <c r="F502" s="15">
        <v>37.299999999999997</v>
      </c>
      <c r="K502" s="15">
        <v>1</v>
      </c>
      <c r="L502" s="19">
        <v>51.9</v>
      </c>
      <c r="M502" s="19">
        <v>18.100000000000001</v>
      </c>
      <c r="N502" s="20">
        <v>0.58299999999999996</v>
      </c>
      <c r="O502" s="20">
        <v>24</v>
      </c>
      <c r="P502" s="20">
        <v>666</v>
      </c>
      <c r="Q502" s="20">
        <v>20.2</v>
      </c>
      <c r="R502" s="20">
        <v>6.3120000000000003</v>
      </c>
      <c r="S502" s="20">
        <v>10.58</v>
      </c>
      <c r="T502" s="20">
        <v>21.2</v>
      </c>
      <c r="U502" s="15">
        <f t="shared" si="14"/>
        <v>22.154539273745474</v>
      </c>
      <c r="V502" s="15">
        <f t="shared" si="15"/>
        <v>4.5025437440824281E-2</v>
      </c>
    </row>
    <row r="503" spans="1:22" x14ac:dyDescent="0.25">
      <c r="A503" s="15">
        <v>472</v>
      </c>
      <c r="B503" s="15">
        <v>22.228095018068192</v>
      </c>
      <c r="C503" s="15">
        <v>-2.6280950180681906</v>
      </c>
      <c r="E503" s="15">
        <v>93.181818181818187</v>
      </c>
      <c r="F503" s="15">
        <v>37.6</v>
      </c>
      <c r="K503" s="15">
        <v>1</v>
      </c>
      <c r="L503" s="19">
        <v>79.8</v>
      </c>
      <c r="M503" s="19">
        <v>18.100000000000001</v>
      </c>
      <c r="N503" s="20">
        <v>0.58299999999999996</v>
      </c>
      <c r="O503" s="20">
        <v>24</v>
      </c>
      <c r="P503" s="20">
        <v>666</v>
      </c>
      <c r="Q503" s="20">
        <v>20.2</v>
      </c>
      <c r="R503" s="20">
        <v>6.1139999999999999</v>
      </c>
      <c r="S503" s="20">
        <v>14.98</v>
      </c>
      <c r="T503" s="20">
        <v>19.100000000000001</v>
      </c>
      <c r="U503" s="15">
        <f t="shared" si="14"/>
        <v>19.593880974849689</v>
      </c>
      <c r="V503" s="15">
        <f t="shared" si="15"/>
        <v>2.5857642662287326E-2</v>
      </c>
    </row>
    <row r="504" spans="1:22" x14ac:dyDescent="0.25">
      <c r="A504" s="15">
        <v>473</v>
      </c>
      <c r="B504" s="15">
        <v>21.174336508683119</v>
      </c>
      <c r="C504" s="15">
        <v>2.0256634913168803</v>
      </c>
      <c r="E504" s="15">
        <v>93.379446640316203</v>
      </c>
      <c r="F504" s="15">
        <v>37.9</v>
      </c>
      <c r="K504" s="15">
        <v>1</v>
      </c>
      <c r="L504" s="19">
        <v>53.2</v>
      </c>
      <c r="M504" s="19">
        <v>18.100000000000001</v>
      </c>
      <c r="N504" s="20">
        <v>0.58299999999999996</v>
      </c>
      <c r="O504" s="20">
        <v>24</v>
      </c>
      <c r="P504" s="20">
        <v>666</v>
      </c>
      <c r="Q504" s="20">
        <v>20.2</v>
      </c>
      <c r="R504" s="20">
        <v>5.9050000000000002</v>
      </c>
      <c r="S504" s="20">
        <v>11.45</v>
      </c>
      <c r="T504" s="20">
        <v>20.6</v>
      </c>
      <c r="U504" s="15">
        <f t="shared" si="14"/>
        <v>19.991800280584403</v>
      </c>
      <c r="V504" s="15">
        <f t="shared" si="15"/>
        <v>2.9524258224058159E-2</v>
      </c>
    </row>
    <row r="505" spans="1:22" x14ac:dyDescent="0.25">
      <c r="A505" s="15">
        <v>474</v>
      </c>
      <c r="B505" s="15">
        <v>24.455405535018546</v>
      </c>
      <c r="C505" s="15">
        <v>5.344594464981455</v>
      </c>
      <c r="E505" s="15">
        <v>93.577075098814234</v>
      </c>
      <c r="F505" s="15">
        <v>38.700000000000003</v>
      </c>
      <c r="K505" s="15">
        <v>1</v>
      </c>
      <c r="L505" s="19">
        <v>92.7</v>
      </c>
      <c r="M505" s="19">
        <v>27.74</v>
      </c>
      <c r="N505" s="20">
        <v>0.60899999999999999</v>
      </c>
      <c r="O505" s="20">
        <v>4</v>
      </c>
      <c r="P505" s="20">
        <v>711</v>
      </c>
      <c r="Q505" s="20">
        <v>20.100000000000001</v>
      </c>
      <c r="R505" s="20">
        <v>5.4539999999999997</v>
      </c>
      <c r="S505" s="20">
        <v>18.059999999999999</v>
      </c>
      <c r="T505" s="20">
        <v>15.2</v>
      </c>
      <c r="U505" s="15">
        <f t="shared" si="14"/>
        <v>10.651682255602404</v>
      </c>
      <c r="V505" s="15">
        <f t="shared" si="15"/>
        <v>0.29923143055247337</v>
      </c>
    </row>
    <row r="506" spans="1:22" x14ac:dyDescent="0.25">
      <c r="A506" s="15">
        <v>475</v>
      </c>
      <c r="B506" s="15">
        <v>15.350893146331725</v>
      </c>
      <c r="C506" s="15">
        <v>-1.5508931463317239</v>
      </c>
      <c r="E506" s="15">
        <v>93.77470355731225</v>
      </c>
      <c r="F506" s="15">
        <v>39.799999999999997</v>
      </c>
      <c r="K506" s="15">
        <v>1</v>
      </c>
      <c r="L506" s="19">
        <v>98.3</v>
      </c>
      <c r="M506" s="19">
        <v>27.74</v>
      </c>
      <c r="N506" s="20">
        <v>0.60899999999999999</v>
      </c>
      <c r="O506" s="20">
        <v>4</v>
      </c>
      <c r="P506" s="20">
        <v>711</v>
      </c>
      <c r="Q506" s="20">
        <v>20.100000000000001</v>
      </c>
      <c r="R506" s="20">
        <v>5.4139999999999997</v>
      </c>
      <c r="S506" s="20">
        <v>23.97</v>
      </c>
      <c r="T506" s="20">
        <v>7</v>
      </c>
      <c r="U506" s="15">
        <f t="shared" si="14"/>
        <v>7.0946079188100999</v>
      </c>
      <c r="V506" s="15">
        <f t="shared" si="15"/>
        <v>1.3515416972871412E-2</v>
      </c>
    </row>
    <row r="507" spans="1:22" x14ac:dyDescent="0.25">
      <c r="A507" s="15">
        <v>476</v>
      </c>
      <c r="B507" s="15">
        <v>14.84223343118525</v>
      </c>
      <c r="C507" s="15">
        <v>-1.5422334311852488</v>
      </c>
      <c r="E507" s="15">
        <v>93.972332015810281</v>
      </c>
      <c r="F507" s="15">
        <v>41.3</v>
      </c>
      <c r="K507" s="15">
        <v>1</v>
      </c>
      <c r="L507" s="19">
        <v>98</v>
      </c>
      <c r="M507" s="19">
        <v>27.74</v>
      </c>
      <c r="N507" s="20">
        <v>0.60899999999999999</v>
      </c>
      <c r="O507" s="20">
        <v>4</v>
      </c>
      <c r="P507" s="20">
        <v>711</v>
      </c>
      <c r="Q507" s="20">
        <v>20.100000000000001</v>
      </c>
      <c r="R507" s="20">
        <v>5.093</v>
      </c>
      <c r="S507" s="20">
        <v>29.68</v>
      </c>
      <c r="T507" s="20">
        <v>8.1</v>
      </c>
      <c r="U507" s="15">
        <f t="shared" si="14"/>
        <v>2.304992394393139</v>
      </c>
      <c r="V507" s="15">
        <f t="shared" si="15"/>
        <v>0.71543303772924205</v>
      </c>
    </row>
    <row r="508" spans="1:22" x14ac:dyDescent="0.25">
      <c r="A508" s="15">
        <v>477</v>
      </c>
      <c r="B508" s="15">
        <v>19.017263742568353</v>
      </c>
      <c r="C508" s="15">
        <v>-2.317263742568354</v>
      </c>
      <c r="E508" s="15">
        <v>94.169960474308297</v>
      </c>
      <c r="F508" s="15">
        <v>41.7</v>
      </c>
      <c r="K508" s="15">
        <v>1</v>
      </c>
      <c r="L508" s="19">
        <v>98.8</v>
      </c>
      <c r="M508" s="19">
        <v>27.74</v>
      </c>
      <c r="N508" s="20">
        <v>0.60899999999999999</v>
      </c>
      <c r="O508" s="20">
        <v>4</v>
      </c>
      <c r="P508" s="20">
        <v>711</v>
      </c>
      <c r="Q508" s="20">
        <v>20.100000000000001</v>
      </c>
      <c r="R508" s="20">
        <v>5.9829999999999997</v>
      </c>
      <c r="S508" s="20">
        <v>18.07</v>
      </c>
      <c r="T508" s="20">
        <v>13.6</v>
      </c>
      <c r="U508" s="15">
        <f t="shared" si="14"/>
        <v>13.02890700075252</v>
      </c>
      <c r="V508" s="15">
        <f t="shared" si="15"/>
        <v>4.1992132297608793E-2</v>
      </c>
    </row>
    <row r="509" spans="1:22" x14ac:dyDescent="0.25">
      <c r="A509" s="15">
        <v>478</v>
      </c>
      <c r="B509" s="15">
        <v>10.500927397353719</v>
      </c>
      <c r="C509" s="15">
        <v>1.4990726026462813</v>
      </c>
      <c r="E509" s="15">
        <v>94.367588932806328</v>
      </c>
      <c r="F509" s="15">
        <v>42.3</v>
      </c>
      <c r="K509" s="15">
        <v>1</v>
      </c>
      <c r="L509" s="19">
        <v>83.5</v>
      </c>
      <c r="M509" s="19">
        <v>27.74</v>
      </c>
      <c r="N509" s="20">
        <v>0.60899999999999999</v>
      </c>
      <c r="O509" s="20">
        <v>4</v>
      </c>
      <c r="P509" s="20">
        <v>711</v>
      </c>
      <c r="Q509" s="20">
        <v>20.100000000000001</v>
      </c>
      <c r="R509" s="20">
        <v>5.9829999999999997</v>
      </c>
      <c r="S509" s="20">
        <v>13.35</v>
      </c>
      <c r="T509" s="20">
        <v>20.100000000000001</v>
      </c>
      <c r="U509" s="15">
        <f t="shared" si="14"/>
        <v>15.381353917401595</v>
      </c>
      <c r="V509" s="15">
        <f t="shared" si="15"/>
        <v>0.23475851157205999</v>
      </c>
    </row>
    <row r="510" spans="1:22" x14ac:dyDescent="0.25">
      <c r="A510" s="15">
        <v>479</v>
      </c>
      <c r="B510" s="15">
        <v>18.279200434453784</v>
      </c>
      <c r="C510" s="15">
        <v>-3.6792004344537848</v>
      </c>
      <c r="E510" s="15">
        <v>94.565217391304344</v>
      </c>
      <c r="F510" s="15">
        <v>42.8</v>
      </c>
      <c r="K510" s="15">
        <v>1</v>
      </c>
      <c r="L510" s="19">
        <v>54</v>
      </c>
      <c r="M510" s="19">
        <v>9.69</v>
      </c>
      <c r="N510" s="20">
        <v>0.58499999999999996</v>
      </c>
      <c r="O510" s="20">
        <v>6</v>
      </c>
      <c r="P510" s="20">
        <v>391</v>
      </c>
      <c r="Q510" s="20">
        <v>19.2</v>
      </c>
      <c r="R510" s="20">
        <v>5.7069999999999999</v>
      </c>
      <c r="S510" s="20">
        <v>12.01</v>
      </c>
      <c r="T510" s="20">
        <v>21.8</v>
      </c>
      <c r="U510" s="15">
        <f t="shared" si="14"/>
        <v>18.081581374422797</v>
      </c>
      <c r="V510" s="15">
        <f t="shared" si="15"/>
        <v>0.17056966172372495</v>
      </c>
    </row>
    <row r="511" spans="1:22" x14ac:dyDescent="0.25">
      <c r="A511" s="15">
        <v>480</v>
      </c>
      <c r="B511" s="15">
        <v>21.151570580538625</v>
      </c>
      <c r="C511" s="15">
        <v>0.24842941946137387</v>
      </c>
      <c r="E511" s="15">
        <v>94.762845849802375</v>
      </c>
      <c r="F511" s="15">
        <v>43.1</v>
      </c>
      <c r="K511" s="15">
        <v>1</v>
      </c>
      <c r="L511" s="19">
        <v>42.6</v>
      </c>
      <c r="M511" s="19">
        <v>9.69</v>
      </c>
      <c r="N511" s="20">
        <v>0.58499999999999996</v>
      </c>
      <c r="O511" s="20">
        <v>6</v>
      </c>
      <c r="P511" s="20">
        <v>391</v>
      </c>
      <c r="Q511" s="20">
        <v>19.2</v>
      </c>
      <c r="R511" s="20">
        <v>5.9260000000000002</v>
      </c>
      <c r="S511" s="20">
        <v>13.59</v>
      </c>
      <c r="T511" s="20">
        <v>24.5</v>
      </c>
      <c r="U511" s="15">
        <f t="shared" si="14"/>
        <v>17.65344886196003</v>
      </c>
      <c r="V511" s="15">
        <f t="shared" si="15"/>
        <v>0.2794510668587743</v>
      </c>
    </row>
    <row r="512" spans="1:22" x14ac:dyDescent="0.25">
      <c r="A512" s="15">
        <v>481</v>
      </c>
      <c r="B512" s="15">
        <v>22.714406414127321</v>
      </c>
      <c r="C512" s="15">
        <v>0.2855935858726788</v>
      </c>
      <c r="E512" s="15">
        <v>94.960474308300391</v>
      </c>
      <c r="F512" s="15">
        <v>43.5</v>
      </c>
      <c r="K512" s="15">
        <v>1</v>
      </c>
      <c r="L512" s="19">
        <v>28.8</v>
      </c>
      <c r="M512" s="19">
        <v>9.69</v>
      </c>
      <c r="N512" s="20">
        <v>0.58499999999999996</v>
      </c>
      <c r="O512" s="20">
        <v>6</v>
      </c>
      <c r="P512" s="20">
        <v>391</v>
      </c>
      <c r="Q512" s="20">
        <v>19.2</v>
      </c>
      <c r="R512" s="20">
        <v>5.67</v>
      </c>
      <c r="S512" s="20">
        <v>17.600000000000001</v>
      </c>
      <c r="T512" s="20">
        <v>23.1</v>
      </c>
      <c r="U512" s="15">
        <f t="shared" si="14"/>
        <v>13.716137633557262</v>
      </c>
      <c r="V512" s="15">
        <f t="shared" si="15"/>
        <v>0.40622780807111425</v>
      </c>
    </row>
    <row r="513" spans="1:22" x14ac:dyDescent="0.25">
      <c r="A513" s="15">
        <v>482</v>
      </c>
      <c r="B513" s="15">
        <v>26.961559087820614</v>
      </c>
      <c r="C513" s="15">
        <v>-3.2615590878206149</v>
      </c>
      <c r="E513" s="15">
        <v>95.158102766798422</v>
      </c>
      <c r="F513" s="15">
        <v>43.8</v>
      </c>
      <c r="K513" s="15">
        <v>1</v>
      </c>
      <c r="L513" s="19">
        <v>72.900000000000006</v>
      </c>
      <c r="M513" s="19">
        <v>9.69</v>
      </c>
      <c r="N513" s="20">
        <v>0.58499999999999996</v>
      </c>
      <c r="O513" s="20">
        <v>6</v>
      </c>
      <c r="P513" s="20">
        <v>391</v>
      </c>
      <c r="Q513" s="20">
        <v>19.2</v>
      </c>
      <c r="R513" s="20">
        <v>5.39</v>
      </c>
      <c r="S513" s="20">
        <v>21.14</v>
      </c>
      <c r="T513" s="20">
        <v>19.7</v>
      </c>
      <c r="U513" s="15">
        <f t="shared" si="14"/>
        <v>11.871174221510794</v>
      </c>
      <c r="V513" s="15">
        <f t="shared" si="15"/>
        <v>0.39740232378117796</v>
      </c>
    </row>
    <row r="514" spans="1:22" x14ac:dyDescent="0.25">
      <c r="A514" s="15">
        <v>483</v>
      </c>
      <c r="B514" s="15">
        <v>28.755509626881935</v>
      </c>
      <c r="C514" s="15">
        <v>-3.7555096268819348</v>
      </c>
      <c r="E514" s="15">
        <v>95.355731225296438</v>
      </c>
      <c r="F514" s="15">
        <v>44</v>
      </c>
      <c r="K514" s="15">
        <v>1</v>
      </c>
      <c r="L514" s="19">
        <v>70.599999999999994</v>
      </c>
      <c r="M514" s="19">
        <v>9.69</v>
      </c>
      <c r="N514" s="20">
        <v>0.58499999999999996</v>
      </c>
      <c r="O514" s="20">
        <v>6</v>
      </c>
      <c r="P514" s="20">
        <v>391</v>
      </c>
      <c r="Q514" s="20">
        <v>19.2</v>
      </c>
      <c r="R514" s="20">
        <v>5.7939999999999996</v>
      </c>
      <c r="S514" s="20">
        <v>14.1</v>
      </c>
      <c r="T514" s="20">
        <v>18.3</v>
      </c>
      <c r="U514" s="15">
        <f t="shared" si="14"/>
        <v>17.722434617524428</v>
      </c>
      <c r="V514" s="15">
        <f t="shared" si="15"/>
        <v>3.1560949862053163E-2</v>
      </c>
    </row>
    <row r="515" spans="1:22" x14ac:dyDescent="0.25">
      <c r="A515" s="15">
        <v>484</v>
      </c>
      <c r="B515" s="15">
        <v>20.124219249559395</v>
      </c>
      <c r="C515" s="15">
        <v>1.6757807504406053</v>
      </c>
      <c r="E515" s="15">
        <v>95.553359683794469</v>
      </c>
      <c r="F515" s="15">
        <v>44.8</v>
      </c>
      <c r="K515" s="15">
        <v>1</v>
      </c>
      <c r="L515" s="19">
        <v>65.3</v>
      </c>
      <c r="M515" s="19">
        <v>9.69</v>
      </c>
      <c r="N515" s="20">
        <v>0.58499999999999996</v>
      </c>
      <c r="O515" s="20">
        <v>6</v>
      </c>
      <c r="P515" s="20">
        <v>391</v>
      </c>
      <c r="Q515" s="20">
        <v>19.2</v>
      </c>
      <c r="R515" s="20">
        <v>6.0190000000000001</v>
      </c>
      <c r="S515" s="20">
        <v>12.92</v>
      </c>
      <c r="T515" s="20">
        <v>21.2</v>
      </c>
      <c r="U515" s="15">
        <f t="shared" si="14"/>
        <v>19.190197795848537</v>
      </c>
      <c r="V515" s="15">
        <f t="shared" si="15"/>
        <v>9.4801990761861438E-2</v>
      </c>
    </row>
    <row r="516" spans="1:22" x14ac:dyDescent="0.25">
      <c r="A516" s="15">
        <v>485</v>
      </c>
      <c r="B516" s="15">
        <v>18.335618240085079</v>
      </c>
      <c r="C516" s="15">
        <v>2.2643817599149223</v>
      </c>
      <c r="E516" s="15">
        <v>95.750988142292499</v>
      </c>
      <c r="F516" s="15">
        <v>45.4</v>
      </c>
      <c r="K516" s="15">
        <v>1</v>
      </c>
      <c r="L516" s="19">
        <v>73.5</v>
      </c>
      <c r="M516" s="19">
        <v>9.69</v>
      </c>
      <c r="N516" s="20">
        <v>0.58499999999999996</v>
      </c>
      <c r="O516" s="20">
        <v>6</v>
      </c>
      <c r="P516" s="20">
        <v>391</v>
      </c>
      <c r="Q516" s="20">
        <v>19.2</v>
      </c>
      <c r="R516" s="20">
        <v>5.569</v>
      </c>
      <c r="S516" s="20">
        <v>15.1</v>
      </c>
      <c r="T516" s="20">
        <v>17.5</v>
      </c>
      <c r="U516" s="15">
        <f t="shared" si="14"/>
        <v>16.284556204937992</v>
      </c>
      <c r="V516" s="15">
        <f t="shared" si="15"/>
        <v>6.9453931146400444E-2</v>
      </c>
    </row>
    <row r="517" spans="1:22" x14ac:dyDescent="0.25">
      <c r="A517" s="15">
        <v>486</v>
      </c>
      <c r="B517" s="15">
        <v>22.154539273745474</v>
      </c>
      <c r="C517" s="15">
        <v>-0.95453927374547476</v>
      </c>
      <c r="E517" s="15">
        <v>95.948616600790515</v>
      </c>
      <c r="F517" s="15">
        <v>46</v>
      </c>
      <c r="K517" s="15">
        <v>1</v>
      </c>
      <c r="L517" s="19">
        <v>79.7</v>
      </c>
      <c r="M517" s="19">
        <v>9.69</v>
      </c>
      <c r="N517" s="20">
        <v>0.58499999999999996</v>
      </c>
      <c r="O517" s="20">
        <v>6</v>
      </c>
      <c r="P517" s="20">
        <v>391</v>
      </c>
      <c r="Q517" s="20">
        <v>19.2</v>
      </c>
      <c r="R517" s="20">
        <v>6.0270000000000001</v>
      </c>
      <c r="S517" s="20">
        <v>14.33</v>
      </c>
      <c r="T517" s="20">
        <v>16.8</v>
      </c>
      <c r="U517" s="15">
        <f t="shared" si="14"/>
        <v>18.84419039002357</v>
      </c>
      <c r="V517" s="15">
        <f t="shared" si="15"/>
        <v>0.12167799940616483</v>
      </c>
    </row>
    <row r="518" spans="1:22" x14ac:dyDescent="0.25">
      <c r="A518" s="15">
        <v>487</v>
      </c>
      <c r="B518" s="15">
        <v>19.593880974849689</v>
      </c>
      <c r="C518" s="15">
        <v>-0.49388097484968796</v>
      </c>
      <c r="E518" s="15">
        <v>96.146245059288546</v>
      </c>
      <c r="F518" s="15">
        <v>46.7</v>
      </c>
      <c r="K518" s="15">
        <v>1</v>
      </c>
      <c r="L518" s="19">
        <v>69.099999999999994</v>
      </c>
      <c r="M518" s="19">
        <v>11.93</v>
      </c>
      <c r="N518" s="20">
        <v>0.57299999999999995</v>
      </c>
      <c r="O518" s="20">
        <v>1</v>
      </c>
      <c r="P518" s="20">
        <v>273</v>
      </c>
      <c r="Q518" s="20">
        <v>21</v>
      </c>
      <c r="R518" s="20">
        <v>6.593</v>
      </c>
      <c r="S518" s="20">
        <v>9.67</v>
      </c>
      <c r="T518" s="20">
        <v>22.4</v>
      </c>
      <c r="U518" s="15">
        <f t="shared" si="14"/>
        <v>22.534980518998921</v>
      </c>
      <c r="V518" s="15">
        <f t="shared" si="15"/>
        <v>6.0259160267376165E-3</v>
      </c>
    </row>
    <row r="519" spans="1:22" x14ac:dyDescent="0.25">
      <c r="A519" s="15">
        <v>488</v>
      </c>
      <c r="B519" s="15">
        <v>19.991800280584403</v>
      </c>
      <c r="C519" s="15">
        <v>0.60819971941559814</v>
      </c>
      <c r="E519" s="15">
        <v>96.343873517786562</v>
      </c>
      <c r="F519" s="15">
        <v>48.3</v>
      </c>
      <c r="K519" s="15">
        <v>1</v>
      </c>
      <c r="L519" s="19">
        <v>76.7</v>
      </c>
      <c r="M519" s="19">
        <v>11.93</v>
      </c>
      <c r="N519" s="20">
        <v>0.57299999999999995</v>
      </c>
      <c r="O519" s="20">
        <v>1</v>
      </c>
      <c r="P519" s="20">
        <v>273</v>
      </c>
      <c r="Q519" s="20">
        <v>21</v>
      </c>
      <c r="R519" s="20">
        <v>6.12</v>
      </c>
      <c r="S519" s="20">
        <v>9.08</v>
      </c>
      <c r="T519" s="20">
        <v>20.6</v>
      </c>
      <c r="U519" s="15">
        <f t="shared" si="14"/>
        <v>21.190983377010316</v>
      </c>
      <c r="V519" s="15">
        <f t="shared" si="15"/>
        <v>2.8688513447102625E-2</v>
      </c>
    </row>
    <row r="520" spans="1:22" x14ac:dyDescent="0.25">
      <c r="A520" s="15">
        <v>489</v>
      </c>
      <c r="B520" s="15">
        <v>10.651682255602404</v>
      </c>
      <c r="C520" s="15">
        <v>4.5483177443975951</v>
      </c>
      <c r="E520" s="15">
        <v>96.541501976284593</v>
      </c>
      <c r="F520" s="15">
        <v>48.5</v>
      </c>
      <c r="K520" s="15">
        <v>1</v>
      </c>
      <c r="L520" s="19">
        <v>91</v>
      </c>
      <c r="M520" s="19">
        <v>11.93</v>
      </c>
      <c r="N520" s="20">
        <v>0.57299999999999995</v>
      </c>
      <c r="O520" s="20">
        <v>1</v>
      </c>
      <c r="P520" s="20">
        <v>273</v>
      </c>
      <c r="Q520" s="20">
        <v>21</v>
      </c>
      <c r="R520" s="20">
        <v>6.976</v>
      </c>
      <c r="S520" s="20">
        <v>5.64</v>
      </c>
      <c r="T520" s="20">
        <v>23.9</v>
      </c>
      <c r="U520" s="15">
        <f t="shared" si="14"/>
        <v>27.27510267031807</v>
      </c>
      <c r="V520" s="15">
        <f t="shared" si="15"/>
        <v>0.14121768495054693</v>
      </c>
    </row>
    <row r="521" spans="1:22" x14ac:dyDescent="0.25">
      <c r="A521" s="15">
        <v>490</v>
      </c>
      <c r="B521" s="15">
        <v>7.0946079188100999</v>
      </c>
      <c r="C521" s="15">
        <v>-9.4607918810099889E-2</v>
      </c>
      <c r="E521" s="15">
        <v>96.739130434782609</v>
      </c>
      <c r="F521" s="15">
        <v>48.8</v>
      </c>
      <c r="K521" s="15">
        <v>1</v>
      </c>
      <c r="L521" s="19">
        <v>89.3</v>
      </c>
      <c r="M521" s="19">
        <v>11.93</v>
      </c>
      <c r="N521" s="20">
        <v>0.57299999999999995</v>
      </c>
      <c r="O521" s="20">
        <v>1</v>
      </c>
      <c r="P521" s="20">
        <v>273</v>
      </c>
      <c r="Q521" s="20">
        <v>21</v>
      </c>
      <c r="R521" s="20">
        <v>6.7939999999999996</v>
      </c>
      <c r="S521" s="20">
        <v>6.48</v>
      </c>
      <c r="T521" s="20">
        <v>22</v>
      </c>
      <c r="U521" s="15">
        <f t="shared" si="14"/>
        <v>25.959944090126232</v>
      </c>
      <c r="V521" s="15">
        <f t="shared" si="15"/>
        <v>0.17999745864210145</v>
      </c>
    </row>
    <row r="522" spans="1:22" x14ac:dyDescent="0.25">
      <c r="A522" s="15">
        <v>491</v>
      </c>
      <c r="B522" s="15">
        <v>2.304992394393139</v>
      </c>
      <c r="C522" s="15">
        <v>5.7950076056068607</v>
      </c>
      <c r="E522" s="15">
        <v>96.93675889328064</v>
      </c>
      <c r="F522" s="15">
        <v>50</v>
      </c>
      <c r="K522" s="15">
        <v>1</v>
      </c>
      <c r="L522" s="19">
        <v>80.8</v>
      </c>
      <c r="M522" s="19">
        <v>11.93</v>
      </c>
      <c r="N522" s="20">
        <v>0.57299999999999995</v>
      </c>
      <c r="O522" s="20">
        <v>1</v>
      </c>
      <c r="P522" s="20">
        <v>273</v>
      </c>
      <c r="Q522" s="20">
        <v>21</v>
      </c>
      <c r="R522" s="20">
        <v>6.03</v>
      </c>
      <c r="S522" s="20">
        <v>7.88</v>
      </c>
      <c r="T522" s="20">
        <v>11.9</v>
      </c>
      <c r="U522" s="15">
        <f t="shared" si="14"/>
        <v>21.680915646892569</v>
      </c>
      <c r="V522" s="15">
        <f t="shared" si="15"/>
        <v>0.82192568461282078</v>
      </c>
    </row>
    <row r="523" spans="1:22" x14ac:dyDescent="0.25">
      <c r="A523" s="15">
        <v>492</v>
      </c>
      <c r="B523" s="15">
        <v>13.02890700075252</v>
      </c>
      <c r="C523" s="15">
        <v>0.57109299924747958</v>
      </c>
      <c r="E523" s="15">
        <v>97.134387351778656</v>
      </c>
      <c r="F523" s="15">
        <v>50</v>
      </c>
    </row>
    <row r="524" spans="1:22" x14ac:dyDescent="0.25">
      <c r="A524" s="15">
        <v>493</v>
      </c>
      <c r="B524" s="15">
        <v>15.381353917401595</v>
      </c>
      <c r="C524" s="15">
        <v>4.718646082598406</v>
      </c>
      <c r="E524" s="15">
        <v>97.332015810276687</v>
      </c>
      <c r="F524" s="15">
        <v>50</v>
      </c>
    </row>
    <row r="525" spans="1:22" x14ac:dyDescent="0.25">
      <c r="A525" s="15">
        <v>494</v>
      </c>
      <c r="B525" s="15">
        <v>18.081581374422797</v>
      </c>
      <c r="C525" s="15">
        <v>3.718418625577204</v>
      </c>
      <c r="E525" s="15">
        <v>97.529644268774703</v>
      </c>
      <c r="F525" s="15">
        <v>50</v>
      </c>
    </row>
    <row r="526" spans="1:22" x14ac:dyDescent="0.25">
      <c r="A526" s="15">
        <v>495</v>
      </c>
      <c r="B526" s="15">
        <v>17.65344886196003</v>
      </c>
      <c r="C526" s="15">
        <v>6.8465511380399704</v>
      </c>
      <c r="E526" s="15">
        <v>97.727272727272734</v>
      </c>
      <c r="F526" s="15">
        <v>50</v>
      </c>
    </row>
    <row r="527" spans="1:22" x14ac:dyDescent="0.25">
      <c r="A527" s="15">
        <v>496</v>
      </c>
      <c r="B527" s="15">
        <v>13.716137633557262</v>
      </c>
      <c r="C527" s="15">
        <v>9.3838623664427399</v>
      </c>
      <c r="E527" s="15">
        <v>97.92490118577075</v>
      </c>
      <c r="F527" s="15">
        <v>50</v>
      </c>
    </row>
    <row r="528" spans="1:22" x14ac:dyDescent="0.25">
      <c r="A528" s="15">
        <v>497</v>
      </c>
      <c r="B528" s="15">
        <v>11.871174221510794</v>
      </c>
      <c r="C528" s="15">
        <v>7.8288257784892057</v>
      </c>
      <c r="E528" s="15">
        <v>98.122529644268781</v>
      </c>
      <c r="F528" s="15">
        <v>50</v>
      </c>
    </row>
    <row r="529" spans="1:6" x14ac:dyDescent="0.25">
      <c r="A529" s="15">
        <v>498</v>
      </c>
      <c r="B529" s="15">
        <v>17.722434617524428</v>
      </c>
      <c r="C529" s="15">
        <v>0.57756538247557287</v>
      </c>
      <c r="E529" s="15">
        <v>98.320158102766797</v>
      </c>
      <c r="F529" s="15">
        <v>50</v>
      </c>
    </row>
    <row r="530" spans="1:6" x14ac:dyDescent="0.25">
      <c r="A530" s="15">
        <v>499</v>
      </c>
      <c r="B530" s="15">
        <v>19.190197795848537</v>
      </c>
      <c r="C530" s="15">
        <v>2.0098022041514625</v>
      </c>
      <c r="E530" s="15">
        <v>98.517786561264828</v>
      </c>
      <c r="F530" s="15">
        <v>50</v>
      </c>
    </row>
    <row r="531" spans="1:6" x14ac:dyDescent="0.25">
      <c r="A531" s="15">
        <v>500</v>
      </c>
      <c r="B531" s="15">
        <v>16.284556204937992</v>
      </c>
      <c r="C531" s="15">
        <v>1.2154437950620078</v>
      </c>
      <c r="E531" s="15">
        <v>98.715415019762844</v>
      </c>
      <c r="F531" s="15">
        <v>50</v>
      </c>
    </row>
    <row r="532" spans="1:6" x14ac:dyDescent="0.25">
      <c r="A532" s="15">
        <v>501</v>
      </c>
      <c r="B532" s="15">
        <v>18.84419039002357</v>
      </c>
      <c r="C532" s="15">
        <v>-2.0441903900235694</v>
      </c>
      <c r="E532" s="15">
        <v>98.913043478260875</v>
      </c>
      <c r="F532" s="15">
        <v>50</v>
      </c>
    </row>
    <row r="533" spans="1:6" x14ac:dyDescent="0.25">
      <c r="A533" s="15">
        <v>502</v>
      </c>
      <c r="B533" s="15">
        <v>22.534980518998921</v>
      </c>
      <c r="C533" s="15">
        <v>-0.13498051899892261</v>
      </c>
      <c r="E533" s="15">
        <v>99.110671936758891</v>
      </c>
      <c r="F533" s="15">
        <v>50</v>
      </c>
    </row>
    <row r="534" spans="1:6" x14ac:dyDescent="0.25">
      <c r="A534" s="15">
        <v>503</v>
      </c>
      <c r="B534" s="15">
        <v>21.190983377010316</v>
      </c>
      <c r="C534" s="15">
        <v>-0.59098337701031411</v>
      </c>
      <c r="E534" s="15">
        <v>99.308300395256921</v>
      </c>
      <c r="F534" s="15">
        <v>50</v>
      </c>
    </row>
    <row r="535" spans="1:6" x14ac:dyDescent="0.25">
      <c r="A535" s="15">
        <v>504</v>
      </c>
      <c r="B535" s="15">
        <v>27.27510267031807</v>
      </c>
      <c r="C535" s="15">
        <v>-3.3751026703180713</v>
      </c>
      <c r="E535" s="15">
        <v>99.505928853754938</v>
      </c>
      <c r="F535" s="15">
        <v>50</v>
      </c>
    </row>
    <row r="536" spans="1:6" x14ac:dyDescent="0.25">
      <c r="A536" s="15">
        <v>505</v>
      </c>
      <c r="B536" s="15">
        <v>25.959944090126232</v>
      </c>
      <c r="C536" s="15">
        <v>-3.9599440901262319</v>
      </c>
      <c r="E536" s="15">
        <v>99.703557312252968</v>
      </c>
      <c r="F536" s="15">
        <v>50</v>
      </c>
    </row>
    <row r="537" spans="1:6" ht="15.75" thickBot="1" x14ac:dyDescent="0.3">
      <c r="A537" s="17">
        <v>506</v>
      </c>
      <c r="B537" s="17">
        <v>21.680915646892569</v>
      </c>
      <c r="C537" s="17">
        <v>-9.7809156468925682</v>
      </c>
      <c r="E537" s="17">
        <v>99.901185770750985</v>
      </c>
      <c r="F537" s="17">
        <v>50</v>
      </c>
    </row>
  </sheetData>
  <sortState xmlns:xlrd2="http://schemas.microsoft.com/office/spreadsheetml/2017/richdata2" ref="F32:F537">
    <sortCondition ref="F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 1</vt:lpstr>
      <vt:lpstr>Q 2</vt:lpstr>
      <vt:lpstr>Q 3</vt:lpstr>
      <vt:lpstr>Q 4</vt:lpstr>
      <vt:lpstr>Q 5</vt:lpstr>
      <vt:lpstr>Q 6</vt:lpstr>
      <vt:lpstr>Q 7</vt:lpstr>
      <vt:lpstr>Q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2023-04-16T19:49:58Z</dcterms:modified>
</cp:coreProperties>
</file>