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1DFDA30-42EC-40E1-9387-CF744249E931}" xr6:coauthVersionLast="41" xr6:coauthVersionMax="41" xr10:uidLastSave="{00000000-0000-0000-0000-000000000000}"/>
  <bookViews>
    <workbookView xWindow="-110" yWindow="-110" windowWidth="34620" windowHeight="13980" activeTab="1" xr2:uid="{00000000-000D-0000-FFFF-FFFF00000000}"/>
  </bookViews>
  <sheets>
    <sheet name="theory" sheetId="1" r:id="rId1"/>
    <sheet name="simulation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G15" i="2" s="1"/>
  <c r="G17" i="1"/>
  <c r="G15" i="1"/>
  <c r="G13" i="1"/>
  <c r="G11" i="1"/>
  <c r="D16" i="1"/>
  <c r="G11" i="2" l="1"/>
  <c r="I11" i="2" s="1"/>
  <c r="I15" i="2"/>
  <c r="K14" i="2" l="1"/>
  <c r="O14" i="2" s="1"/>
  <c r="K16" i="2"/>
  <c r="O16" i="2" s="1"/>
  <c r="K10" i="2"/>
  <c r="O10" i="2" s="1"/>
  <c r="K12" i="2"/>
  <c r="O12" i="2" s="1"/>
  <c r="N16" i="2" l="1"/>
  <c r="N14" i="2"/>
  <c r="N12" i="2"/>
  <c r="N10" i="2"/>
  <c r="Q13" i="2" l="1"/>
  <c r="D21" i="2" s="1"/>
</calcChain>
</file>

<file path=xl/sharedStrings.xml><?xml version="1.0" encoding="utf-8"?>
<sst xmlns="http://schemas.openxmlformats.org/spreadsheetml/2006/main" count="86" uniqueCount="57">
  <si>
    <t>Insurance coverage:</t>
    <phoneticPr fontId="1" type="noConversion"/>
  </si>
  <si>
    <t>A random customer</t>
    <phoneticPr fontId="1" type="noConversion"/>
  </si>
  <si>
    <t>Able to travel</t>
    <phoneticPr fontId="1" type="noConversion"/>
  </si>
  <si>
    <t>Unable to travel</t>
    <phoneticPr fontId="1" type="noConversion"/>
  </si>
  <si>
    <t>miss the flight</t>
    <phoneticPr fontId="1" type="noConversion"/>
  </si>
  <si>
    <t>do not miss the flight</t>
    <phoneticPr fontId="1" type="noConversion"/>
  </si>
  <si>
    <t>Probability that a customer is unable to travel:</t>
    <phoneticPr fontId="1" type="noConversion"/>
  </si>
  <si>
    <t>Insurance price:</t>
    <phoneticPr fontId="1" type="noConversion"/>
  </si>
  <si>
    <t>Probability that a customer will miss their filght:</t>
    <phoneticPr fontId="1" type="noConversion"/>
  </si>
  <si>
    <t>real probability</t>
    <phoneticPr fontId="1" type="noConversion"/>
  </si>
  <si>
    <t>Notation</t>
    <phoneticPr fontId="1" type="noConversion"/>
  </si>
  <si>
    <t>P</t>
    <phoneticPr fontId="1" type="noConversion"/>
  </si>
  <si>
    <t>C</t>
    <phoneticPr fontId="1" type="noConversion"/>
  </si>
  <si>
    <t>https://en.wikipedia.org/wiki/Complement_(set_theory)</t>
    <phoneticPr fontId="1" type="noConversion"/>
  </si>
  <si>
    <t>Probability of a customer is able to travel:</t>
    <phoneticPr fontId="1" type="noConversion"/>
  </si>
  <si>
    <t>Probability of a customer do not miss filght:</t>
    <phoneticPr fontId="1" type="noConversion"/>
  </si>
  <si>
    <t>P_c</t>
    <phoneticPr fontId="1" type="noConversion"/>
  </si>
  <si>
    <t>C_c</t>
    <phoneticPr fontId="1" type="noConversion"/>
  </si>
  <si>
    <t>Complement notation：</t>
    <phoneticPr fontId="1" type="noConversion"/>
  </si>
  <si>
    <t>column Total</t>
    <phoneticPr fontId="1" type="noConversion"/>
  </si>
  <si>
    <t>Row Totals</t>
    <phoneticPr fontId="1" type="noConversion"/>
  </si>
  <si>
    <t>x</t>
    <phoneticPr fontId="1" type="noConversion"/>
  </si>
  <si>
    <t>P(x)</t>
    <phoneticPr fontId="1" type="noConversion"/>
  </si>
  <si>
    <t>P*C</t>
    <phoneticPr fontId="1" type="noConversion"/>
  </si>
  <si>
    <t>P*C_c</t>
    <phoneticPr fontId="1" type="noConversion"/>
  </si>
  <si>
    <t>P_c*C</t>
    <phoneticPr fontId="1" type="noConversion"/>
  </si>
  <si>
    <t>Pc*C_c</t>
    <phoneticPr fontId="1" type="noConversion"/>
  </si>
  <si>
    <t>Replace notation with real probability</t>
    <phoneticPr fontId="1" type="noConversion"/>
  </si>
  <si>
    <t>Table 5.2 Theoretical intersection probabilities</t>
    <phoneticPr fontId="1" type="noConversion"/>
  </si>
  <si>
    <t>Table 5.3</t>
    <phoneticPr fontId="1" type="noConversion"/>
  </si>
  <si>
    <t>Cover or not</t>
    <phoneticPr fontId="1" type="noConversion"/>
  </si>
  <si>
    <t>Trail</t>
    <phoneticPr fontId="1" type="noConversion"/>
  </si>
  <si>
    <t>generate a random number:</t>
    <phoneticPr fontId="1" type="noConversion"/>
  </si>
  <si>
    <t>premium</t>
    <phoneticPr fontId="1" type="noConversion"/>
  </si>
  <si>
    <t>loss</t>
    <phoneticPr fontId="1" type="noConversion"/>
  </si>
  <si>
    <t>&gt;=0.05?</t>
    <phoneticPr fontId="1" type="noConversion"/>
  </si>
  <si>
    <t>&lt;0.05？</t>
    <phoneticPr fontId="1" type="noConversion"/>
  </si>
  <si>
    <t>profit</t>
    <phoneticPr fontId="1" type="noConversion"/>
  </si>
  <si>
    <t>&gt;=0.04?</t>
    <phoneticPr fontId="1" type="noConversion"/>
  </si>
  <si>
    <t>&lt;0.04?</t>
    <phoneticPr fontId="1" type="noConversion"/>
  </si>
  <si>
    <t>Table 5.6</t>
    <phoneticPr fontId="1" type="noConversion"/>
  </si>
  <si>
    <t>Percent who made the trip</t>
    <phoneticPr fontId="1" type="noConversion"/>
  </si>
  <si>
    <t>Percent who missed the trip</t>
    <phoneticPr fontId="1" type="noConversion"/>
  </si>
  <si>
    <t>Mean profit per passenger</t>
    <phoneticPr fontId="1" type="noConversion"/>
  </si>
  <si>
    <t>Student</t>
    <phoneticPr fontId="1" type="noConversion"/>
  </si>
  <si>
    <t># of passengers missed</t>
    <phoneticPr fontId="1" type="noConversion"/>
  </si>
  <si>
    <t># of passengers made the trip</t>
    <phoneticPr fontId="1" type="noConversion"/>
  </si>
  <si>
    <t>Table 5.5</t>
    <phoneticPr fontId="1" type="noConversion"/>
  </si>
  <si>
    <t>Percent who made the trip:</t>
    <phoneticPr fontId="1" type="noConversion"/>
  </si>
  <si>
    <t>Percent who missed the trip:</t>
    <phoneticPr fontId="1" type="noConversion"/>
  </si>
  <si>
    <t>Mean profit per passenger:</t>
    <phoneticPr fontId="1" type="noConversion"/>
  </si>
  <si>
    <t>Create a data table:
https://www.excel-easy.com/examples/data-tables.html</t>
    <phoneticPr fontId="1" type="noConversion"/>
  </si>
  <si>
    <t>Company Profit</t>
    <phoneticPr fontId="1" type="noConversion"/>
  </si>
  <si>
    <t xml:space="preserve">      </t>
    <phoneticPr fontId="1" type="noConversion"/>
  </si>
  <si>
    <t xml:space="preserve">          </t>
    <phoneticPr fontId="1" type="noConversion"/>
  </si>
  <si>
    <t xml:space="preserve">     </t>
    <phoneticPr fontId="1" type="noConversion"/>
  </si>
  <si>
    <t xml:space="preserve">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</si>
</sst>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scheme val="minor"/>
    </font>
    <font>
      <sz val="11"/>
      <color rgb="FF0070C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  <border>
      <left style="dotted">
        <color rgb="FFFF0000"/>
      </left>
      <right/>
      <top style="dotted">
        <color rgb="FFFF0000"/>
      </top>
      <bottom style="dotted">
        <color rgb="FFFF0000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/>
    <xf numFmtId="2" fontId="0" fillId="0" borderId="0" xfId="0" applyNumberFormat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2" fontId="3" fillId="4" borderId="6" xfId="0" applyNumberFormat="1" applyFont="1" applyFill="1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252730</xdr:colOff>
      <xdr:row>11</xdr:row>
      <xdr:rowOff>63500</xdr:rowOff>
    </xdr:from>
    <xdr:to>
      <xdr:col>3</xdr:col>
      <xdr:colOff>285750</xdr:colOff>
      <xdr:row>13</xdr:row>
      <xdr:rowOff>6350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606A005-C6E9-40DA-B865-1A172D2BFA59}"/>
            </a:ext>
          </a:extLst>
        </xdr:cNvPr>
        <xdr:cNvCxnSpPr/>
      </xdr:nvCxnSpPr>
      <xdr:spPr>
        <a:xfrm flipV="1">
          <a:off x="1598930" y="2019300"/>
          <a:ext cx="706120" cy="298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14</xdr:row>
      <xdr:rowOff>31750</xdr:rowOff>
    </xdr:from>
    <xdr:to>
      <xdr:col>3</xdr:col>
      <xdr:colOff>241300</xdr:colOff>
      <xdr:row>15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71C5C690-44EE-433E-BD45-2F8F23107E04}"/>
            </a:ext>
          </a:extLst>
        </xdr:cNvPr>
        <xdr:cNvCxnSpPr/>
      </xdr:nvCxnSpPr>
      <xdr:spPr>
        <a:xfrm>
          <a:off x="1619250" y="2520950"/>
          <a:ext cx="641350" cy="260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223520</xdr:colOff>
      <xdr:row>10</xdr:row>
      <xdr:rowOff>76200</xdr:rowOff>
    </xdr:from>
    <xdr:to>
      <xdr:col>6</xdr:col>
      <xdr:colOff>190500</xdr:colOff>
      <xdr:row>11</xdr:row>
      <xdr:rowOff>95250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B91DFB5-E3E6-4A1B-A54D-25F4CEE4BD35}"/>
            </a:ext>
          </a:extLst>
        </xdr:cNvPr>
        <xdr:cNvCxnSpPr/>
      </xdr:nvCxnSpPr>
      <xdr:spPr>
        <a:xfrm flipV="1">
          <a:off x="3779520" y="1854200"/>
          <a:ext cx="640080" cy="196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11</xdr:row>
      <xdr:rowOff>119380</xdr:rowOff>
    </xdr:from>
    <xdr:to>
      <xdr:col>6</xdr:col>
      <xdr:colOff>171450</xdr:colOff>
      <xdr:row>12</xdr:row>
      <xdr:rowOff>120650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D609117B-EBE6-4EA6-893D-244583D1E18A}"/>
            </a:ext>
          </a:extLst>
        </xdr:cNvPr>
        <xdr:cNvCxnSpPr/>
      </xdr:nvCxnSpPr>
      <xdr:spPr>
        <a:xfrm>
          <a:off x="3765550" y="2075180"/>
          <a:ext cx="63500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330200</xdr:colOff>
      <xdr:row>14</xdr:row>
      <xdr:rowOff>88900</xdr:rowOff>
    </xdr:from>
    <xdr:to>
      <xdr:col>6</xdr:col>
      <xdr:colOff>177800</xdr:colOff>
      <xdr:row>15</xdr:row>
      <xdr:rowOff>101600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EFC0E552-5756-4428-9819-D02658AE4970}"/>
            </a:ext>
          </a:extLst>
        </xdr:cNvPr>
        <xdr:cNvCxnSpPr/>
      </xdr:nvCxnSpPr>
      <xdr:spPr>
        <a:xfrm flipV="1">
          <a:off x="3886200" y="2578100"/>
          <a:ext cx="5207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15</xdr:row>
      <xdr:rowOff>114300</xdr:rowOff>
    </xdr:from>
    <xdr:to>
      <xdr:col>6</xdr:col>
      <xdr:colOff>222250</xdr:colOff>
      <xdr:row>16</xdr:row>
      <xdr:rowOff>139700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1FDA757D-AC5C-47D0-B5D2-3A3CFCA18A35}"/>
            </a:ext>
          </a:extLst>
        </xdr:cNvPr>
        <xdr:cNvCxnSpPr/>
      </xdr:nvCxnSpPr>
      <xdr:spPr>
        <a:xfrm>
          <a:off x="3937000" y="2781300"/>
          <a:ext cx="51435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10</xdr:row>
      <xdr:rowOff>107950</xdr:rowOff>
    </xdr:from>
    <xdr:to>
      <xdr:col>4</xdr:col>
      <xdr:colOff>850900</xdr:colOff>
      <xdr:row>12</xdr:row>
      <xdr:rowOff>5080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99415216-6551-4DBE-B195-07059D95EFBC}"/>
            </a:ext>
          </a:extLst>
        </xdr:cNvPr>
        <xdr:cNvCxnSpPr/>
      </xdr:nvCxnSpPr>
      <xdr:spPr>
        <a:xfrm flipV="1">
          <a:off x="1601470" y="1885950"/>
          <a:ext cx="3357880" cy="2527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271780</xdr:colOff>
      <xdr:row>13</xdr:row>
      <xdr:rowOff>52070</xdr:rowOff>
    </xdr:from>
    <xdr:to>
      <xdr:col>4</xdr:col>
      <xdr:colOff>869950</xdr:colOff>
      <xdr:row>14</xdr:row>
      <xdr:rowOff>114300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1B566A34-9566-40A3-BC9C-60E2E2890BE5}"/>
            </a:ext>
          </a:extLst>
        </xdr:cNvPr>
        <xdr:cNvCxnSpPr/>
      </xdr:nvCxnSpPr>
      <xdr:spPr>
        <a:xfrm>
          <a:off x="1592580" y="2363470"/>
          <a:ext cx="336042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520700</xdr:colOff>
      <xdr:row>9</xdr:row>
      <xdr:rowOff>171450</xdr:rowOff>
    </xdr:from>
    <xdr:to>
      <xdr:col>10</xdr:col>
      <xdr:colOff>25400</xdr:colOff>
      <xdr:row>10</xdr:row>
      <xdr:rowOff>95250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C1446767-2B28-414B-A0FA-CA53C5C20B05}"/>
            </a:ext>
          </a:extLst>
        </xdr:cNvPr>
        <xdr:cNvCxnSpPr/>
      </xdr:nvCxnSpPr>
      <xdr:spPr>
        <a:xfrm flipV="1">
          <a:off x="8375650" y="1771650"/>
          <a:ext cx="742950" cy="10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488950</xdr:colOff>
      <xdr:row>10</xdr:row>
      <xdr:rowOff>114300</xdr:rowOff>
    </xdr:from>
    <xdr:to>
      <xdr:col>10</xdr:col>
      <xdr:colOff>19050</xdr:colOff>
      <xdr:row>11</xdr:row>
      <xdr:rowOff>44450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6F7E838A-F1A4-4F4C-9E6F-5F9A26C117D7}"/>
            </a:ext>
          </a:extLst>
        </xdr:cNvPr>
        <xdr:cNvCxnSpPr/>
      </xdr:nvCxnSpPr>
      <xdr:spPr>
        <a:xfrm>
          <a:off x="8343900" y="1892300"/>
          <a:ext cx="768350" cy="107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565150</xdr:colOff>
      <xdr:row>13</xdr:row>
      <xdr:rowOff>171450</xdr:rowOff>
    </xdr:from>
    <xdr:to>
      <xdr:col>9</xdr:col>
      <xdr:colOff>558800</xdr:colOff>
      <xdr:row>14</xdr:row>
      <xdr:rowOff>88900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D9B12951-A9BA-423E-8A58-F6A39A839EC7}"/>
            </a:ext>
          </a:extLst>
        </xdr:cNvPr>
        <xdr:cNvCxnSpPr/>
      </xdr:nvCxnSpPr>
      <xdr:spPr>
        <a:xfrm flipV="1">
          <a:off x="8420100" y="2482850"/>
          <a:ext cx="66675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539750</xdr:colOff>
      <xdr:row>14</xdr:row>
      <xdr:rowOff>107950</xdr:rowOff>
    </xdr:from>
    <xdr:to>
      <xdr:col>9</xdr:col>
      <xdr:colOff>558800</xdr:colOff>
      <xdr:row>15</xdr:row>
      <xdr:rowOff>25400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DF10431E-7296-49F7-AD7A-277B79A9C2B7}"/>
            </a:ext>
          </a:extLst>
        </xdr:cNvPr>
        <xdr:cNvCxnSpPr/>
      </xdr:nvCxnSpPr>
      <xdr:spPr>
        <a:xfrm>
          <a:off x="8394700" y="2597150"/>
          <a:ext cx="69215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omplement_(set_theory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5"/>
  <sheetViews>
    <sheetView showGridLines="0" workbookViewId="0">
      <selection activeCell="C33" sqref="C33"/>
    </sheetView>
  </sheetViews>
  <sheetFormatPr defaultRowHeight="14"/>
  <cols>
    <col min="3" max="3" width="10.08203125" customWidth="1"/>
    <col min="4" max="4" width="11.33203125" bestFit="1" customWidth="1"/>
    <col min="7" max="7" width="9.6640625" bestFit="1" customWidth="1"/>
    <col min="11" max="11" width="9.9140625" customWidth="1"/>
    <col min="13" max="13" width="12.9140625" bestFit="1" customWidth="1"/>
  </cols>
  <sheetData>
    <row r="3" spans="2:14">
      <c r="L3" s="6" t="s">
        <v>10</v>
      </c>
      <c r="M3" s="6" t="s">
        <v>9</v>
      </c>
    </row>
    <row r="4" spans="2:14">
      <c r="B4" s="30" t="s">
        <v>0</v>
      </c>
      <c r="C4" s="30"/>
      <c r="D4" s="6">
        <v>3000</v>
      </c>
      <c r="G4" s="30" t="s">
        <v>14</v>
      </c>
      <c r="H4" s="30"/>
      <c r="I4" s="30"/>
      <c r="J4" s="30"/>
      <c r="K4" s="30"/>
      <c r="L4" s="6" t="s">
        <v>11</v>
      </c>
      <c r="M4" s="9">
        <v>0.95</v>
      </c>
    </row>
    <row r="5" spans="2:14">
      <c r="B5" s="30" t="s">
        <v>7</v>
      </c>
      <c r="C5" s="30"/>
      <c r="D5" s="6">
        <v>350</v>
      </c>
      <c r="G5" s="30" t="s">
        <v>15</v>
      </c>
      <c r="H5" s="30"/>
      <c r="I5" s="30"/>
      <c r="J5" s="30"/>
      <c r="K5" s="30"/>
      <c r="L5" s="6" t="s">
        <v>12</v>
      </c>
      <c r="M5" s="9">
        <v>0.96</v>
      </c>
    </row>
    <row r="6" spans="2:14">
      <c r="G6" s="33" t="s">
        <v>18</v>
      </c>
      <c r="H6" s="33"/>
      <c r="I6" s="33"/>
      <c r="J6" s="34" t="s">
        <v>13</v>
      </c>
      <c r="K6" s="34"/>
      <c r="L6" s="34"/>
      <c r="M6" s="34"/>
      <c r="N6" s="34"/>
    </row>
    <row r="7" spans="2:14">
      <c r="G7" s="30" t="s">
        <v>6</v>
      </c>
      <c r="H7" s="30"/>
      <c r="I7" s="30"/>
      <c r="J7" s="30"/>
      <c r="K7" s="30"/>
      <c r="L7" s="6" t="s">
        <v>16</v>
      </c>
      <c r="M7" s="9">
        <v>0.05</v>
      </c>
    </row>
    <row r="8" spans="2:14">
      <c r="G8" s="30" t="s">
        <v>8</v>
      </c>
      <c r="H8" s="30"/>
      <c r="I8" s="30"/>
      <c r="J8" s="30"/>
      <c r="K8" s="30"/>
      <c r="L8" s="6" t="s">
        <v>17</v>
      </c>
      <c r="M8" s="9">
        <v>0.04</v>
      </c>
    </row>
    <row r="9" spans="2:14">
      <c r="G9" s="1"/>
      <c r="H9" s="1"/>
      <c r="I9" s="1"/>
      <c r="J9" s="1"/>
      <c r="K9" s="1"/>
    </row>
    <row r="10" spans="2:14">
      <c r="B10" s="27" t="s">
        <v>27</v>
      </c>
      <c r="C10" s="28"/>
      <c r="D10" s="28"/>
      <c r="K10" t="s">
        <v>30</v>
      </c>
    </row>
    <row r="11" spans="2:14">
      <c r="F11" s="5"/>
      <c r="G11" s="10" t="str">
        <f>L5</f>
        <v>C</v>
      </c>
      <c r="H11" s="26" t="s">
        <v>5</v>
      </c>
      <c r="I11" s="24"/>
      <c r="J11" s="11" t="s">
        <v>23</v>
      </c>
      <c r="K11" s="12"/>
    </row>
    <row r="12" spans="2:14">
      <c r="D12" s="10" t="s">
        <v>11</v>
      </c>
      <c r="E12" s="29" t="s">
        <v>2</v>
      </c>
      <c r="F12" s="30"/>
      <c r="G12" s="5"/>
    </row>
    <row r="13" spans="2:14">
      <c r="F13" s="5"/>
      <c r="G13" s="10" t="str">
        <f>L8</f>
        <v>C_c</v>
      </c>
      <c r="H13" s="26" t="s">
        <v>4</v>
      </c>
      <c r="I13" s="24"/>
      <c r="J13" s="10" t="s">
        <v>24</v>
      </c>
      <c r="K13" s="12"/>
    </row>
    <row r="14" spans="2:14">
      <c r="B14" s="31" t="s">
        <v>1</v>
      </c>
      <c r="C14" s="31"/>
      <c r="D14" s="32"/>
      <c r="E14" s="32"/>
    </row>
    <row r="15" spans="2:14">
      <c r="F15" s="5"/>
      <c r="G15" s="10" t="str">
        <f>L5</f>
        <v>C</v>
      </c>
      <c r="H15" s="26" t="s">
        <v>5</v>
      </c>
      <c r="I15" s="24"/>
      <c r="J15" s="10" t="s">
        <v>25</v>
      </c>
      <c r="K15" s="12"/>
    </row>
    <row r="16" spans="2:14">
      <c r="D16" s="10" t="str">
        <f>L7</f>
        <v>P_c</v>
      </c>
      <c r="E16" s="29" t="s">
        <v>3</v>
      </c>
      <c r="F16" s="30"/>
      <c r="G16" s="5"/>
    </row>
    <row r="17" spans="2:11">
      <c r="F17" s="5"/>
      <c r="G17" s="10" t="str">
        <f>L8</f>
        <v>C_c</v>
      </c>
      <c r="H17" s="26" t="s">
        <v>4</v>
      </c>
      <c r="I17" s="24"/>
      <c r="J17" s="10" t="s">
        <v>26</v>
      </c>
      <c r="K17" s="12"/>
    </row>
    <row r="21" spans="2:11">
      <c r="D21" s="24" t="s">
        <v>28</v>
      </c>
      <c r="E21" s="25"/>
      <c r="F21" s="25"/>
      <c r="G21" s="26"/>
      <c r="J21" s="23" t="s">
        <v>29</v>
      </c>
      <c r="K21" s="23"/>
    </row>
    <row r="22" spans="2:11">
      <c r="D22" s="6"/>
      <c r="E22" s="8" t="s">
        <v>11</v>
      </c>
      <c r="F22" s="8" t="s">
        <v>16</v>
      </c>
      <c r="G22" s="6" t="s">
        <v>20</v>
      </c>
      <c r="J22" s="7" t="s">
        <v>21</v>
      </c>
      <c r="K22" s="8" t="s">
        <v>22</v>
      </c>
    </row>
    <row r="23" spans="2:11">
      <c r="D23" s="7" t="s">
        <v>12</v>
      </c>
      <c r="E23" s="6"/>
      <c r="F23" s="6"/>
      <c r="G23" s="6"/>
      <c r="J23" s="7"/>
      <c r="K23" s="7"/>
    </row>
    <row r="24" spans="2:11">
      <c r="B24" s="4"/>
      <c r="D24" s="7" t="s">
        <v>17</v>
      </c>
      <c r="E24" s="6"/>
      <c r="F24" s="6"/>
      <c r="G24" s="6"/>
      <c r="J24" s="7"/>
      <c r="K24" s="7"/>
    </row>
    <row r="25" spans="2:11">
      <c r="D25" s="6" t="s">
        <v>19</v>
      </c>
      <c r="E25" s="6"/>
      <c r="F25" s="6"/>
      <c r="G25" s="6"/>
    </row>
  </sheetData>
  <mergeCells count="19">
    <mergeCell ref="B4:C4"/>
    <mergeCell ref="B5:C5"/>
    <mergeCell ref="G4:K4"/>
    <mergeCell ref="G5:K5"/>
    <mergeCell ref="H11:I11"/>
    <mergeCell ref="G7:K7"/>
    <mergeCell ref="G8:K8"/>
    <mergeCell ref="G6:I6"/>
    <mergeCell ref="J6:N6"/>
    <mergeCell ref="J21:K21"/>
    <mergeCell ref="D21:G21"/>
    <mergeCell ref="B10:D10"/>
    <mergeCell ref="H13:I13"/>
    <mergeCell ref="H15:I15"/>
    <mergeCell ref="H17:I17"/>
    <mergeCell ref="E12:F12"/>
    <mergeCell ref="E16:F16"/>
    <mergeCell ref="B14:C14"/>
    <mergeCell ref="D14:E14"/>
  </mergeCells>
  <phoneticPr fontId="1" type="noConversion"/>
  <hyperlinks>
    <hyperlink ref="J6" r:id="rId1" xr:uid="{2F67F1B0-5C8D-4FB7-8F22-21C8A32AFF9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B2D0-AB36-4652-A45F-79D6B6150643}">
  <dimension ref="B3:Q45"/>
  <sheetViews>
    <sheetView showGridLines="0" tabSelected="1" workbookViewId="0">
      <selection activeCell="K20" sqref="K20"/>
    </sheetView>
  </sheetViews>
  <sheetFormatPr defaultRowHeight="14"/>
  <cols>
    <col min="3" max="3" width="11.9140625" customWidth="1"/>
    <col min="4" max="4" width="24.33203125" bestFit="1" customWidth="1"/>
    <col min="5" max="5" width="12.6640625" customWidth="1"/>
    <col min="7" max="7" width="14.25" customWidth="1"/>
    <col min="8" max="8" width="13.9140625" bestFit="1" customWidth="1"/>
    <col min="9" max="9" width="8.83203125" customWidth="1"/>
    <col min="10" max="10" width="7.4140625" customWidth="1"/>
    <col min="12" max="12" width="8.83203125" customWidth="1"/>
    <col min="13" max="13" width="13.6640625" customWidth="1"/>
  </cols>
  <sheetData>
    <row r="3" spans="2:17">
      <c r="B3" s="30" t="s">
        <v>0</v>
      </c>
      <c r="C3" s="30"/>
      <c r="D3" s="6">
        <v>3000</v>
      </c>
      <c r="G3" s="30" t="s">
        <v>14</v>
      </c>
      <c r="H3" s="30"/>
      <c r="I3" s="30"/>
      <c r="J3" s="30"/>
      <c r="K3" s="30"/>
      <c r="L3" s="30"/>
      <c r="M3" s="6" t="s">
        <v>11</v>
      </c>
      <c r="N3" s="9">
        <v>0.95</v>
      </c>
    </row>
    <row r="4" spans="2:17">
      <c r="B4" s="30" t="s">
        <v>7</v>
      </c>
      <c r="C4" s="30"/>
      <c r="D4" s="6">
        <v>350</v>
      </c>
      <c r="G4" s="30" t="s">
        <v>15</v>
      </c>
      <c r="H4" s="30"/>
      <c r="I4" s="30"/>
      <c r="J4" s="30"/>
      <c r="K4" s="30"/>
      <c r="L4" s="30"/>
      <c r="M4" s="6" t="s">
        <v>12</v>
      </c>
      <c r="N4" s="9">
        <v>0.96</v>
      </c>
    </row>
    <row r="6" spans="2:17">
      <c r="G6" s="30" t="s">
        <v>6</v>
      </c>
      <c r="H6" s="30"/>
      <c r="I6" s="30"/>
      <c r="J6" s="30"/>
      <c r="K6" s="30"/>
      <c r="L6" s="30"/>
      <c r="M6" s="6" t="s">
        <v>16</v>
      </c>
      <c r="N6" s="9">
        <v>0.05</v>
      </c>
    </row>
    <row r="7" spans="2:17">
      <c r="G7" s="30" t="s">
        <v>8</v>
      </c>
      <c r="H7" s="30"/>
      <c r="I7" s="30"/>
      <c r="J7" s="30"/>
      <c r="K7" s="30"/>
      <c r="L7" s="30"/>
      <c r="M7" s="6" t="s">
        <v>17</v>
      </c>
      <c r="N7" s="9">
        <v>0.04</v>
      </c>
    </row>
    <row r="8" spans="2:17">
      <c r="G8" s="1"/>
      <c r="H8" s="1"/>
      <c r="I8" s="1"/>
      <c r="J8" s="1"/>
      <c r="K8" s="1"/>
      <c r="L8" s="1"/>
    </row>
    <row r="9" spans="2:17">
      <c r="B9" s="27" t="s">
        <v>27</v>
      </c>
      <c r="C9" s="28"/>
      <c r="D9" s="28"/>
      <c r="N9" s="2" t="s">
        <v>34</v>
      </c>
      <c r="O9" s="2" t="s">
        <v>33</v>
      </c>
    </row>
    <row r="10" spans="2:17">
      <c r="J10" s="3" t="s">
        <v>38</v>
      </c>
      <c r="K10" s="10" t="str">
        <f ca="1">IF(I11="","",IF(I11&gt;=N7,"Yes",""))</f>
        <v/>
      </c>
      <c r="L10" s="26" t="s">
        <v>5</v>
      </c>
      <c r="M10" s="24"/>
      <c r="N10" s="15" t="str">
        <f ca="1">IF(K10="","",0)</f>
        <v/>
      </c>
      <c r="O10" s="16" t="str">
        <f ca="1">IF(K10="","",$D$4)</f>
        <v/>
      </c>
    </row>
    <row r="11" spans="2:17">
      <c r="F11" t="s">
        <v>35</v>
      </c>
      <c r="G11" s="10" t="str">
        <f ca="1">IF(E13&gt;=N6,"Yes","")</f>
        <v/>
      </c>
      <c r="H11" s="13" t="s">
        <v>2</v>
      </c>
      <c r="I11" s="14" t="str">
        <f ca="1">IF(G11="","",RAND())</f>
        <v/>
      </c>
      <c r="J11" s="14"/>
    </row>
    <row r="12" spans="2:17">
      <c r="J12" s="3" t="s">
        <v>39</v>
      </c>
      <c r="K12" s="10" t="str">
        <f ca="1">IF(I11="","",IF(I11&gt;=N7,"","Yes"))</f>
        <v/>
      </c>
      <c r="L12" s="26" t="s">
        <v>4</v>
      </c>
      <c r="M12" s="24"/>
      <c r="N12" s="15" t="str">
        <f ca="1">IF(K12="","",-3000)</f>
        <v/>
      </c>
      <c r="O12" s="16" t="str">
        <f ca="1">IF(K12="","",$D$4)</f>
        <v/>
      </c>
      <c r="Q12" s="3" t="s">
        <v>37</v>
      </c>
    </row>
    <row r="13" spans="2:17">
      <c r="B13" s="31" t="s">
        <v>1</v>
      </c>
      <c r="C13" s="31"/>
      <c r="D13" t="s">
        <v>32</v>
      </c>
      <c r="E13" s="14">
        <f ca="1">RAND()</f>
        <v>1.6628396079605423E-3</v>
      </c>
      <c r="N13" s="5"/>
      <c r="Q13" s="19">
        <f ca="1">SUM(N10:O16)</f>
        <v>-2650</v>
      </c>
    </row>
    <row r="14" spans="2:17">
      <c r="J14" s="3" t="s">
        <v>38</v>
      </c>
      <c r="K14" s="10" t="str">
        <f ca="1">IF(I15="","",IF(I15&gt;=N7,"Yes",""))</f>
        <v>Yes</v>
      </c>
      <c r="L14" s="26" t="s">
        <v>5</v>
      </c>
      <c r="M14" s="24"/>
      <c r="N14" s="15">
        <f ca="1">IF(K14="","",-3000)</f>
        <v>-3000</v>
      </c>
      <c r="O14" s="16">
        <f ca="1">IF(K14="","",$D$4)</f>
        <v>350</v>
      </c>
    </row>
    <row r="15" spans="2:17">
      <c r="F15" t="s">
        <v>36</v>
      </c>
      <c r="G15" s="10" t="str">
        <f ca="1">IF(E13&gt;=N6,"","Yes")</f>
        <v>Yes</v>
      </c>
      <c r="H15" s="13" t="s">
        <v>3</v>
      </c>
      <c r="I15" s="14">
        <f ca="1">IF(G15="","",RAND())</f>
        <v>0.18711989369414916</v>
      </c>
      <c r="J15" s="14"/>
    </row>
    <row r="16" spans="2:17">
      <c r="J16" s="3" t="s">
        <v>39</v>
      </c>
      <c r="K16" s="10" t="str">
        <f ca="1">IF(I15="","",IF(I15&gt;=N7,"","Yes"))</f>
        <v/>
      </c>
      <c r="L16" s="26" t="s">
        <v>4</v>
      </c>
      <c r="M16" s="24"/>
      <c r="N16" s="15" t="str">
        <f ca="1">IF(K16="","",-3000)</f>
        <v/>
      </c>
      <c r="O16" s="16" t="str">
        <f ca="1">IF(K16="","",$D$4)</f>
        <v/>
      </c>
    </row>
    <row r="19" spans="3:13">
      <c r="C19" s="35" t="s">
        <v>40</v>
      </c>
      <c r="D19" s="35"/>
      <c r="K19" t="s">
        <v>54</v>
      </c>
    </row>
    <row r="20" spans="3:13">
      <c r="C20" s="18" t="s">
        <v>31</v>
      </c>
      <c r="D20" s="22" t="s">
        <v>52</v>
      </c>
      <c r="E20" s="5"/>
      <c r="F20" s="38" t="s">
        <v>47</v>
      </c>
      <c r="G20" s="38"/>
      <c r="H20" s="38"/>
      <c r="M20" t="s">
        <v>56</v>
      </c>
    </row>
    <row r="21" spans="3:13">
      <c r="C21" s="18">
        <v>1</v>
      </c>
      <c r="D21" s="21">
        <f ca="1">Q13</f>
        <v>-2650</v>
      </c>
      <c r="F21" s="37" t="s">
        <v>41</v>
      </c>
      <c r="G21" s="37"/>
      <c r="H21" s="17"/>
    </row>
    <row r="22" spans="3:13">
      <c r="C22" s="18">
        <v>2</v>
      </c>
      <c r="D22" s="20"/>
      <c r="F22" s="37" t="s">
        <v>42</v>
      </c>
      <c r="G22" s="37"/>
      <c r="H22" s="17"/>
      <c r="L22" t="s">
        <v>55</v>
      </c>
    </row>
    <row r="23" spans="3:13">
      <c r="C23" s="18">
        <v>3</v>
      </c>
      <c r="D23" s="20"/>
      <c r="F23" s="37" t="s">
        <v>43</v>
      </c>
      <c r="G23" s="37"/>
      <c r="H23" s="17"/>
      <c r="J23" t="s">
        <v>53</v>
      </c>
    </row>
    <row r="24" spans="3:13">
      <c r="C24" s="18">
        <v>4</v>
      </c>
      <c r="D24" s="20"/>
    </row>
    <row r="25" spans="3:13">
      <c r="C25" s="18">
        <v>5</v>
      </c>
      <c r="D25" s="20"/>
    </row>
    <row r="26" spans="3:13">
      <c r="C26" s="18">
        <v>6</v>
      </c>
      <c r="D26" s="20"/>
      <c r="F26" s="36" t="s">
        <v>51</v>
      </c>
      <c r="G26" s="36"/>
      <c r="H26" s="36"/>
    </row>
    <row r="27" spans="3:13">
      <c r="C27" s="18">
        <v>7</v>
      </c>
      <c r="D27" s="20"/>
      <c r="F27" s="36"/>
      <c r="G27" s="36"/>
      <c r="H27" s="36"/>
    </row>
    <row r="28" spans="3:13">
      <c r="C28" s="18">
        <v>8</v>
      </c>
      <c r="D28" s="20"/>
      <c r="F28" s="36"/>
      <c r="G28" s="36"/>
      <c r="H28" s="36"/>
    </row>
    <row r="29" spans="3:13">
      <c r="C29" s="18">
        <v>9</v>
      </c>
      <c r="D29" s="20"/>
      <c r="F29" s="36"/>
      <c r="G29" s="36"/>
      <c r="H29" s="36"/>
    </row>
    <row r="30" spans="3:13">
      <c r="C30" s="18">
        <v>10</v>
      </c>
      <c r="D30" s="20"/>
    </row>
    <row r="31" spans="3:13">
      <c r="C31" s="18">
        <v>11</v>
      </c>
      <c r="D31" s="20"/>
    </row>
    <row r="32" spans="3:13">
      <c r="C32" s="18">
        <v>12</v>
      </c>
      <c r="D32" s="20"/>
    </row>
    <row r="33" spans="3:4">
      <c r="C33" s="18">
        <v>13</v>
      </c>
      <c r="D33" s="20"/>
    </row>
    <row r="34" spans="3:4">
      <c r="C34" s="18">
        <v>14</v>
      </c>
      <c r="D34" s="20"/>
    </row>
    <row r="35" spans="3:4">
      <c r="C35" s="18">
        <v>15</v>
      </c>
      <c r="D35" s="20"/>
    </row>
    <row r="36" spans="3:4">
      <c r="C36" s="18">
        <v>16</v>
      </c>
      <c r="D36" s="20"/>
    </row>
    <row r="37" spans="3:4">
      <c r="C37" s="18">
        <v>17</v>
      </c>
      <c r="D37" s="20"/>
    </row>
    <row r="38" spans="3:4">
      <c r="C38" s="18">
        <v>18</v>
      </c>
      <c r="D38" s="20"/>
    </row>
    <row r="39" spans="3:4">
      <c r="C39" s="18">
        <v>19</v>
      </c>
      <c r="D39" s="20"/>
    </row>
    <row r="40" spans="3:4">
      <c r="C40" s="18">
        <v>20</v>
      </c>
      <c r="D40" s="20"/>
    </row>
    <row r="41" spans="3:4">
      <c r="C41" s="18">
        <v>21</v>
      </c>
      <c r="D41" s="20"/>
    </row>
    <row r="42" spans="3:4">
      <c r="C42" s="18">
        <v>22</v>
      </c>
      <c r="D42" s="20"/>
    </row>
    <row r="43" spans="3:4">
      <c r="C43" s="18">
        <v>23</v>
      </c>
      <c r="D43" s="20"/>
    </row>
    <row r="44" spans="3:4">
      <c r="C44" s="18">
        <v>24</v>
      </c>
      <c r="D44" s="20"/>
    </row>
    <row r="45" spans="3:4">
      <c r="C45" s="18">
        <v>25</v>
      </c>
      <c r="D45" s="20"/>
    </row>
  </sheetData>
  <mergeCells count="18">
    <mergeCell ref="C19:D19"/>
    <mergeCell ref="L16:M16"/>
    <mergeCell ref="F26:H29"/>
    <mergeCell ref="F21:G21"/>
    <mergeCell ref="F22:G22"/>
    <mergeCell ref="F23:G23"/>
    <mergeCell ref="F20:H20"/>
    <mergeCell ref="B3:C3"/>
    <mergeCell ref="G3:L3"/>
    <mergeCell ref="L12:M12"/>
    <mergeCell ref="L14:M14"/>
    <mergeCell ref="L10:M10"/>
    <mergeCell ref="B4:C4"/>
    <mergeCell ref="G4:L4"/>
    <mergeCell ref="G6:L6"/>
    <mergeCell ref="G7:L7"/>
    <mergeCell ref="B9:D9"/>
    <mergeCell ref="B13:C1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5F7B-08DF-46BA-8DD1-C24146C206EA}">
  <dimension ref="B3:H28"/>
  <sheetViews>
    <sheetView showGridLines="0" workbookViewId="0">
      <selection activeCell="F18" sqref="F18"/>
    </sheetView>
  </sheetViews>
  <sheetFormatPr defaultRowHeight="14"/>
  <cols>
    <col min="3" max="3" width="25.83203125" bestFit="1" customWidth="1"/>
    <col min="4" max="4" width="20.33203125" bestFit="1" customWidth="1"/>
    <col min="7" max="7" width="14.4140625" customWidth="1"/>
  </cols>
  <sheetData>
    <row r="3" spans="2:8">
      <c r="B3" s="38" t="s">
        <v>40</v>
      </c>
      <c r="C3" s="38"/>
      <c r="D3" s="38"/>
    </row>
    <row r="4" spans="2:8">
      <c r="B4" s="18" t="s">
        <v>44</v>
      </c>
      <c r="C4" s="18" t="s">
        <v>46</v>
      </c>
      <c r="D4" s="18" t="s">
        <v>45</v>
      </c>
    </row>
    <row r="5" spans="2:8">
      <c r="B5" s="18">
        <v>1</v>
      </c>
      <c r="C5" s="18"/>
      <c r="D5" s="18"/>
    </row>
    <row r="6" spans="2:8">
      <c r="B6" s="18">
        <v>2</v>
      </c>
      <c r="C6" s="18"/>
      <c r="D6" s="18"/>
    </row>
    <row r="7" spans="2:8">
      <c r="B7" s="18">
        <v>3</v>
      </c>
      <c r="C7" s="18"/>
      <c r="D7" s="18"/>
    </row>
    <row r="8" spans="2:8">
      <c r="B8" s="18">
        <v>4</v>
      </c>
      <c r="C8" s="18"/>
      <c r="D8" s="18"/>
      <c r="F8" s="38" t="s">
        <v>47</v>
      </c>
      <c r="G8" s="38"/>
      <c r="H8" s="38"/>
    </row>
    <row r="9" spans="2:8">
      <c r="B9" s="18">
        <v>5</v>
      </c>
      <c r="C9" s="18"/>
      <c r="D9" s="18"/>
      <c r="F9" s="39" t="s">
        <v>48</v>
      </c>
      <c r="G9" s="39"/>
      <c r="H9" s="17"/>
    </row>
    <row r="10" spans="2:8">
      <c r="B10" s="18">
        <v>6</v>
      </c>
      <c r="C10" s="18"/>
      <c r="D10" s="18"/>
      <c r="F10" s="39" t="s">
        <v>49</v>
      </c>
      <c r="G10" s="39"/>
      <c r="H10" s="17"/>
    </row>
    <row r="11" spans="2:8">
      <c r="B11" s="18">
        <v>7</v>
      </c>
      <c r="C11" s="18"/>
      <c r="D11" s="18"/>
      <c r="F11" s="39" t="s">
        <v>50</v>
      </c>
      <c r="G11" s="39"/>
      <c r="H11" s="17"/>
    </row>
    <row r="12" spans="2:8">
      <c r="B12" s="18">
        <v>8</v>
      </c>
      <c r="C12" s="18"/>
      <c r="D12" s="18"/>
    </row>
    <row r="13" spans="2:8">
      <c r="B13" s="18">
        <v>9</v>
      </c>
      <c r="C13" s="18"/>
      <c r="D13" s="18"/>
    </row>
    <row r="14" spans="2:8">
      <c r="B14" s="18">
        <v>10</v>
      </c>
      <c r="C14" s="18"/>
      <c r="D14" s="18"/>
    </row>
    <row r="15" spans="2:8">
      <c r="B15" s="18">
        <v>11</v>
      </c>
      <c r="C15" s="18"/>
      <c r="D15" s="18"/>
    </row>
    <row r="16" spans="2:8">
      <c r="B16" s="18">
        <v>12</v>
      </c>
      <c r="C16" s="18"/>
      <c r="D16" s="18"/>
    </row>
    <row r="17" spans="2:4">
      <c r="B17" s="18">
        <v>13</v>
      </c>
      <c r="C17" s="18"/>
      <c r="D17" s="18"/>
    </row>
    <row r="18" spans="2:4">
      <c r="B18" s="18">
        <v>14</v>
      </c>
      <c r="C18" s="18"/>
      <c r="D18" s="18"/>
    </row>
    <row r="19" spans="2:4">
      <c r="B19" s="18">
        <v>15</v>
      </c>
      <c r="C19" s="18"/>
      <c r="D19" s="18"/>
    </row>
    <row r="20" spans="2:4">
      <c r="B20" s="18">
        <v>16</v>
      </c>
      <c r="C20" s="18"/>
      <c r="D20" s="18"/>
    </row>
    <row r="21" spans="2:4">
      <c r="B21" s="18">
        <v>17</v>
      </c>
      <c r="C21" s="18"/>
      <c r="D21" s="18"/>
    </row>
    <row r="22" spans="2:4">
      <c r="B22" s="18">
        <v>18</v>
      </c>
      <c r="C22" s="18"/>
      <c r="D22" s="18"/>
    </row>
    <row r="23" spans="2:4">
      <c r="B23" s="18">
        <v>19</v>
      </c>
      <c r="C23" s="18"/>
      <c r="D23" s="18"/>
    </row>
    <row r="24" spans="2:4">
      <c r="B24" s="18">
        <v>20</v>
      </c>
      <c r="C24" s="18"/>
      <c r="D24" s="18"/>
    </row>
    <row r="25" spans="2:4">
      <c r="B25" s="18">
        <v>21</v>
      </c>
      <c r="C25" s="18"/>
      <c r="D25" s="18"/>
    </row>
    <row r="26" spans="2:4">
      <c r="B26" s="18">
        <v>22</v>
      </c>
      <c r="C26" s="18"/>
      <c r="D26" s="18"/>
    </row>
    <row r="27" spans="2:4">
      <c r="B27" s="18">
        <v>23</v>
      </c>
      <c r="C27" s="18"/>
      <c r="D27" s="18"/>
    </row>
    <row r="28" spans="2:4">
      <c r="B28" s="18">
        <v>24</v>
      </c>
      <c r="C28" s="18"/>
      <c r="D28" s="18"/>
    </row>
  </sheetData>
  <mergeCells count="5">
    <mergeCell ref="B3:D3"/>
    <mergeCell ref="F8:H8"/>
    <mergeCell ref="F9:G9"/>
    <mergeCell ref="F10:G10"/>
    <mergeCell ref="F11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theory</vt:lpstr>
      <vt:lpstr>simulation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2019-10-02T04:26:22Z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98404706-4b01-45ce-b8c1-c9c7066bcdee</vt:lpwstr>
  </property>
</Properties>
</file>