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41490" windowHeight="16890"/>
  </bookViews>
  <sheets>
    <sheet name="Lab8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0" i="1"/>
  <c r="E29" i="1"/>
  <c r="E27" i="1"/>
  <c r="E26" i="1"/>
  <c r="E25" i="1"/>
  <c r="E23" i="1"/>
</calcChain>
</file>

<file path=xl/sharedStrings.xml><?xml version="1.0" encoding="utf-8"?>
<sst xmlns="http://schemas.openxmlformats.org/spreadsheetml/2006/main" count="174" uniqueCount="44">
  <si>
    <t>Table 8.1: Rule for Assignment of Brand Labels</t>
    <phoneticPr fontId="1" type="noConversion"/>
  </si>
  <si>
    <t>Bargain brand will be called Y and the name brand will be called Z</t>
    <phoneticPr fontId="1" type="noConversion"/>
  </si>
  <si>
    <t>Bargain brand will be called Z and the name brand will be called Y</t>
    <phoneticPr fontId="1" type="noConversion"/>
  </si>
  <si>
    <t>Assignment</t>
    <phoneticPr fontId="1" type="noConversion"/>
  </si>
  <si>
    <t>Bernoulli 
Observation</t>
    <phoneticPr fontId="1" type="noConversion"/>
  </si>
  <si>
    <t>Computer generated Bernoulli observation here:</t>
    <phoneticPr fontId="1" type="noConversion"/>
  </si>
  <si>
    <t>Table 8.2: Assignment of Brand Labels</t>
    <phoneticPr fontId="1" type="noConversion"/>
  </si>
  <si>
    <t>Brand</t>
    <phoneticPr fontId="1" type="noConversion"/>
  </si>
  <si>
    <t>Y</t>
    <phoneticPr fontId="1" type="noConversion"/>
  </si>
  <si>
    <t>Z</t>
    <phoneticPr fontId="1" type="noConversion"/>
  </si>
  <si>
    <t>Product Name</t>
    <phoneticPr fontId="1" type="noConversion"/>
  </si>
  <si>
    <t>Z = First Brand presented    Y = Second Brand presented</t>
    <phoneticPr fontId="1" type="noConversion"/>
  </si>
  <si>
    <t>Participant</t>
    <phoneticPr fontId="1" type="noConversion"/>
  </si>
  <si>
    <t>Bernoulli
Observation</t>
    <phoneticPr fontId="1" type="noConversion"/>
  </si>
  <si>
    <t>First Brand</t>
    <phoneticPr fontId="1" type="noConversion"/>
  </si>
  <si>
    <t>Second Brand</t>
    <phoneticPr fontId="1" type="noConversion"/>
  </si>
  <si>
    <t>Taster's Preference</t>
    <phoneticPr fontId="1" type="noConversion"/>
  </si>
  <si>
    <t>Table 8.3: Rule for Order of Presentation</t>
    <phoneticPr fontId="1" type="noConversion"/>
  </si>
  <si>
    <t>Observation</t>
  </si>
  <si>
    <t>Table 8.4: Order of Presentation and Preference(drink)</t>
  </si>
  <si>
    <t>Product being tested</t>
  </si>
  <si>
    <t>Number of participants preferring Y</t>
  </si>
  <si>
    <t>Number of participants preferring Z</t>
  </si>
  <si>
    <t># of participants preferring bargain</t>
  </si>
  <si>
    <t>Bargain,publix</t>
  </si>
  <si>
    <t>Z</t>
  </si>
  <si>
    <t>Y</t>
  </si>
  <si>
    <t>Name brand, mott's</t>
  </si>
  <si>
    <t>Y = First Brand presented    Z = Second Brand presented</t>
  </si>
  <si>
    <t>y</t>
  </si>
  <si>
    <t>z</t>
  </si>
  <si>
    <t>Publix and Mott's apple juice</t>
  </si>
  <si>
    <t>np-hat</t>
  </si>
  <si>
    <r>
      <t>proportion preferring bargain(</t>
    </r>
    <r>
      <rPr>
        <sz val="11"/>
        <color rgb="FFFF0000"/>
        <rFont val="Calibri"/>
        <family val="2"/>
        <scheme val="minor"/>
      </rPr>
      <t>p-hat</t>
    </r>
    <r>
      <rPr>
        <sz val="11"/>
        <color theme="1"/>
        <rFont val="Calibri"/>
        <family val="2"/>
        <scheme val="minor"/>
      </rPr>
      <t>)</t>
    </r>
  </si>
  <si>
    <r>
      <t>Total number of participants</t>
    </r>
    <r>
      <rPr>
        <sz val="11"/>
        <color rgb="FFFF0000"/>
        <rFont val="Calibri"/>
        <family val="2"/>
        <scheme val="minor"/>
      </rPr>
      <t xml:space="preserve"> n</t>
    </r>
  </si>
  <si>
    <t>n*(1-p-hat)</t>
  </si>
  <si>
    <t>p-null</t>
  </si>
  <si>
    <t>se0</t>
  </si>
  <si>
    <t>look table to reject</t>
  </si>
  <si>
    <t>|Z| &lt; 1.96</t>
  </si>
  <si>
    <t>do not reject</t>
  </si>
  <si>
    <t>p-hat-1.96*se0</t>
  </si>
  <si>
    <t>confi interval</t>
  </si>
  <si>
    <t>p-hat+1.96*se0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</si>
</sst>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00_);_(* \(#,##0.000\);_(* &quot;-&quot;??_);_(@_)"/>
    <numFmt numFmtId="179" formatCode="0.000%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10" fontId="2" fillId="0" borderId="1" xfId="2" applyNumberFormat="1" applyFont="1" applyBorder="1" applyAlignment="1">
      <alignment horizontal="center"/>
    </xf>
    <xf numFmtId="2" fontId="0" fillId="0" borderId="0" xfId="0" applyNumberFormat="1"/>
    <xf numFmtId="166" fontId="0" fillId="0" borderId="0" xfId="1" applyNumberFormat="1" applyFont="1"/>
    <xf numFmtId="17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277528</xdr:colOff>
      <xdr:row>1</xdr:row>
      <xdr:rowOff>72888</xdr:rowOff>
    </xdr:from>
    <xdr:to>
      <xdr:col>25</xdr:col>
      <xdr:colOff>263258</xdr:colOff>
      <xdr:row>16</xdr:row>
      <xdr:rowOff>130255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A83DAD-6DF2-498C-B502-60509E439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8658" y="258418"/>
          <a:ext cx="6691330" cy="3111994"/>
        </a:xfrm>
        <a:prstGeom prst="rect">
          <a:avLst/>
        </a:prstGeom>
      </xdr:spPr>
    </xdr:pic>
    <xdr:clientData/>
  </xdr:twoCellAnchor>
  <xdr:twoCellAnchor editAs="oneCell">
    <xdr:from>
      <xdr:col>14</xdr:col>
      <xdr:colOff>245165</xdr:colOff>
      <xdr:row>18</xdr:row>
      <xdr:rowOff>123796</xdr:rowOff>
    </xdr:from>
    <xdr:to>
      <xdr:col>26</xdr:col>
      <xdr:colOff>127742</xdr:colOff>
      <xdr:row>28</xdr:row>
      <xdr:rowOff>77279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8A653F-9582-48C6-908C-BA7229356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6295" y="3735013"/>
          <a:ext cx="7197777" cy="1808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tabSelected="1" topLeftCell="A10" zoomScale="115" zoomScaleNormal="115" workbookViewId="0">
      <selection activeCell="F33" sqref="F33"/>
    </sheetView>
  </sheetViews>
  <sheetFormatPr defaultRowHeight="15"/>
  <cols>
    <col min="2" max="2" width="10.85546875" bestFit="1" customWidth="1"/>
    <col min="4" max="4" width="13.7109375" customWidth="1"/>
    <col min="5" max="5" width="22.42578125" bestFit="1" customWidth="1"/>
    <col min="8" max="8" width="10.140625" customWidth="1"/>
    <col min="9" max="9" width="4" customWidth="1"/>
    <col min="10" max="10" width="10" bestFit="1" customWidth="1"/>
    <col min="11" max="11" width="11.140625" bestFit="1" customWidth="1"/>
    <col min="12" max="12" width="9.85546875" bestFit="1" customWidth="1"/>
    <col min="13" max="13" width="12.42578125" bestFit="1" customWidth="1"/>
    <col min="14" max="14" width="18.28515625" bestFit="1" customWidth="1"/>
  </cols>
  <sheetData>
    <row r="2" spans="2:14">
      <c r="B2" s="10" t="s">
        <v>0</v>
      </c>
      <c r="C2" s="10"/>
      <c r="D2" s="10"/>
      <c r="E2" s="10"/>
      <c r="F2" s="10"/>
      <c r="G2" s="10"/>
      <c r="H2" s="10"/>
      <c r="J2" s="8" t="s">
        <v>19</v>
      </c>
      <c r="K2" s="8"/>
      <c r="L2" s="8"/>
      <c r="M2" s="8"/>
      <c r="N2" s="8"/>
    </row>
    <row r="3" spans="2:14" ht="36" customHeight="1">
      <c r="B3" s="1" t="s">
        <v>4</v>
      </c>
      <c r="C3" s="11" t="s">
        <v>3</v>
      </c>
      <c r="D3" s="11"/>
      <c r="E3" s="11"/>
      <c r="F3" s="11"/>
      <c r="G3" s="11"/>
      <c r="H3" s="11"/>
      <c r="J3" s="3" t="s">
        <v>12</v>
      </c>
      <c r="K3" s="4" t="s">
        <v>13</v>
      </c>
      <c r="L3" s="3" t="s">
        <v>14</v>
      </c>
      <c r="M3" s="3" t="s">
        <v>15</v>
      </c>
      <c r="N3" s="3" t="s">
        <v>16</v>
      </c>
    </row>
    <row r="4" spans="2:14">
      <c r="B4" s="2">
        <v>0</v>
      </c>
      <c r="C4" s="8" t="s">
        <v>1</v>
      </c>
      <c r="D4" s="8"/>
      <c r="E4" s="8"/>
      <c r="F4" s="8"/>
      <c r="G4" s="8"/>
      <c r="H4" s="8"/>
      <c r="J4" s="3">
        <v>1</v>
      </c>
      <c r="K4" s="2">
        <v>1</v>
      </c>
      <c r="L4" s="2" t="s">
        <v>25</v>
      </c>
      <c r="M4" s="2" t="s">
        <v>26</v>
      </c>
      <c r="N4" s="5" t="s">
        <v>25</v>
      </c>
    </row>
    <row r="5" spans="2:14">
      <c r="B5" s="2">
        <v>1</v>
      </c>
      <c r="C5" s="8" t="s">
        <v>2</v>
      </c>
      <c r="D5" s="8"/>
      <c r="E5" s="8"/>
      <c r="F5" s="8"/>
      <c r="G5" s="8"/>
      <c r="H5" s="8"/>
      <c r="J5" s="3">
        <v>2</v>
      </c>
      <c r="K5" s="7">
        <v>1</v>
      </c>
      <c r="L5" s="7" t="s">
        <v>25</v>
      </c>
      <c r="M5" s="7" t="s">
        <v>26</v>
      </c>
      <c r="N5" s="5" t="s">
        <v>29</v>
      </c>
    </row>
    <row r="6" spans="2:14">
      <c r="J6" s="3">
        <v>3</v>
      </c>
      <c r="K6" s="7">
        <v>0</v>
      </c>
      <c r="L6" s="7" t="s">
        <v>26</v>
      </c>
      <c r="M6" s="7" t="s">
        <v>25</v>
      </c>
      <c r="N6" s="5" t="s">
        <v>29</v>
      </c>
    </row>
    <row r="7" spans="2:14">
      <c r="B7" s="8" t="s">
        <v>5</v>
      </c>
      <c r="C7" s="8"/>
      <c r="D7" s="8"/>
      <c r="E7" s="8"/>
      <c r="F7" s="8"/>
      <c r="G7" s="6">
        <v>0</v>
      </c>
      <c r="H7" s="3"/>
      <c r="J7" s="3">
        <v>4</v>
      </c>
      <c r="K7" s="7">
        <v>0</v>
      </c>
      <c r="L7" s="7" t="s">
        <v>26</v>
      </c>
      <c r="M7" s="7" t="s">
        <v>25</v>
      </c>
      <c r="N7" s="5" t="s">
        <v>29</v>
      </c>
    </row>
    <row r="8" spans="2:14">
      <c r="J8" s="3">
        <v>5</v>
      </c>
      <c r="K8" s="7">
        <v>0</v>
      </c>
      <c r="L8" s="7" t="s">
        <v>26</v>
      </c>
      <c r="M8" s="7" t="s">
        <v>25</v>
      </c>
      <c r="N8" s="5" t="s">
        <v>30</v>
      </c>
    </row>
    <row r="9" spans="2:14">
      <c r="B9" s="10" t="s">
        <v>6</v>
      </c>
      <c r="C9" s="10"/>
      <c r="D9" s="10"/>
      <c r="E9" s="10"/>
      <c r="F9" s="10"/>
      <c r="G9" s="10"/>
      <c r="H9" s="10"/>
      <c r="J9" s="3">
        <v>6</v>
      </c>
      <c r="K9" s="7">
        <v>1</v>
      </c>
      <c r="L9" s="7" t="s">
        <v>25</v>
      </c>
      <c r="M9" s="7" t="s">
        <v>26</v>
      </c>
      <c r="N9" s="5" t="s">
        <v>30</v>
      </c>
    </row>
    <row r="10" spans="2:14">
      <c r="B10" s="5" t="s">
        <v>7</v>
      </c>
      <c r="C10" s="9" t="s">
        <v>10</v>
      </c>
      <c r="D10" s="9"/>
      <c r="E10" s="9"/>
      <c r="F10" s="9"/>
      <c r="G10" s="9"/>
      <c r="H10" s="9"/>
      <c r="J10" s="3">
        <v>7</v>
      </c>
      <c r="K10" s="7">
        <v>1</v>
      </c>
      <c r="L10" s="7" t="s">
        <v>25</v>
      </c>
      <c r="M10" s="7" t="s">
        <v>26</v>
      </c>
      <c r="N10" s="5" t="s">
        <v>30</v>
      </c>
    </row>
    <row r="11" spans="2:14">
      <c r="B11" s="5" t="s">
        <v>8</v>
      </c>
      <c r="C11" s="9" t="s">
        <v>24</v>
      </c>
      <c r="D11" s="9"/>
      <c r="E11" s="9"/>
      <c r="F11" s="9"/>
      <c r="G11" s="9"/>
      <c r="H11" s="9"/>
      <c r="J11" s="3">
        <v>8</v>
      </c>
      <c r="K11" s="7">
        <v>0</v>
      </c>
      <c r="L11" s="7" t="s">
        <v>26</v>
      </c>
      <c r="M11" s="7" t="s">
        <v>25</v>
      </c>
      <c r="N11" s="5" t="s">
        <v>30</v>
      </c>
    </row>
    <row r="12" spans="2:14">
      <c r="B12" s="5" t="s">
        <v>9</v>
      </c>
      <c r="C12" s="9" t="s">
        <v>27</v>
      </c>
      <c r="D12" s="9"/>
      <c r="E12" s="9"/>
      <c r="F12" s="9"/>
      <c r="G12" s="9"/>
      <c r="H12" s="9"/>
      <c r="J12" s="3">
        <v>9</v>
      </c>
      <c r="K12" s="7">
        <v>1</v>
      </c>
      <c r="L12" s="7" t="s">
        <v>25</v>
      </c>
      <c r="M12" s="7" t="s">
        <v>26</v>
      </c>
      <c r="N12" s="5" t="s">
        <v>30</v>
      </c>
    </row>
    <row r="13" spans="2:14">
      <c r="J13" s="3">
        <v>10</v>
      </c>
      <c r="K13" s="7">
        <v>1</v>
      </c>
      <c r="L13" s="7" t="s">
        <v>25</v>
      </c>
      <c r="M13" s="7" t="s">
        <v>26</v>
      </c>
      <c r="N13" s="5" t="s">
        <v>30</v>
      </c>
    </row>
    <row r="14" spans="2:14">
      <c r="B14" s="10" t="s">
        <v>17</v>
      </c>
      <c r="C14" s="10"/>
      <c r="D14" s="10"/>
      <c r="E14" s="10"/>
      <c r="F14" s="10"/>
      <c r="G14" s="10"/>
      <c r="H14" s="10"/>
      <c r="J14" s="3">
        <v>11</v>
      </c>
      <c r="K14" s="7">
        <v>0</v>
      </c>
      <c r="L14" s="7" t="s">
        <v>26</v>
      </c>
      <c r="M14" s="7" t="s">
        <v>25</v>
      </c>
      <c r="N14" s="5" t="s">
        <v>30</v>
      </c>
    </row>
    <row r="15" spans="2:14" ht="30">
      <c r="B15" s="1" t="s">
        <v>18</v>
      </c>
      <c r="C15" s="11" t="s">
        <v>3</v>
      </c>
      <c r="D15" s="11"/>
      <c r="E15" s="11"/>
      <c r="F15" s="11"/>
      <c r="G15" s="11"/>
      <c r="H15" s="11"/>
      <c r="J15" s="3">
        <v>12</v>
      </c>
      <c r="K15" s="7">
        <v>1</v>
      </c>
      <c r="L15" s="7" t="s">
        <v>25</v>
      </c>
      <c r="M15" s="7" t="s">
        <v>26</v>
      </c>
      <c r="N15" s="5" t="s">
        <v>30</v>
      </c>
    </row>
    <row r="16" spans="2:14">
      <c r="B16" s="2">
        <v>0</v>
      </c>
      <c r="C16" s="9" t="s">
        <v>28</v>
      </c>
      <c r="D16" s="8"/>
      <c r="E16" s="8"/>
      <c r="F16" s="8"/>
      <c r="G16" s="8"/>
      <c r="H16" s="8"/>
      <c r="J16" s="3">
        <v>13</v>
      </c>
      <c r="K16" s="7">
        <v>1</v>
      </c>
      <c r="L16" s="7" t="s">
        <v>25</v>
      </c>
      <c r="M16" s="7" t="s">
        <v>26</v>
      </c>
      <c r="N16" s="5" t="s">
        <v>30</v>
      </c>
    </row>
    <row r="17" spans="2:14">
      <c r="B17" s="2">
        <v>1</v>
      </c>
      <c r="C17" s="8" t="s">
        <v>11</v>
      </c>
      <c r="D17" s="8"/>
      <c r="E17" s="8"/>
      <c r="F17" s="8"/>
      <c r="G17" s="8"/>
      <c r="H17" s="8"/>
      <c r="J17" s="3">
        <v>14</v>
      </c>
      <c r="K17" s="7">
        <v>1</v>
      </c>
      <c r="L17" s="7" t="s">
        <v>25</v>
      </c>
      <c r="M17" s="7" t="s">
        <v>26</v>
      </c>
      <c r="N17" s="5" t="s">
        <v>30</v>
      </c>
    </row>
    <row r="18" spans="2:14">
      <c r="J18" s="3">
        <v>15</v>
      </c>
      <c r="K18" s="7">
        <v>0</v>
      </c>
      <c r="L18" s="7" t="s">
        <v>26</v>
      </c>
      <c r="M18" s="7" t="s">
        <v>25</v>
      </c>
      <c r="N18" s="5" t="s">
        <v>30</v>
      </c>
    </row>
    <row r="19" spans="2:14">
      <c r="B19" s="8" t="s">
        <v>19</v>
      </c>
      <c r="C19" s="8"/>
      <c r="D19" s="8"/>
      <c r="E19" s="8"/>
      <c r="F19" s="8"/>
      <c r="G19" s="8"/>
      <c r="J19" s="3">
        <v>16</v>
      </c>
      <c r="K19" s="7">
        <v>0</v>
      </c>
      <c r="L19" s="7" t="s">
        <v>26</v>
      </c>
      <c r="M19" s="7" t="s">
        <v>25</v>
      </c>
      <c r="N19" s="5" t="s">
        <v>29</v>
      </c>
    </row>
    <row r="20" spans="2:14">
      <c r="B20" s="8" t="s">
        <v>20</v>
      </c>
      <c r="C20" s="8"/>
      <c r="D20" s="8"/>
      <c r="E20" s="8" t="s">
        <v>31</v>
      </c>
      <c r="F20" s="8"/>
      <c r="G20" s="8"/>
      <c r="J20" s="3">
        <v>17</v>
      </c>
      <c r="K20" s="7">
        <v>1</v>
      </c>
      <c r="L20" s="7" t="s">
        <v>25</v>
      </c>
      <c r="M20" s="7" t="s">
        <v>26</v>
      </c>
      <c r="N20" s="5" t="s">
        <v>30</v>
      </c>
    </row>
    <row r="21" spans="2:14">
      <c r="B21" s="8" t="s">
        <v>21</v>
      </c>
      <c r="C21" s="8"/>
      <c r="D21" s="8"/>
      <c r="E21" s="9">
        <v>13</v>
      </c>
      <c r="F21" s="9"/>
      <c r="G21" s="9"/>
      <c r="J21" s="3">
        <v>18</v>
      </c>
      <c r="K21" s="7">
        <v>0</v>
      </c>
      <c r="L21" s="7" t="s">
        <v>26</v>
      </c>
      <c r="M21" s="7" t="s">
        <v>25</v>
      </c>
      <c r="N21" s="5" t="s">
        <v>30</v>
      </c>
    </row>
    <row r="22" spans="2:14">
      <c r="B22" s="8" t="s">
        <v>22</v>
      </c>
      <c r="C22" s="8"/>
      <c r="D22" s="8"/>
      <c r="E22" s="9">
        <v>22</v>
      </c>
      <c r="F22" s="9"/>
      <c r="G22" s="9"/>
      <c r="J22" s="3">
        <v>19</v>
      </c>
      <c r="K22" s="7">
        <v>1</v>
      </c>
      <c r="L22" s="7" t="s">
        <v>25</v>
      </c>
      <c r="M22" s="7" t="s">
        <v>26</v>
      </c>
      <c r="N22" s="5" t="s">
        <v>30</v>
      </c>
    </row>
    <row r="23" spans="2:14">
      <c r="B23" s="8" t="s">
        <v>34</v>
      </c>
      <c r="C23" s="8"/>
      <c r="D23" s="8"/>
      <c r="E23" s="9">
        <f>E21+E22</f>
        <v>35</v>
      </c>
      <c r="F23" s="9"/>
      <c r="G23" s="9"/>
      <c r="J23" s="3">
        <v>20</v>
      </c>
      <c r="K23" s="7">
        <v>1</v>
      </c>
      <c r="L23" s="7" t="s">
        <v>25</v>
      </c>
      <c r="M23" s="7" t="s">
        <v>26</v>
      </c>
      <c r="N23" s="5" t="s">
        <v>30</v>
      </c>
    </row>
    <row r="24" spans="2:14">
      <c r="B24" s="8" t="s">
        <v>23</v>
      </c>
      <c r="C24" s="8"/>
      <c r="D24" s="8"/>
      <c r="E24" s="9">
        <v>13</v>
      </c>
      <c r="F24" s="9"/>
      <c r="G24" s="9"/>
      <c r="J24" s="3">
        <v>21</v>
      </c>
      <c r="K24" s="7">
        <v>0</v>
      </c>
      <c r="L24" s="7" t="s">
        <v>26</v>
      </c>
      <c r="M24" s="7" t="s">
        <v>25</v>
      </c>
      <c r="N24" s="5" t="s">
        <v>29</v>
      </c>
    </row>
    <row r="25" spans="2:14">
      <c r="B25" s="8" t="s">
        <v>33</v>
      </c>
      <c r="C25" s="8"/>
      <c r="D25" s="8"/>
      <c r="E25" s="12">
        <f>E24/E23</f>
        <v>0.37142857142857144</v>
      </c>
      <c r="F25" s="12"/>
      <c r="G25" s="12"/>
      <c r="J25" s="3">
        <v>22</v>
      </c>
      <c r="K25" s="7">
        <v>0</v>
      </c>
      <c r="L25" s="7" t="s">
        <v>26</v>
      </c>
      <c r="M25" s="7" t="s">
        <v>25</v>
      </c>
      <c r="N25" s="5" t="s">
        <v>29</v>
      </c>
    </row>
    <row r="26" spans="2:14">
      <c r="D26" t="s">
        <v>32</v>
      </c>
      <c r="E26" s="13">
        <f>E23*E25</f>
        <v>13</v>
      </c>
      <c r="J26" s="3">
        <v>23</v>
      </c>
      <c r="K26" s="7">
        <v>0</v>
      </c>
      <c r="L26" s="7" t="s">
        <v>26</v>
      </c>
      <c r="M26" s="7" t="s">
        <v>25</v>
      </c>
      <c r="N26" s="5" t="s">
        <v>29</v>
      </c>
    </row>
    <row r="27" spans="2:14">
      <c r="D27" t="s">
        <v>35</v>
      </c>
      <c r="E27" s="13">
        <f>E23*(1-E25)</f>
        <v>22</v>
      </c>
      <c r="J27" s="3">
        <v>24</v>
      </c>
      <c r="K27" s="7">
        <v>1</v>
      </c>
      <c r="L27" s="7" t="s">
        <v>25</v>
      </c>
      <c r="M27" s="7" t="s">
        <v>26</v>
      </c>
      <c r="N27" s="5" t="s">
        <v>30</v>
      </c>
    </row>
    <row r="28" spans="2:14">
      <c r="D28" t="s">
        <v>36</v>
      </c>
      <c r="E28">
        <v>0.5</v>
      </c>
      <c r="J28" s="3">
        <v>25</v>
      </c>
      <c r="K28" s="7">
        <v>1</v>
      </c>
      <c r="L28" s="7" t="s">
        <v>25</v>
      </c>
      <c r="M28" s="7" t="s">
        <v>26</v>
      </c>
      <c r="N28" s="5" t="s">
        <v>29</v>
      </c>
    </row>
    <row r="29" spans="2:14">
      <c r="D29" t="s">
        <v>37</v>
      </c>
      <c r="E29">
        <f>SQRT(E25*(1-E25)/E23)</f>
        <v>8.1673459188772321E-2</v>
      </c>
      <c r="J29" s="3">
        <v>26</v>
      </c>
      <c r="K29" s="7">
        <v>1</v>
      </c>
      <c r="L29" s="7" t="s">
        <v>25</v>
      </c>
      <c r="M29" s="7" t="s">
        <v>26</v>
      </c>
      <c r="N29" s="5" t="s">
        <v>29</v>
      </c>
    </row>
    <row r="30" spans="2:14">
      <c r="D30" t="s">
        <v>25</v>
      </c>
      <c r="E30" s="14">
        <f>(E25-E28)/E29</f>
        <v>-1.5742130901332427</v>
      </c>
      <c r="F30" t="s">
        <v>38</v>
      </c>
      <c r="J30" s="3">
        <v>27</v>
      </c>
      <c r="K30" s="7">
        <v>0</v>
      </c>
      <c r="L30" s="7" t="s">
        <v>26</v>
      </c>
      <c r="M30" s="7" t="s">
        <v>25</v>
      </c>
      <c r="N30" s="5" t="s">
        <v>29</v>
      </c>
    </row>
    <row r="31" spans="2:14">
      <c r="D31" t="s">
        <v>39</v>
      </c>
      <c r="E31" t="s">
        <v>40</v>
      </c>
      <c r="J31" s="3">
        <v>28</v>
      </c>
      <c r="K31" s="7">
        <v>1</v>
      </c>
      <c r="L31" s="7" t="s">
        <v>25</v>
      </c>
      <c r="M31" s="7" t="s">
        <v>26</v>
      </c>
      <c r="N31" s="5" t="s">
        <v>29</v>
      </c>
    </row>
    <row r="32" spans="2:14">
      <c r="C32" t="s">
        <v>42</v>
      </c>
      <c r="D32" t="s">
        <v>41</v>
      </c>
      <c r="E32" s="15">
        <f>E25-1.96*E29</f>
        <v>0.2113485914185777</v>
      </c>
      <c r="J32" s="3">
        <v>29</v>
      </c>
      <c r="K32" s="7">
        <v>1</v>
      </c>
      <c r="L32" s="7" t="s">
        <v>25</v>
      </c>
      <c r="M32" s="7" t="s">
        <v>26</v>
      </c>
      <c r="N32" s="5" t="s">
        <v>30</v>
      </c>
    </row>
    <row r="33" spans="4:14">
      <c r="D33" t="s">
        <v>43</v>
      </c>
      <c r="E33" s="15">
        <f>E25+1.96*E29</f>
        <v>0.53150855143856512</v>
      </c>
      <c r="J33" s="3">
        <v>30</v>
      </c>
      <c r="K33" s="7">
        <v>0</v>
      </c>
      <c r="L33" s="7" t="s">
        <v>26</v>
      </c>
      <c r="M33" s="7" t="s">
        <v>25</v>
      </c>
      <c r="N33" s="5" t="s">
        <v>30</v>
      </c>
    </row>
    <row r="34" spans="4:14">
      <c r="J34" s="3">
        <v>31</v>
      </c>
      <c r="K34" s="7">
        <v>0</v>
      </c>
      <c r="L34" s="7" t="s">
        <v>26</v>
      </c>
      <c r="M34" s="7" t="s">
        <v>25</v>
      </c>
      <c r="N34" s="5" t="s">
        <v>30</v>
      </c>
    </row>
    <row r="35" spans="4:14">
      <c r="J35" s="3">
        <v>32</v>
      </c>
      <c r="K35" s="7">
        <v>1</v>
      </c>
      <c r="L35" s="7" t="s">
        <v>25</v>
      </c>
      <c r="M35" s="7" t="s">
        <v>26</v>
      </c>
      <c r="N35" s="5" t="s">
        <v>30</v>
      </c>
    </row>
    <row r="36" spans="4:14">
      <c r="J36" s="3">
        <v>33</v>
      </c>
      <c r="K36" s="7">
        <v>0</v>
      </c>
      <c r="L36" s="7" t="s">
        <v>26</v>
      </c>
      <c r="M36" s="7" t="s">
        <v>25</v>
      </c>
      <c r="N36" s="5" t="s">
        <v>29</v>
      </c>
    </row>
    <row r="37" spans="4:14">
      <c r="J37" s="3">
        <v>34</v>
      </c>
      <c r="K37" s="7">
        <v>1</v>
      </c>
      <c r="L37" s="7" t="s">
        <v>25</v>
      </c>
      <c r="M37" s="7" t="s">
        <v>26</v>
      </c>
      <c r="N37" s="5" t="s">
        <v>29</v>
      </c>
    </row>
    <row r="38" spans="4:14">
      <c r="J38" s="3">
        <v>35</v>
      </c>
      <c r="K38" s="7">
        <v>1</v>
      </c>
      <c r="L38" s="7" t="s">
        <v>25</v>
      </c>
      <c r="M38" s="7" t="s">
        <v>26</v>
      </c>
      <c r="N38" s="5" t="s">
        <v>30</v>
      </c>
    </row>
    <row r="39" spans="4:14">
      <c r="J39" s="3">
        <v>36</v>
      </c>
      <c r="K39" s="7">
        <v>1</v>
      </c>
      <c r="L39" s="7" t="s">
        <v>25</v>
      </c>
      <c r="M39" s="7" t="s">
        <v>26</v>
      </c>
      <c r="N39" s="5"/>
    </row>
    <row r="40" spans="4:14">
      <c r="J40" s="3">
        <v>37</v>
      </c>
      <c r="K40" s="7">
        <v>0</v>
      </c>
      <c r="L40" s="7" t="s">
        <v>26</v>
      </c>
      <c r="M40" s="7" t="s">
        <v>25</v>
      </c>
      <c r="N40" s="5"/>
    </row>
    <row r="41" spans="4:14">
      <c r="J41" s="3">
        <v>38</v>
      </c>
      <c r="K41" s="7">
        <v>0</v>
      </c>
      <c r="L41" s="7" t="s">
        <v>26</v>
      </c>
      <c r="M41" s="7" t="s">
        <v>25</v>
      </c>
      <c r="N41" s="5"/>
    </row>
    <row r="42" spans="4:14">
      <c r="J42" s="3">
        <v>39</v>
      </c>
      <c r="K42" s="7">
        <v>1</v>
      </c>
      <c r="L42" s="7" t="s">
        <v>25</v>
      </c>
      <c r="M42" s="7" t="s">
        <v>26</v>
      </c>
      <c r="N42" s="5"/>
    </row>
    <row r="43" spans="4:14">
      <c r="J43" s="3">
        <v>40</v>
      </c>
      <c r="K43" s="7">
        <v>0</v>
      </c>
      <c r="L43" s="7" t="s">
        <v>26</v>
      </c>
      <c r="M43" s="7" t="s">
        <v>25</v>
      </c>
      <c r="N43" s="5"/>
    </row>
    <row r="44" spans="4:14">
      <c r="J44" s="3">
        <v>41</v>
      </c>
      <c r="K44" s="7">
        <v>0</v>
      </c>
      <c r="L44" s="7" t="s">
        <v>26</v>
      </c>
      <c r="M44" s="7" t="s">
        <v>25</v>
      </c>
      <c r="N44" s="5"/>
    </row>
    <row r="45" spans="4:14">
      <c r="J45" s="3">
        <v>42</v>
      </c>
      <c r="K45" s="7">
        <v>1</v>
      </c>
      <c r="L45" s="7" t="s">
        <v>25</v>
      </c>
      <c r="M45" s="7" t="s">
        <v>26</v>
      </c>
      <c r="N45" s="5"/>
    </row>
    <row r="46" spans="4:14">
      <c r="J46" s="3">
        <v>43</v>
      </c>
      <c r="K46" s="7">
        <v>0</v>
      </c>
      <c r="L46" s="7" t="s">
        <v>26</v>
      </c>
      <c r="M46" s="7" t="s">
        <v>25</v>
      </c>
      <c r="N46" s="5"/>
    </row>
    <row r="47" spans="4:14">
      <c r="J47" s="3">
        <v>44</v>
      </c>
      <c r="K47" s="7">
        <v>1</v>
      </c>
      <c r="L47" s="7" t="s">
        <v>25</v>
      </c>
      <c r="M47" s="7" t="s">
        <v>26</v>
      </c>
      <c r="N47" s="5"/>
    </row>
    <row r="48" spans="4:14">
      <c r="J48" s="3">
        <v>45</v>
      </c>
      <c r="K48" s="7">
        <v>1</v>
      </c>
      <c r="L48" s="7" t="s">
        <v>25</v>
      </c>
      <c r="M48" s="7" t="s">
        <v>26</v>
      </c>
      <c r="N48" s="5"/>
    </row>
    <row r="49" spans="10:14">
      <c r="J49" s="3">
        <v>46</v>
      </c>
      <c r="K49" s="7">
        <v>1</v>
      </c>
      <c r="L49" s="7" t="s">
        <v>25</v>
      </c>
      <c r="M49" s="7" t="s">
        <v>26</v>
      </c>
      <c r="N49" s="5"/>
    </row>
    <row r="50" spans="10:14">
      <c r="J50" s="3">
        <v>47</v>
      </c>
      <c r="K50" s="7">
        <v>1</v>
      </c>
      <c r="L50" s="7" t="s">
        <v>25</v>
      </c>
      <c r="M50" s="7" t="s">
        <v>26</v>
      </c>
      <c r="N50" s="5"/>
    </row>
    <row r="51" spans="10:14">
      <c r="J51" s="3">
        <v>48</v>
      </c>
      <c r="K51" s="7">
        <v>0</v>
      </c>
      <c r="L51" s="7" t="s">
        <v>26</v>
      </c>
      <c r="M51" s="7" t="s">
        <v>25</v>
      </c>
      <c r="N51" s="5"/>
    </row>
  </sheetData>
  <mergeCells count="27">
    <mergeCell ref="C12:H12"/>
    <mergeCell ref="B14:H14"/>
    <mergeCell ref="J2:N2"/>
    <mergeCell ref="B20:D20"/>
    <mergeCell ref="B19:G19"/>
    <mergeCell ref="C3:H3"/>
    <mergeCell ref="C4:H4"/>
    <mergeCell ref="C5:H5"/>
    <mergeCell ref="B2:H2"/>
    <mergeCell ref="C15:H15"/>
    <mergeCell ref="C16:H16"/>
    <mergeCell ref="C17:H17"/>
    <mergeCell ref="B7:F7"/>
    <mergeCell ref="B9:H9"/>
    <mergeCell ref="B21:D21"/>
    <mergeCell ref="B22:D22"/>
    <mergeCell ref="B23:D23"/>
    <mergeCell ref="C10:H10"/>
    <mergeCell ref="C11:H11"/>
    <mergeCell ref="B24:D24"/>
    <mergeCell ref="B25:D25"/>
    <mergeCell ref="E20:G20"/>
    <mergeCell ref="E21:G21"/>
    <mergeCell ref="E22:G22"/>
    <mergeCell ref="E23:G23"/>
    <mergeCell ref="E24:G24"/>
    <mergeCell ref="E25:G2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2019-11-11T16:53:32Z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631d955e-c41c-4260-92f4-815923be3722</vt:lpwstr>
  </property>
</Properties>
</file>