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4a73e0d9efe506b5/Documents/"/>
    </mc:Choice>
  </mc:AlternateContent>
  <xr:revisionPtr revIDLastSave="2" documentId="8_{11B3D4BA-EB8F-41FA-AAA8-9473E9A61191}" xr6:coauthVersionLast="47" xr6:coauthVersionMax="47" xr10:uidLastSave="{C42CE91E-26CE-40B1-A337-4DCC091953AE}"/>
  <bookViews>
    <workbookView xWindow="-120" yWindow="-120" windowWidth="29040" windowHeight="15720" xr2:uid="{84011640-E492-4FA7-A067-165731B40B33}"/>
  </bookViews>
  <sheets>
    <sheet name="Ledger" sheetId="1" r:id="rId1"/>
    <sheet name="Dashboard" sheetId="3" r:id="rId2"/>
    <sheet name="chart1" sheetId="6" r:id="rId3"/>
    <sheet name="chart2" sheetId="4" r:id="rId4"/>
    <sheet name="KPI card" sheetId="8" r:id="rId5"/>
    <sheet name="Droplists" sheetId="2" r:id="rId6"/>
  </sheets>
  <definedNames>
    <definedName name="Expenses">Droplists!$D$5:$D$22</definedName>
    <definedName name="Income">Droplists!$C$5:$C$22</definedName>
    <definedName name="Slicer_Category">#N/A</definedName>
    <definedName name="Slicer_Payment_Mode">#N/A</definedName>
    <definedName name="Slicer_Subcategory">#N/A</definedName>
  </definedNames>
  <calcPr calcId="181029"/>
  <pivotCaches>
    <pivotCache cacheId="119" r:id="rId7"/>
  </pivotCaches>
  <fileRecoveryPr repairLoad="1"/>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2" i="1" l="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4" i="1" l="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N1" i="3"/>
  <c r="H48" i="1" l="1"/>
  <c r="H49" i="1"/>
  <c r="H50" i="1" s="1"/>
  <c r="H51" i="1" s="1"/>
</calcChain>
</file>

<file path=xl/sharedStrings.xml><?xml version="1.0" encoding="utf-8"?>
<sst xmlns="http://schemas.openxmlformats.org/spreadsheetml/2006/main" count="639" uniqueCount="243">
  <si>
    <t>Date</t>
  </si>
  <si>
    <t>Particulars</t>
  </si>
  <si>
    <t>Category</t>
  </si>
  <si>
    <t>Subcategory</t>
  </si>
  <si>
    <t>Payment Mode</t>
  </si>
  <si>
    <t>Amount</t>
  </si>
  <si>
    <t>Notes</t>
  </si>
  <si>
    <t>SPENDING LEDGER</t>
  </si>
  <si>
    <t>Drop list</t>
  </si>
  <si>
    <t>Ranges</t>
  </si>
  <si>
    <t>Payment mode</t>
  </si>
  <si>
    <t>Income</t>
  </si>
  <si>
    <t>Salary</t>
  </si>
  <si>
    <t>Housing &amp; Utilities</t>
  </si>
  <si>
    <t>Bank Transfer</t>
  </si>
  <si>
    <t>Freelance</t>
  </si>
  <si>
    <t>Expenses</t>
  </si>
  <si>
    <t>Transportation</t>
  </si>
  <si>
    <t>Cash</t>
  </si>
  <si>
    <t>Investment</t>
  </si>
  <si>
    <t>Food &amp; Groceries</t>
  </si>
  <si>
    <t>Net Banking</t>
  </si>
  <si>
    <t>Business Income</t>
  </si>
  <si>
    <t>Shopping</t>
  </si>
  <si>
    <t>Debit Card</t>
  </si>
  <si>
    <t>Gifts &amp; Bonus</t>
  </si>
  <si>
    <t>Healthcare &amp; Insurance</t>
  </si>
  <si>
    <t>Credit Card</t>
  </si>
  <si>
    <t>Other Incomes</t>
  </si>
  <si>
    <t>Entertainment</t>
  </si>
  <si>
    <t>Borrowings received</t>
  </si>
  <si>
    <t>Education &amp; Learning</t>
  </si>
  <si>
    <t>Loans &amp; Advances</t>
  </si>
  <si>
    <t>Savings &amp; Investments</t>
  </si>
  <si>
    <t>Miscellaneous</t>
  </si>
  <si>
    <t xml:space="preserve">Income </t>
  </si>
  <si>
    <t>Expense</t>
  </si>
  <si>
    <t>Bank</t>
  </si>
  <si>
    <t>Grocery Shopping</t>
  </si>
  <si>
    <t>Monthly Essentials</t>
  </si>
  <si>
    <t>Side Project Profit</t>
  </si>
  <si>
    <t>Freelance Project</t>
  </si>
  <si>
    <t>Car Loan EMI</t>
  </si>
  <si>
    <t>Car Loan Payment</t>
  </si>
  <si>
    <t>Teaching Fee</t>
  </si>
  <si>
    <t>Part-time Teaching</t>
  </si>
  <si>
    <t>Office Supplies</t>
  </si>
  <si>
    <t>Printer &amp; Stationery</t>
  </si>
  <si>
    <t>New Investment</t>
  </si>
  <si>
    <t>Mutual Funds</t>
  </si>
  <si>
    <t>Public Transport Pass</t>
  </si>
  <si>
    <t>Monthly Pass</t>
  </si>
  <si>
    <t>Fast Food</t>
  </si>
  <si>
    <t>Dinner Outside</t>
  </si>
  <si>
    <t>Home Decor</t>
  </si>
  <si>
    <t>Living Room Decor</t>
  </si>
  <si>
    <t>Part-time Work</t>
  </si>
  <si>
    <t>Evening Classes</t>
  </si>
  <si>
    <t>Taxi Fare</t>
  </si>
  <si>
    <t>Airport Drop</t>
  </si>
  <si>
    <t>Doctor Consultation</t>
  </si>
  <si>
    <t>Eye Checkup</t>
  </si>
  <si>
    <t>Shopping Mall</t>
  </si>
  <si>
    <t>Clothing &amp; Accessories</t>
  </si>
  <si>
    <t>Gift from Family</t>
  </si>
  <si>
    <t>Birthday Gift</t>
  </si>
  <si>
    <t>Course Enrollment</t>
  </si>
  <si>
    <t>Data Analytics Course</t>
  </si>
  <si>
    <t>Home Cleaning Services</t>
  </si>
  <si>
    <t>Quarterly Deep Cleaning</t>
  </si>
  <si>
    <t>Petrol</t>
  </si>
  <si>
    <t>Bike Fuel</t>
  </si>
  <si>
    <t>Freelance Work</t>
  </si>
  <si>
    <t>Website Design</t>
  </si>
  <si>
    <t>Mobile Bill</t>
  </si>
  <si>
    <t>Postpaid Bill</t>
  </si>
  <si>
    <t>Groceries</t>
  </si>
  <si>
    <t>Weekly Purchase</t>
  </si>
  <si>
    <t>Stock Sale Profit</t>
  </si>
  <si>
    <t>Equity Trade</t>
  </si>
  <si>
    <t>Software Subscription</t>
  </si>
  <si>
    <t>Adobe Photoshop</t>
  </si>
  <si>
    <t>Weekend Trip</t>
  </si>
  <si>
    <t>Hill Station Trip</t>
  </si>
  <si>
    <t>New Phone Purchase</t>
  </si>
  <si>
    <t>Personal Use</t>
  </si>
  <si>
    <t>Consultancy Fees</t>
  </si>
  <si>
    <t>Financial Advice</t>
  </si>
  <si>
    <t>Office Meeting Travel</t>
  </si>
  <si>
    <t>Book Purchase</t>
  </si>
  <si>
    <t>Finance Books</t>
  </si>
  <si>
    <t>Home Rent</t>
  </si>
  <si>
    <t>March Rent</t>
  </si>
  <si>
    <t>Flight Tickets</t>
  </si>
  <si>
    <t>Vacation Travel</t>
  </si>
  <si>
    <t>Fast Food Order</t>
  </si>
  <si>
    <t>Lunch at Office</t>
  </si>
  <si>
    <t>Insurance Premium</t>
  </si>
  <si>
    <t>Health Insurance</t>
  </si>
  <si>
    <t>Side Project Income</t>
  </si>
  <si>
    <t>App Development</t>
  </si>
  <si>
    <t>Gym Membership</t>
  </si>
  <si>
    <t>Annual Subscription</t>
  </si>
  <si>
    <t>Writing Ebook Sales</t>
  </si>
  <si>
    <t>Digital Book Profit</t>
  </si>
  <si>
    <t>Dividend Payout</t>
  </si>
  <si>
    <t>Mutual Fund Return</t>
  </si>
  <si>
    <t>Logo Design</t>
  </si>
  <si>
    <t>Sponsored Instagram Post</t>
  </si>
  <si>
    <t>Social Media Ad</t>
  </si>
  <si>
    <t>Consultation Fees</t>
  </si>
  <si>
    <t>Dental Checkup</t>
  </si>
  <si>
    <t>Business Consulting</t>
  </si>
  <si>
    <t>Startup Advisory</t>
  </si>
  <si>
    <t>Mobile Recharge</t>
  </si>
  <si>
    <t>Monthly Plan</t>
  </si>
  <si>
    <t>Video Editing Work</t>
  </si>
  <si>
    <t>YouTube Editing Work</t>
  </si>
  <si>
    <t>New Laptop Purchase</t>
  </si>
  <si>
    <t>Work Laptop</t>
  </si>
  <si>
    <t>Network Marketing Bonus</t>
  </si>
  <si>
    <t>Direct Sales Profit</t>
  </si>
  <si>
    <t>Fixed Deposit Interest</t>
  </si>
  <si>
    <t>Quarterly Interest</t>
  </si>
  <si>
    <t>Contracted IT Support</t>
  </si>
  <si>
    <t>Tech Maintenance</t>
  </si>
  <si>
    <t>Gift for Friend</t>
  </si>
  <si>
    <t>Brand Ambassador Deal</t>
  </si>
  <si>
    <t>Influencer Contract</t>
  </si>
  <si>
    <t>Credit Card Bill</t>
  </si>
  <si>
    <t>January Bill Payment</t>
  </si>
  <si>
    <t>Online Course Sales</t>
  </si>
  <si>
    <t>Udemy Course Profit</t>
  </si>
  <si>
    <t>Metro Card Recharge</t>
  </si>
  <si>
    <t>Daily Commute</t>
  </si>
  <si>
    <t>Real Estate Investment</t>
  </si>
  <si>
    <t>Property Resale</t>
  </si>
  <si>
    <t>Bonus Received</t>
  </si>
  <si>
    <t>Performance Bonus</t>
  </si>
  <si>
    <t>Sponsored Blog Post</t>
  </si>
  <si>
    <t>Paid Article Posting</t>
  </si>
  <si>
    <t>Tuition Fees</t>
  </si>
  <si>
    <t>Semester Fees</t>
  </si>
  <si>
    <t>Website SEO Service</t>
  </si>
  <si>
    <t>SEO Optimization</t>
  </si>
  <si>
    <t>Movie Tickets</t>
  </si>
  <si>
    <t>Weekend Movie</t>
  </si>
  <si>
    <t>Graphic Design Work</t>
  </si>
  <si>
    <t>Logo &amp; Branding Work</t>
  </si>
  <si>
    <t>Hospital Visit</t>
  </si>
  <si>
    <t>General Checkup</t>
  </si>
  <si>
    <t>E-commerce Sales</t>
  </si>
  <si>
    <t>Online Store Sales</t>
  </si>
  <si>
    <t>Clothing Shopping</t>
  </si>
  <si>
    <t>Winter Wear</t>
  </si>
  <si>
    <t>Research Consultancy</t>
  </si>
  <si>
    <t>Research Report</t>
  </si>
  <si>
    <t>New Client Work</t>
  </si>
  <si>
    <t>Music Streaming Royalty</t>
  </si>
  <si>
    <t>Spotify Payments</t>
  </si>
  <si>
    <t>Investment in Stocks</t>
  </si>
  <si>
    <t>Stock Purchase</t>
  </si>
  <si>
    <t>Sponsored YouTube Post</t>
  </si>
  <si>
    <t>Brand Collaboration</t>
  </si>
  <si>
    <t>Loan EMI</t>
  </si>
  <si>
    <t>Personal Loan</t>
  </si>
  <si>
    <t>Part-time Tutoring</t>
  </si>
  <si>
    <t>Math Tutoring</t>
  </si>
  <si>
    <t>Online Course</t>
  </si>
  <si>
    <t>Python Course</t>
  </si>
  <si>
    <t>Rental Property Income</t>
  </si>
  <si>
    <t>Airbnb Rental</t>
  </si>
  <si>
    <t>Dinner at Restaurant</t>
  </si>
  <si>
    <t>Weekend Dinner</t>
  </si>
  <si>
    <t>Mobile App Creation</t>
  </si>
  <si>
    <t>Car Fuel</t>
  </si>
  <si>
    <t>Commission on Sales</t>
  </si>
  <si>
    <t>Sales Partnership</t>
  </si>
  <si>
    <t>Electricity Bill</t>
  </si>
  <si>
    <t>February Bill</t>
  </si>
  <si>
    <t>Dropshipping Revenue</t>
  </si>
  <si>
    <t>Shopify Sales</t>
  </si>
  <si>
    <t>Monthly Stock</t>
  </si>
  <si>
    <t>Business Partnership</t>
  </si>
  <si>
    <t>Joint Venture Profit</t>
  </si>
  <si>
    <t>Stock Dividends</t>
  </si>
  <si>
    <t>Quarterly Dividend</t>
  </si>
  <si>
    <t>Content Writing Fee</t>
  </si>
  <si>
    <t>Article Writing</t>
  </si>
  <si>
    <t>Monthly Salary</t>
  </si>
  <si>
    <t>Client Payment</t>
  </si>
  <si>
    <t>Stock Market Profit</t>
  </si>
  <si>
    <t>Day Trading Profit</t>
  </si>
  <si>
    <t>February Salary</t>
  </si>
  <si>
    <t>Profit from Reselling</t>
  </si>
  <si>
    <t>Dropshipping Profit</t>
  </si>
  <si>
    <t>Social Media Earnings</t>
  </si>
  <si>
    <t>Instagram Ads</t>
  </si>
  <si>
    <t>Property Rent Income</t>
  </si>
  <si>
    <t>Rental Collection</t>
  </si>
  <si>
    <t>Art &amp; Design Work</t>
  </si>
  <si>
    <t>Illustration Work</t>
  </si>
  <si>
    <t>Sales Commission</t>
  </si>
  <si>
    <t>Product Sales</t>
  </si>
  <si>
    <t>Sponsorship Income</t>
  </si>
  <si>
    <t>Event Sponsorship</t>
  </si>
  <si>
    <t>Digital Product Sales</t>
  </si>
  <si>
    <t>Commission Received</t>
  </si>
  <si>
    <t>YouTube Revenue</t>
  </si>
  <si>
    <t>Content Monetization</t>
  </si>
  <si>
    <t>Contract Work Payment</t>
  </si>
  <si>
    <t>Digital Marketing</t>
  </si>
  <si>
    <t>Business Profit</t>
  </si>
  <si>
    <t>Store Revenue</t>
  </si>
  <si>
    <t>Affiliate Earnings</t>
  </si>
  <si>
    <t>Online Earnings</t>
  </si>
  <si>
    <t>Year-End Bonus</t>
  </si>
  <si>
    <t>Investment Returns</t>
  </si>
  <si>
    <t>Bond Maturity Payout</t>
  </si>
  <si>
    <t>Consulting Fees</t>
  </si>
  <si>
    <t>Financial Advisory</t>
  </si>
  <si>
    <t>Rental Income</t>
  </si>
  <si>
    <t>Apartment Rent</t>
  </si>
  <si>
    <t>Q4 Dividend</t>
  </si>
  <si>
    <t>Freelance Payment</t>
  </si>
  <si>
    <t>Website Development</t>
  </si>
  <si>
    <t>January Salary</t>
  </si>
  <si>
    <t>Row Labels</t>
  </si>
  <si>
    <t>Grand Total</t>
  </si>
  <si>
    <t>Jan</t>
  </si>
  <si>
    <t>Feb</t>
  </si>
  <si>
    <t>Mar</t>
  </si>
  <si>
    <t>Sum of Amount</t>
  </si>
  <si>
    <t>Net Savings</t>
  </si>
  <si>
    <t>Sum of Net Savings</t>
  </si>
  <si>
    <t>Column Labels</t>
  </si>
  <si>
    <t>SPENDING DASHBOARD</t>
  </si>
  <si>
    <t>(All)</t>
  </si>
  <si>
    <t>Perfume Purchase</t>
  </si>
  <si>
    <t>Lens Shopping</t>
  </si>
  <si>
    <t>Purchased Lens</t>
  </si>
  <si>
    <t>Fruits</t>
  </si>
  <si>
    <t>Purchased fruits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</si>
</sst>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 #,##0.00;&quot;₹&quot;\ \-#,##0.00"/>
    <numFmt numFmtId="43" formatCode="_ * #,##0.00_ ;_ * \-#,##0.00_ ;_ * &quot;-&quot;??_ ;_ @_ "/>
  </numFmts>
  <fonts count="9" x14ac:knownFonts="1">
    <font>
      <sz val="11"/>
      <color theme="1"/>
      <name val="Calibri"/>
      <family val="2"/>
      <scheme val="minor"/>
    </font>
    <font>
      <sz val="11"/>
      <color theme="1"/>
      <name val="Calibri"/>
      <family val="2"/>
      <scheme val="minor"/>
    </font>
    <font>
      <b/>
      <sz val="14"/>
      <color theme="1"/>
      <name val="Calibri"/>
      <family val="2"/>
      <scheme val="minor"/>
    </font>
    <font>
      <b/>
      <sz val="48"/>
      <color theme="9" tint="-0.249977111117893"/>
      <name val="Batang"/>
      <family val="1"/>
      <charset val="129"/>
    </font>
    <font>
      <sz val="10"/>
      <color theme="1"/>
      <name val="Georgia"/>
      <family val="1"/>
    </font>
    <font>
      <b/>
      <sz val="10"/>
      <color theme="1"/>
      <name val="Georgia"/>
      <family val="1"/>
    </font>
    <font>
      <sz val="48"/>
      <color theme="9" tint="-0.249977111117893"/>
      <name val="Imprint MT Shadow"/>
      <family val="5"/>
    </font>
    <font>
      <b/>
      <sz val="22"/>
      <color theme="9" tint="-0.249977111117893"/>
      <name val="Baskerville Old Face"/>
      <family val="1"/>
    </font>
    <font>
      <b/>
      <sz val="24"/>
      <color theme="9" tint="-0.249977111117893"/>
      <name val="Times New Roman"/>
      <family val="1"/>
    </font>
  </fonts>
  <fills count="4">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right/>
      <top/>
      <bottom style="medium">
        <color rgb="FFCCCCCC"/>
      </bottom>
      <diagonal/>
    </border>
    <border>
      <left/>
      <right/>
      <top style="medium">
        <color rgb="FFCCCCCC"/>
      </top>
      <bottom/>
      <diagonal/>
    </border>
  </borders>
  <cellStyleXfs count="2">
    <xf numFmtId="0" fontId="0" fillId="0" borderId="0"/>
    <xf numFmtId="43" fontId="1" fillId="0" borderId="0" applyFont="0" applyFill="0" applyBorder="0" applyAlignment="0" applyProtection="0"/>
  </cellStyleXfs>
  <cellXfs count="24">
    <xf numFmtId="0" fontId="0" fillId="0" borderId="0" xfId="0"/>
    <xf numFmtId="15" fontId="0" fillId="0" borderId="0" xfId="0" applyNumberFormat="1"/>
    <xf numFmtId="49" fontId="0" fillId="0" borderId="0" xfId="0" applyNumberFormat="1"/>
    <xf numFmtId="0" fontId="4" fillId="0" borderId="1" xfId="0" applyFont="1" applyBorder="1"/>
    <xf numFmtId="0" fontId="5" fillId="0" borderId="1" xfId="0" applyFont="1" applyBorder="1"/>
    <xf numFmtId="0" fontId="4" fillId="0" borderId="4" xfId="0" applyFont="1" applyBorder="1"/>
    <xf numFmtId="0" fontId="5" fillId="0" borderId="5" xfId="0" applyFont="1" applyBorder="1"/>
    <xf numFmtId="0" fontId="4" fillId="0" borderId="6" xfId="0" applyFont="1" applyBorder="1"/>
    <xf numFmtId="7" fontId="0" fillId="0" borderId="0" xfId="1" applyNumberFormat="1" applyFont="1"/>
    <xf numFmtId="0" fontId="0" fillId="0" borderId="0" xfId="0" pivotButton="1"/>
    <xf numFmtId="0" fontId="0" fillId="0" borderId="0" xfId="0" applyAlignment="1">
      <alignment horizontal="left"/>
    </xf>
    <xf numFmtId="15" fontId="2" fillId="3" borderId="0" xfId="0" applyNumberFormat="1" applyFont="1" applyFill="1"/>
    <xf numFmtId="0" fontId="2" fillId="3" borderId="0" xfId="0" applyFont="1" applyFill="1"/>
    <xf numFmtId="7" fontId="0" fillId="0" borderId="0" xfId="0" applyNumberFormat="1"/>
    <xf numFmtId="0" fontId="3" fillId="2" borderId="0" xfId="0" applyFont="1" applyFill="1" applyAlignment="1">
      <alignment horizontal="center"/>
    </xf>
    <xf numFmtId="0" fontId="6" fillId="2" borderId="0" xfId="0" applyFont="1" applyFill="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0" fillId="0" borderId="0" xfId="0" applyNumberFormat="1"/>
    <xf numFmtId="15" fontId="0" fillId="0" borderId="0" xfId="0" applyNumberFormat="1" applyFont="1"/>
    <xf numFmtId="14" fontId="0" fillId="0" borderId="0" xfId="0" applyNumberFormat="1" applyAlignment="1">
      <alignment horizontal="left"/>
    </xf>
    <xf numFmtId="0" fontId="7" fillId="2" borderId="0" xfId="0" applyFont="1" applyFill="1" applyAlignment="1">
      <alignment horizontal="center" vertical="center" wrapText="1"/>
    </xf>
    <xf numFmtId="7" fontId="8" fillId="2" borderId="0" xfId="0" applyNumberFormat="1" applyFont="1" applyFill="1" applyAlignment="1">
      <alignment horizontal="center" vertical="center"/>
    </xf>
    <xf numFmtId="15" fontId="0" fillId="0" borderId="0" xfId="0" applyNumberFormat="1" applyAlignment="1">
      <alignment horizontal="left"/>
    </xf>
  </cellXfs>
  <cellStyles count="2">
    <cellStyle name="Comma" xfId="1" builtinId="3"/>
    <cellStyle name="Normal" xfId="0" builtinId="0"/>
  </cellStyles>
  <dxfs count="26">
    <dxf>
      <numFmt numFmtId="30" formatCode="@"/>
    </dxf>
    <dxf>
      <fill>
        <patternFill patternType="solid">
          <fgColor indexed="64"/>
          <bgColor theme="9" tint="0.39997558519241921"/>
        </patternFill>
      </fill>
    </dxf>
    <dxf>
      <font>
        <b val="0"/>
        <i val="0"/>
        <strike val="0"/>
        <condense val="0"/>
        <extend val="0"/>
        <outline val="0"/>
        <shadow val="0"/>
        <u val="none"/>
        <vertAlign val="baseline"/>
        <sz val="11"/>
        <color theme="1"/>
        <name val="Calibri"/>
        <family val="2"/>
        <scheme val="minor"/>
      </font>
      <numFmt numFmtId="11" formatCode="&quot;₹&quot;\ #,##0.00;&quot;₹&quot;\ \-#,##0.00"/>
    </dxf>
    <dxf>
      <numFmt numFmtId="34" formatCode="_ &quot;₹&quot;\ * #,##0.00_ ;_ &quot;₹&quot;\ * \-#,##0.00_ ;_ &quot;₹&quot;\ * &quot;-&quot;??_ ;_ @_ "/>
      <fill>
        <patternFill patternType="solid">
          <fgColor indexed="64"/>
          <bgColor theme="9" tint="0.39997558519241921"/>
        </patternFill>
      </fill>
    </dxf>
    <dxf>
      <numFmt numFmtId="11" formatCode="&quot;₹&quot;\ #,##0.00;&quot;₹&quot;\ \-#,##0.00"/>
    </dxf>
    <dxf>
      <fill>
        <patternFill patternType="solid">
          <fgColor indexed="64"/>
          <bgColor theme="9" tint="0.39997558519241921"/>
        </patternFill>
      </fill>
    </dxf>
    <dxf>
      <numFmt numFmtId="30" formatCode="@"/>
    </dxf>
    <dxf>
      <fill>
        <patternFill patternType="solid">
          <fgColor indexed="64"/>
          <bgColor theme="9" tint="0.39997558519241921"/>
        </patternFill>
      </fill>
    </dxf>
    <dxf>
      <numFmt numFmtId="30" formatCode="@"/>
    </dxf>
    <dxf>
      <fill>
        <patternFill patternType="solid">
          <fgColor indexed="64"/>
          <bgColor theme="9" tint="0.39997558519241921"/>
        </patternFill>
      </fill>
    </dxf>
    <dxf>
      <numFmt numFmtId="30" formatCode="@"/>
    </dxf>
    <dxf>
      <fill>
        <patternFill patternType="solid">
          <fgColor indexed="64"/>
          <bgColor theme="9" tint="0.39997558519241921"/>
        </patternFill>
      </fill>
    </dxf>
    <dxf>
      <numFmt numFmtId="30" formatCode="@"/>
    </dxf>
    <dxf>
      <fill>
        <patternFill patternType="solid">
          <fgColor indexed="64"/>
          <bgColor theme="9" tint="0.39997558519241921"/>
        </patternFill>
      </fill>
    </dxf>
    <dxf>
      <font>
        <b val="0"/>
        <i val="0"/>
      </font>
      <numFmt numFmtId="20" formatCode="dd/mmm/yy"/>
    </dxf>
    <dxf>
      <fill>
        <patternFill patternType="solid">
          <fgColor indexed="64"/>
          <bgColor theme="9" tint="0.39997558519241921"/>
        </patternFill>
      </fill>
    </dxf>
    <dxf>
      <fill>
        <patternFill patternType="solid">
          <fgColor indexed="64"/>
          <bgColor theme="9" tint="0.39997558519241921"/>
        </patternFill>
      </fill>
    </dxf>
    <dxf>
      <font>
        <b/>
        <strike val="0"/>
        <outline val="0"/>
        <shadow val="0"/>
        <u val="none"/>
        <vertAlign val="baseline"/>
        <sz val="14"/>
        <color theme="1"/>
        <name val="Calibri"/>
        <family val="2"/>
        <scheme val="minor"/>
      </font>
      <fill>
        <patternFill patternType="solid">
          <fgColor indexed="64"/>
          <bgColor theme="9" tint="0.39997558519241921"/>
        </patternFill>
      </fill>
    </dxf>
    <dxf>
      <font>
        <b val="0"/>
        <i val="0"/>
        <strike val="0"/>
        <condense val="0"/>
        <extend val="0"/>
        <outline val="0"/>
        <shadow val="0"/>
        <u val="none"/>
        <vertAlign val="baseline"/>
        <sz val="10"/>
        <color theme="1"/>
        <name val="Georgia"/>
        <family val="1"/>
        <scheme val="none"/>
      </font>
      <alignment horizontal="general" vertical="bottom" textRotation="0" wrapText="0" indent="0" justifyLastLine="0" shrinkToFit="0" readingOrder="0"/>
      <border diagonalUp="0" diagonalDown="0">
        <left/>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Georgia"/>
        <family val="1"/>
        <scheme val="none"/>
      </font>
      <alignment horizontal="general" vertical="bottom" textRotation="0" wrapText="0" indent="0" justifyLastLine="0" shrinkToFit="0" readingOrder="0"/>
    </dxf>
    <dxf>
      <border outline="0">
        <bottom style="medium">
          <color rgb="FFCCCCCC"/>
        </bottom>
      </border>
    </dxf>
    <dxf>
      <font>
        <b/>
        <i val="0"/>
        <strike val="0"/>
        <condense val="0"/>
        <extend val="0"/>
        <outline val="0"/>
        <shadow val="0"/>
        <u val="none"/>
        <vertAlign val="baseline"/>
        <sz val="10"/>
        <color theme="1"/>
        <name val="Georgia"/>
        <family val="1"/>
        <scheme val="none"/>
      </font>
      <alignment horizontal="general" vertical="bottom" textRotation="0" wrapText="0" indent="0" justifyLastLine="0" shrinkToFit="0" readingOrder="0"/>
    </dxf>
    <dxf>
      <fill>
        <patternFill>
          <bgColor rgb="FF9966FF"/>
        </patternFill>
      </fill>
    </dxf>
    <dxf>
      <font>
        <color theme="9" tint="0.79998168889431442"/>
      </font>
    </dxf>
  </dxfs>
  <tableStyles count="2" defaultTableStyle="TableStyleMedium2" defaultPivotStyle="PivotStyleLight16">
    <tableStyle name="Slicer Style 1" pivot="0" table="0" count="5" xr9:uid="{C7281B6D-2FAE-46F2-8451-39C49A781AEA}">
      <tableStyleElement type="headerRow" dxfId="25"/>
    </tableStyle>
    <tableStyle name="Table Style 1" pivot="0" count="1" xr9:uid="{D22CDA9E-E51E-4665-9872-A1AD8F4D3BA5}">
      <tableStyleElement type="totalRow" dxfId="24"/>
    </tableStyle>
  </tableStyles>
  <colors>
    <mruColors>
      <color rgb="FFCCFFCC"/>
      <color rgb="FF9966FF"/>
    </mruColors>
  </colors>
  <extLst>
    <ext xmlns:x14="http://schemas.microsoft.com/office/spreadsheetml/2009/9/main" uri="{46F421CA-312F-682f-3DD2-61675219B42D}">
      <x14:dxfs count="4">
        <dxf>
          <font>
            <color theme="0" tint="-4.9989318521683403E-2"/>
          </font>
        </dxf>
        <dxf>
          <font>
            <color theme="9"/>
          </font>
        </dxf>
        <dxf>
          <font>
            <color theme="0" tint="-4.9989318521683403E-2"/>
          </font>
        </dxf>
        <dxf>
          <font>
            <color theme="9" tint="0.59996337778862885"/>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[Spending_Template_Final.xlsx]chart1!PivotTable2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 Income vs Expenses Breakdown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chemeClr val="lt1"/>
            </a:solidFill>
            <a:ln w="12700" cap="flat" cmpd="sng" algn="ctr">
              <a:solidFill>
                <a:schemeClr val="accent6"/>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solidFill>
              <a:schemeClr val="lt1"/>
            </a:solidFill>
            <a:ln w="12700" cap="flat" cmpd="sng" algn="ctr">
              <a:solidFill>
                <a:schemeClr val="accent6"/>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tint val="77000"/>
            </a:schemeClr>
          </a:solidFill>
          <a:ln w="19050">
            <a:solidFill>
              <a:schemeClr val="lt1"/>
            </a:solidFill>
          </a:ln>
          <a:effectLst/>
        </c:spPr>
      </c:pivotFmt>
      <c:pivotFmt>
        <c:idx val="3"/>
        <c:spPr>
          <a:solidFill>
            <a:schemeClr val="accent6">
              <a:shade val="76000"/>
            </a:schemeClr>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solidFill>
              <a:schemeClr val="lt1"/>
            </a:solidFill>
            <a:ln w="12700" cap="flat" cmpd="sng" algn="ctr">
              <a:solidFill>
                <a:schemeClr val="accent6"/>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tint val="77000"/>
            </a:schemeClr>
          </a:solidFill>
          <a:ln w="19050">
            <a:solidFill>
              <a:schemeClr val="lt1"/>
            </a:solidFill>
          </a:ln>
          <a:effectLst/>
        </c:spPr>
        <c:dLbl>
          <c:idx val="0"/>
          <c:layout>
            <c:manualLayout>
              <c:x val="-9.4592952819062021E-2"/>
              <c:y val="0.17133738795430534"/>
            </c:manualLayout>
          </c:layout>
          <c:spPr>
            <a:solidFill>
              <a:schemeClr val="lt1"/>
            </a:solidFill>
            <a:ln w="12700" cap="flat" cmpd="sng" algn="ctr">
              <a:solidFill>
                <a:schemeClr val="accent6"/>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hade val="76000"/>
            </a:schemeClr>
          </a:solidFill>
          <a:ln w="19050">
            <a:solidFill>
              <a:schemeClr val="lt1"/>
            </a:solidFill>
          </a:ln>
          <a:effectLst/>
        </c:spPr>
      </c:pivotFmt>
    </c:pivotFmts>
    <c:plotArea>
      <c:layout/>
      <c:pieChart>
        <c:varyColors val="1"/>
        <c:ser>
          <c:idx val="0"/>
          <c:order val="0"/>
          <c:tx>
            <c:strRef>
              <c:f>chart1!$B$3</c:f>
              <c:strCache>
                <c:ptCount val="1"/>
                <c:pt idx="0">
                  <c:v>Total</c:v>
                </c:pt>
              </c:strCache>
            </c:strRef>
          </c:tx>
          <c:dPt>
            <c:idx val="0"/>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1-D29F-4C17-A15F-ECCFFE7B098D}"/>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3-D29F-4C17-A15F-ECCFFE7B098D}"/>
              </c:ext>
            </c:extLst>
          </c:dPt>
          <c:dLbls>
            <c:dLbl>
              <c:idx val="0"/>
              <c:layout>
                <c:manualLayout>
                  <c:x val="-9.4592952819062021E-2"/>
                  <c:y val="0.1713373879543053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29F-4C17-A15F-ECCFFE7B098D}"/>
                </c:ext>
              </c:extLst>
            </c:dLbl>
            <c:spPr>
              <a:solidFill>
                <a:schemeClr val="lt1"/>
              </a:solidFill>
              <a:ln w="12700" cap="flat" cmpd="sng" algn="ctr">
                <a:solidFill>
                  <a:schemeClr val="accent6"/>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chart1!$A$4:$A$6</c:f>
              <c:strCache>
                <c:ptCount val="2"/>
                <c:pt idx="0">
                  <c:v>Expenses</c:v>
                </c:pt>
                <c:pt idx="1">
                  <c:v>Income</c:v>
                </c:pt>
              </c:strCache>
            </c:strRef>
          </c:cat>
          <c:val>
            <c:numRef>
              <c:f>chart1!$B$4:$B$6</c:f>
              <c:numCache>
                <c:formatCode>General</c:formatCode>
                <c:ptCount val="2"/>
                <c:pt idx="0">
                  <c:v>263000</c:v>
                </c:pt>
                <c:pt idx="1">
                  <c:v>1492800</c:v>
                </c:pt>
              </c:numCache>
            </c:numRef>
          </c:val>
          <c:extLst>
            <c:ext xmlns:c16="http://schemas.microsoft.com/office/drawing/2014/chart" uri="{C3380CC4-5D6E-409C-BE32-E72D297353CC}">
              <c16:uniqueId val="{00000004-D29F-4C17-A15F-ECCFFE7B098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[Spending_Template_Final.xlsx]chart2!PivotTable2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Savings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pivotFmt>
      <c:pivotFmt>
        <c:idx val="2"/>
        <c:spPr>
          <a:ln w="28575" cap="rnd">
            <a:solidFill>
              <a:schemeClr val="accent6"/>
            </a:solidFill>
            <a:round/>
          </a:ln>
          <a:effectLst/>
        </c:spPr>
        <c:marker>
          <c:symbol val="none"/>
        </c:marker>
      </c:pivotFmt>
    </c:pivotFmts>
    <c:plotArea>
      <c:layout/>
      <c:lineChart>
        <c:grouping val="standard"/>
        <c:varyColors val="0"/>
        <c:ser>
          <c:idx val="0"/>
          <c:order val="0"/>
          <c:tx>
            <c:strRef>
              <c:f>chart2!$D$42</c:f>
              <c:strCache>
                <c:ptCount val="1"/>
                <c:pt idx="0">
                  <c:v>Total</c:v>
                </c:pt>
              </c:strCache>
            </c:strRef>
          </c:tx>
          <c:spPr>
            <a:ln w="28575" cap="rnd">
              <a:solidFill>
                <a:schemeClr val="accent6"/>
              </a:solidFill>
              <a:round/>
            </a:ln>
            <a:effectLst/>
          </c:spPr>
          <c:marker>
            <c:symbol val="none"/>
          </c:marker>
          <c:dPt>
            <c:idx val="44"/>
            <c:marker>
              <c:symbol val="none"/>
            </c:marker>
            <c:bubble3D val="0"/>
            <c:extLst>
              <c:ext xmlns:c16="http://schemas.microsoft.com/office/drawing/2014/chart" uri="{C3380CC4-5D6E-409C-BE32-E72D297353CC}">
                <c16:uniqueId val="{00000000-0B73-4150-88B4-37180F6F3256}"/>
              </c:ext>
            </c:extLst>
          </c:dPt>
          <c:dPt>
            <c:idx val="49"/>
            <c:marker>
              <c:symbol val="none"/>
            </c:marker>
            <c:bubble3D val="0"/>
            <c:extLst>
              <c:ext xmlns:c16="http://schemas.microsoft.com/office/drawing/2014/chart" uri="{C3380CC4-5D6E-409C-BE32-E72D297353CC}">
                <c16:uniqueId val="{00000001-0B73-4150-88B4-37180F6F3256}"/>
              </c:ext>
            </c:extLst>
          </c:dPt>
          <c:cat>
            <c:strRef>
              <c:f>chart2!$C$43:$C$121</c:f>
              <c:strCache>
                <c:ptCount val="78"/>
                <c:pt idx="0">
                  <c:v>04-01-2025</c:v>
                </c:pt>
                <c:pt idx="1">
                  <c:v>05-01-2025</c:v>
                </c:pt>
                <c:pt idx="2">
                  <c:v>07-01-2025</c:v>
                </c:pt>
                <c:pt idx="3">
                  <c:v>10-01-2025</c:v>
                </c:pt>
                <c:pt idx="4">
                  <c:v>12-01-2025</c:v>
                </c:pt>
                <c:pt idx="5">
                  <c:v>13-01-2025</c:v>
                </c:pt>
                <c:pt idx="6">
                  <c:v>15-01-2025</c:v>
                </c:pt>
                <c:pt idx="7">
                  <c:v>16-01-2025</c:v>
                </c:pt>
                <c:pt idx="8">
                  <c:v>17-01-2025</c:v>
                </c:pt>
                <c:pt idx="9">
                  <c:v>18-01-2025</c:v>
                </c:pt>
                <c:pt idx="10">
                  <c:v>20-01-2025</c:v>
                </c:pt>
                <c:pt idx="11">
                  <c:v>22-01-2025</c:v>
                </c:pt>
                <c:pt idx="12">
                  <c:v>23-01-2025</c:v>
                </c:pt>
                <c:pt idx="13">
                  <c:v>24-01-2025</c:v>
                </c:pt>
                <c:pt idx="14">
                  <c:v>25-01-2025</c:v>
                </c:pt>
                <c:pt idx="15">
                  <c:v>28-01-2025</c:v>
                </c:pt>
                <c:pt idx="16">
                  <c:v>29-01-2025</c:v>
                </c:pt>
                <c:pt idx="17">
                  <c:v>30-01-2025</c:v>
                </c:pt>
                <c:pt idx="18">
                  <c:v>31-01-2025</c:v>
                </c:pt>
                <c:pt idx="19">
                  <c:v>01-02-2025</c:v>
                </c:pt>
                <c:pt idx="20">
                  <c:v>02-02-2025</c:v>
                </c:pt>
                <c:pt idx="21">
                  <c:v>03-02-2025</c:v>
                </c:pt>
                <c:pt idx="22">
                  <c:v>04-02-2025</c:v>
                </c:pt>
                <c:pt idx="23">
                  <c:v>05-02-2025</c:v>
                </c:pt>
                <c:pt idx="24">
                  <c:v>06-02-2025</c:v>
                </c:pt>
                <c:pt idx="25">
                  <c:v>07-02-2025</c:v>
                </c:pt>
                <c:pt idx="26">
                  <c:v>08-02-2025</c:v>
                </c:pt>
                <c:pt idx="27">
                  <c:v>09-02-2025</c:v>
                </c:pt>
                <c:pt idx="28">
                  <c:v>10-02-2025</c:v>
                </c:pt>
                <c:pt idx="29">
                  <c:v>11-02-2025</c:v>
                </c:pt>
                <c:pt idx="30">
                  <c:v>12-02-2025</c:v>
                </c:pt>
                <c:pt idx="31">
                  <c:v>13-02-2025</c:v>
                </c:pt>
                <c:pt idx="32">
                  <c:v>14-02-2025</c:v>
                </c:pt>
                <c:pt idx="33">
                  <c:v>15-02-2025</c:v>
                </c:pt>
                <c:pt idx="34">
                  <c:v>16-02-2025</c:v>
                </c:pt>
                <c:pt idx="35">
                  <c:v>17-02-2025</c:v>
                </c:pt>
                <c:pt idx="36">
                  <c:v>18-02-2025</c:v>
                </c:pt>
                <c:pt idx="37">
                  <c:v>19-02-2025</c:v>
                </c:pt>
                <c:pt idx="38">
                  <c:v>20-02-2025</c:v>
                </c:pt>
                <c:pt idx="39">
                  <c:v>21-02-2025</c:v>
                </c:pt>
                <c:pt idx="40">
                  <c:v>22-02-2025</c:v>
                </c:pt>
                <c:pt idx="41">
                  <c:v>23-02-2025</c:v>
                </c:pt>
                <c:pt idx="42">
                  <c:v>24-02-2025</c:v>
                </c:pt>
                <c:pt idx="43">
                  <c:v>25-02-2025</c:v>
                </c:pt>
                <c:pt idx="44">
                  <c:v>26-02-2025</c:v>
                </c:pt>
                <c:pt idx="45">
                  <c:v>27-02-2025</c:v>
                </c:pt>
                <c:pt idx="46">
                  <c:v>28-02-2025</c:v>
                </c:pt>
                <c:pt idx="47">
                  <c:v>01-03-2025</c:v>
                </c:pt>
                <c:pt idx="48">
                  <c:v>02-03-2025</c:v>
                </c:pt>
                <c:pt idx="49">
                  <c:v>03-03-2025</c:v>
                </c:pt>
                <c:pt idx="50">
                  <c:v>04-03-2025</c:v>
                </c:pt>
                <c:pt idx="51">
                  <c:v>05-03-2025</c:v>
                </c:pt>
                <c:pt idx="52">
                  <c:v>06-03-2025</c:v>
                </c:pt>
                <c:pt idx="53">
                  <c:v>07-03-2025</c:v>
                </c:pt>
                <c:pt idx="54">
                  <c:v>08-03-2025</c:v>
                </c:pt>
                <c:pt idx="55">
                  <c:v>09-03-2025</c:v>
                </c:pt>
                <c:pt idx="56">
                  <c:v>10-03-2025</c:v>
                </c:pt>
                <c:pt idx="57">
                  <c:v>11-03-2025</c:v>
                </c:pt>
                <c:pt idx="58">
                  <c:v>12-03-2025</c:v>
                </c:pt>
                <c:pt idx="59">
                  <c:v>13-03-2025</c:v>
                </c:pt>
                <c:pt idx="60">
                  <c:v>14-03-2025</c:v>
                </c:pt>
                <c:pt idx="61">
                  <c:v>15-03-2025</c:v>
                </c:pt>
                <c:pt idx="62">
                  <c:v>16-03-2025</c:v>
                </c:pt>
                <c:pt idx="63">
                  <c:v>17-03-2025</c:v>
                </c:pt>
                <c:pt idx="64">
                  <c:v>18-03-2025</c:v>
                </c:pt>
                <c:pt idx="65">
                  <c:v>19-03-2025</c:v>
                </c:pt>
                <c:pt idx="66">
                  <c:v>20-03-2025</c:v>
                </c:pt>
                <c:pt idx="67">
                  <c:v>21-03-2025</c:v>
                </c:pt>
                <c:pt idx="68">
                  <c:v>22-03-2025</c:v>
                </c:pt>
                <c:pt idx="69">
                  <c:v>23-03-2025</c:v>
                </c:pt>
                <c:pt idx="70">
                  <c:v>24-03-2025</c:v>
                </c:pt>
                <c:pt idx="71">
                  <c:v>25-03-2025</c:v>
                </c:pt>
                <c:pt idx="72">
                  <c:v>26-03-2025</c:v>
                </c:pt>
                <c:pt idx="73">
                  <c:v>27-03-2025</c:v>
                </c:pt>
                <c:pt idx="74">
                  <c:v>28-03-2025</c:v>
                </c:pt>
                <c:pt idx="75">
                  <c:v>29-03-2025</c:v>
                </c:pt>
                <c:pt idx="76">
                  <c:v>30-03-2025</c:v>
                </c:pt>
                <c:pt idx="77">
                  <c:v>31-03-2025</c:v>
                </c:pt>
              </c:strCache>
            </c:strRef>
          </c:cat>
          <c:val>
            <c:numRef>
              <c:f>chart2!$D$43:$D$121</c:f>
              <c:numCache>
                <c:formatCode>"₹"#,##0.00_);\("₹"#,##0.00\)</c:formatCode>
                <c:ptCount val="78"/>
                <c:pt idx="0">
                  <c:v>108000</c:v>
                </c:pt>
                <c:pt idx="1">
                  <c:v>138000</c:v>
                </c:pt>
                <c:pt idx="2">
                  <c:v>152500</c:v>
                </c:pt>
                <c:pt idx="3">
                  <c:v>165000</c:v>
                </c:pt>
                <c:pt idx="4">
                  <c:v>185000</c:v>
                </c:pt>
                <c:pt idx="5">
                  <c:v>203500</c:v>
                </c:pt>
                <c:pt idx="6">
                  <c:v>649500</c:v>
                </c:pt>
                <c:pt idx="7">
                  <c:v>206500</c:v>
                </c:pt>
                <c:pt idx="8">
                  <c:v>463000</c:v>
                </c:pt>
                <c:pt idx="9">
                  <c:v>236500</c:v>
                </c:pt>
                <c:pt idx="10">
                  <c:v>276500</c:v>
                </c:pt>
                <c:pt idx="11">
                  <c:v>301500</c:v>
                </c:pt>
                <c:pt idx="12">
                  <c:v>314000</c:v>
                </c:pt>
                <c:pt idx="13">
                  <c:v>331000</c:v>
                </c:pt>
                <c:pt idx="14">
                  <c:v>358000</c:v>
                </c:pt>
                <c:pt idx="15">
                  <c:v>390000</c:v>
                </c:pt>
                <c:pt idx="16">
                  <c:v>422000</c:v>
                </c:pt>
                <c:pt idx="17">
                  <c:v>502000</c:v>
                </c:pt>
                <c:pt idx="18">
                  <c:v>516500</c:v>
                </c:pt>
                <c:pt idx="19">
                  <c:v>529000</c:v>
                </c:pt>
                <c:pt idx="20">
                  <c:v>549000</c:v>
                </c:pt>
                <c:pt idx="21">
                  <c:v>567500</c:v>
                </c:pt>
                <c:pt idx="22">
                  <c:v>589500</c:v>
                </c:pt>
                <c:pt idx="23">
                  <c:v>1214000</c:v>
                </c:pt>
                <c:pt idx="24">
                  <c:v>1247000</c:v>
                </c:pt>
                <c:pt idx="25">
                  <c:v>1294600</c:v>
                </c:pt>
                <c:pt idx="26">
                  <c:v>1356600</c:v>
                </c:pt>
                <c:pt idx="27">
                  <c:v>1390500</c:v>
                </c:pt>
                <c:pt idx="28">
                  <c:v>1412000</c:v>
                </c:pt>
                <c:pt idx="29">
                  <c:v>1441000</c:v>
                </c:pt>
                <c:pt idx="30">
                  <c:v>1473000</c:v>
                </c:pt>
                <c:pt idx="31">
                  <c:v>2302000</c:v>
                </c:pt>
                <c:pt idx="32">
                  <c:v>2364500</c:v>
                </c:pt>
                <c:pt idx="33">
                  <c:v>1624600</c:v>
                </c:pt>
                <c:pt idx="34">
                  <c:v>1672800</c:v>
                </c:pt>
                <c:pt idx="35">
                  <c:v>1705800</c:v>
                </c:pt>
                <c:pt idx="36">
                  <c:v>1762300</c:v>
                </c:pt>
                <c:pt idx="37">
                  <c:v>1801200</c:v>
                </c:pt>
                <c:pt idx="38">
                  <c:v>1903200</c:v>
                </c:pt>
                <c:pt idx="39">
                  <c:v>2005200</c:v>
                </c:pt>
                <c:pt idx="40">
                  <c:v>2050800</c:v>
                </c:pt>
                <c:pt idx="41">
                  <c:v>2032800</c:v>
                </c:pt>
                <c:pt idx="42">
                  <c:v>2110000</c:v>
                </c:pt>
                <c:pt idx="43">
                  <c:v>2155100</c:v>
                </c:pt>
                <c:pt idx="44">
                  <c:v>3349900</c:v>
                </c:pt>
                <c:pt idx="45">
                  <c:v>2308600</c:v>
                </c:pt>
                <c:pt idx="46">
                  <c:v>1178300</c:v>
                </c:pt>
                <c:pt idx="47">
                  <c:v>1172300</c:v>
                </c:pt>
                <c:pt idx="48">
                  <c:v>1171800</c:v>
                </c:pt>
                <c:pt idx="49">
                  <c:v>1156800</c:v>
                </c:pt>
                <c:pt idx="50">
                  <c:v>1138800</c:v>
                </c:pt>
                <c:pt idx="51">
                  <c:v>1137600</c:v>
                </c:pt>
                <c:pt idx="52">
                  <c:v>1136700</c:v>
                </c:pt>
                <c:pt idx="53">
                  <c:v>1144200</c:v>
                </c:pt>
                <c:pt idx="54">
                  <c:v>1119200</c:v>
                </c:pt>
                <c:pt idx="55">
                  <c:v>1111200</c:v>
                </c:pt>
                <c:pt idx="56">
                  <c:v>1110700</c:v>
                </c:pt>
                <c:pt idx="57">
                  <c:v>1114700</c:v>
                </c:pt>
                <c:pt idx="58">
                  <c:v>1112000</c:v>
                </c:pt>
                <c:pt idx="59">
                  <c:v>1111200</c:v>
                </c:pt>
                <c:pt idx="60">
                  <c:v>1120700</c:v>
                </c:pt>
                <c:pt idx="61">
                  <c:v>1119000</c:v>
                </c:pt>
                <c:pt idx="62">
                  <c:v>1117000</c:v>
                </c:pt>
                <c:pt idx="63">
                  <c:v>1112000</c:v>
                </c:pt>
                <c:pt idx="64">
                  <c:v>1162000</c:v>
                </c:pt>
                <c:pt idx="65">
                  <c:v>1155000</c:v>
                </c:pt>
                <c:pt idx="66">
                  <c:v>1153500</c:v>
                </c:pt>
                <c:pt idx="67">
                  <c:v>1152400</c:v>
                </c:pt>
                <c:pt idx="68">
                  <c:v>1192400</c:v>
                </c:pt>
                <c:pt idx="69">
                  <c:v>1188400</c:v>
                </c:pt>
                <c:pt idx="70">
                  <c:v>1187800</c:v>
                </c:pt>
                <c:pt idx="71">
                  <c:v>1186600</c:v>
                </c:pt>
                <c:pt idx="72">
                  <c:v>1176600</c:v>
                </c:pt>
                <c:pt idx="73">
                  <c:v>2391700</c:v>
                </c:pt>
                <c:pt idx="74">
                  <c:v>1183100</c:v>
                </c:pt>
                <c:pt idx="75">
                  <c:v>1233100</c:v>
                </c:pt>
                <c:pt idx="76">
                  <c:v>1229900</c:v>
                </c:pt>
                <c:pt idx="77">
                  <c:v>1229800</c:v>
                </c:pt>
              </c:numCache>
            </c:numRef>
          </c:val>
          <c:smooth val="0"/>
          <c:extLst>
            <c:ext xmlns:c16="http://schemas.microsoft.com/office/drawing/2014/chart" uri="{C3380CC4-5D6E-409C-BE32-E72D297353CC}">
              <c16:uniqueId val="{00000000-EA8C-4AA1-B7A4-C5542651F63A}"/>
            </c:ext>
          </c:extLst>
        </c:ser>
        <c:dLbls>
          <c:showLegendKey val="0"/>
          <c:showVal val="0"/>
          <c:showCatName val="0"/>
          <c:showSerName val="0"/>
          <c:showPercent val="0"/>
          <c:showBubbleSize val="0"/>
        </c:dLbls>
        <c:smooth val="0"/>
        <c:axId val="1824745295"/>
        <c:axId val="1824736655"/>
      </c:lineChart>
      <c:catAx>
        <c:axId val="182474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736655"/>
        <c:crosses val="autoZero"/>
        <c:auto val="1"/>
        <c:lblAlgn val="ctr"/>
        <c:lblOffset val="100"/>
        <c:noMultiLvlLbl val="0"/>
      </c:catAx>
      <c:valAx>
        <c:axId val="18247366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74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[Spending_Template_Final.xlsx]chart2!PivotTable1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 Monthly Cash Flow Trend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layout>
            <c:manualLayout>
              <c:x val="-7.2065364634248522E-2"/>
              <c:y val="6.27884514435695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layout>
            <c:manualLayout>
              <c:x val="-4.4339859788285897E-2"/>
              <c:y val="-4.88888888888888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chart2!$B$4</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chart2!$A$5:$A$8</c:f>
              <c:strCache>
                <c:ptCount val="3"/>
                <c:pt idx="0">
                  <c:v>Jan</c:v>
                </c:pt>
                <c:pt idx="1">
                  <c:v>Feb</c:v>
                </c:pt>
                <c:pt idx="2">
                  <c:v>Mar</c:v>
                </c:pt>
              </c:strCache>
            </c:strRef>
          </c:cat>
          <c:val>
            <c:numRef>
              <c:f>chart2!$B$5:$B$8</c:f>
              <c:numCache>
                <c:formatCode>General</c:formatCode>
                <c:ptCount val="3"/>
                <c:pt idx="0">
                  <c:v>574500</c:v>
                </c:pt>
                <c:pt idx="1">
                  <c:v>870800</c:v>
                </c:pt>
                <c:pt idx="2">
                  <c:v>310500</c:v>
                </c:pt>
              </c:numCache>
            </c:numRef>
          </c:val>
          <c:smooth val="0"/>
          <c:extLst>
            <c:ext xmlns:c16="http://schemas.microsoft.com/office/drawing/2014/chart" uri="{C3380CC4-5D6E-409C-BE32-E72D297353CC}">
              <c16:uniqueId val="{00000000-7A90-4BA9-BAFA-E2E4FBA77FC9}"/>
            </c:ext>
          </c:extLst>
        </c:ser>
        <c:dLbls>
          <c:showLegendKey val="0"/>
          <c:showVal val="1"/>
          <c:showCatName val="0"/>
          <c:showSerName val="0"/>
          <c:showPercent val="0"/>
          <c:showBubbleSize val="0"/>
        </c:dLbls>
        <c:smooth val="0"/>
        <c:axId val="1272737120"/>
        <c:axId val="1272730400"/>
      </c:lineChart>
      <c:catAx>
        <c:axId val="127273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2730400"/>
        <c:crosses val="autoZero"/>
        <c:auto val="1"/>
        <c:lblAlgn val="ctr"/>
        <c:lblOffset val="100"/>
        <c:noMultiLvlLbl val="0"/>
      </c:catAx>
      <c:valAx>
        <c:axId val="1272730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2737120"/>
        <c:crosses val="autoZero"/>
        <c:crossBetween val="between"/>
      </c:valAx>
      <c:spPr>
        <a:solidFill>
          <a:schemeClr val="accent6">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[Spending_Template_Final.xlsx]chart2!PivotTable2</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 Savings Growth Tracker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pivotFmt>
      <c:pivotFmt>
        <c:idx val="5"/>
        <c:spPr>
          <a:solidFill>
            <a:schemeClr val="accent6"/>
          </a:solidFill>
          <a:ln w="28575" cap="rnd">
            <a:solidFill>
              <a:schemeClr val="accent6"/>
            </a:solidFill>
            <a:round/>
          </a:ln>
          <a:effectLst/>
        </c:spPr>
        <c:marker>
          <c:symbol val="none"/>
        </c:marker>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pivotFmt>
      <c:pivotFmt>
        <c:idx val="8"/>
        <c:spPr>
          <a:ln w="28575" cap="rnd">
            <a:solidFill>
              <a:schemeClr val="accent6"/>
            </a:solidFill>
            <a:round/>
          </a:ln>
          <a:effectLst/>
        </c:spPr>
        <c:marker>
          <c:symbol val="none"/>
        </c:marker>
      </c:pivotFmt>
    </c:pivotFmts>
    <c:plotArea>
      <c:layout/>
      <c:lineChart>
        <c:grouping val="standard"/>
        <c:varyColors val="0"/>
        <c:ser>
          <c:idx val="0"/>
          <c:order val="0"/>
          <c:tx>
            <c:strRef>
              <c:f>chart2!$D$42</c:f>
              <c:strCache>
                <c:ptCount val="1"/>
                <c:pt idx="0">
                  <c:v>Total</c:v>
                </c:pt>
              </c:strCache>
            </c:strRef>
          </c:tx>
          <c:spPr>
            <a:ln w="28575" cap="rnd">
              <a:solidFill>
                <a:schemeClr val="accent6"/>
              </a:solidFill>
              <a:round/>
            </a:ln>
            <a:effectLst/>
          </c:spPr>
          <c:marker>
            <c:symbol val="none"/>
          </c:marker>
          <c:dPt>
            <c:idx val="44"/>
            <c:marker>
              <c:symbol val="none"/>
            </c:marker>
            <c:bubble3D val="0"/>
            <c:extLst>
              <c:ext xmlns:c16="http://schemas.microsoft.com/office/drawing/2014/chart" uri="{C3380CC4-5D6E-409C-BE32-E72D297353CC}">
                <c16:uniqueId val="{00000000-E47B-4174-9C29-7A2E8DE5477E}"/>
              </c:ext>
            </c:extLst>
          </c:dPt>
          <c:dPt>
            <c:idx val="49"/>
            <c:marker>
              <c:symbol val="none"/>
            </c:marker>
            <c:bubble3D val="0"/>
            <c:extLst>
              <c:ext xmlns:c16="http://schemas.microsoft.com/office/drawing/2014/chart" uri="{C3380CC4-5D6E-409C-BE32-E72D297353CC}">
                <c16:uniqueId val="{00000001-E47B-4174-9C29-7A2E8DE5477E}"/>
              </c:ext>
            </c:extLst>
          </c:dPt>
          <c:cat>
            <c:strRef>
              <c:f>chart2!$C$43:$C$121</c:f>
              <c:strCache>
                <c:ptCount val="78"/>
                <c:pt idx="0">
                  <c:v>04-01-2025</c:v>
                </c:pt>
                <c:pt idx="1">
                  <c:v>05-01-2025</c:v>
                </c:pt>
                <c:pt idx="2">
                  <c:v>07-01-2025</c:v>
                </c:pt>
                <c:pt idx="3">
                  <c:v>10-01-2025</c:v>
                </c:pt>
                <c:pt idx="4">
                  <c:v>12-01-2025</c:v>
                </c:pt>
                <c:pt idx="5">
                  <c:v>13-01-2025</c:v>
                </c:pt>
                <c:pt idx="6">
                  <c:v>15-01-2025</c:v>
                </c:pt>
                <c:pt idx="7">
                  <c:v>16-01-2025</c:v>
                </c:pt>
                <c:pt idx="8">
                  <c:v>17-01-2025</c:v>
                </c:pt>
                <c:pt idx="9">
                  <c:v>18-01-2025</c:v>
                </c:pt>
                <c:pt idx="10">
                  <c:v>20-01-2025</c:v>
                </c:pt>
                <c:pt idx="11">
                  <c:v>22-01-2025</c:v>
                </c:pt>
                <c:pt idx="12">
                  <c:v>23-01-2025</c:v>
                </c:pt>
                <c:pt idx="13">
                  <c:v>24-01-2025</c:v>
                </c:pt>
                <c:pt idx="14">
                  <c:v>25-01-2025</c:v>
                </c:pt>
                <c:pt idx="15">
                  <c:v>28-01-2025</c:v>
                </c:pt>
                <c:pt idx="16">
                  <c:v>29-01-2025</c:v>
                </c:pt>
                <c:pt idx="17">
                  <c:v>30-01-2025</c:v>
                </c:pt>
                <c:pt idx="18">
                  <c:v>31-01-2025</c:v>
                </c:pt>
                <c:pt idx="19">
                  <c:v>01-02-2025</c:v>
                </c:pt>
                <c:pt idx="20">
                  <c:v>02-02-2025</c:v>
                </c:pt>
                <c:pt idx="21">
                  <c:v>03-02-2025</c:v>
                </c:pt>
                <c:pt idx="22">
                  <c:v>04-02-2025</c:v>
                </c:pt>
                <c:pt idx="23">
                  <c:v>05-02-2025</c:v>
                </c:pt>
                <c:pt idx="24">
                  <c:v>06-02-2025</c:v>
                </c:pt>
                <c:pt idx="25">
                  <c:v>07-02-2025</c:v>
                </c:pt>
                <c:pt idx="26">
                  <c:v>08-02-2025</c:v>
                </c:pt>
                <c:pt idx="27">
                  <c:v>09-02-2025</c:v>
                </c:pt>
                <c:pt idx="28">
                  <c:v>10-02-2025</c:v>
                </c:pt>
                <c:pt idx="29">
                  <c:v>11-02-2025</c:v>
                </c:pt>
                <c:pt idx="30">
                  <c:v>12-02-2025</c:v>
                </c:pt>
                <c:pt idx="31">
                  <c:v>13-02-2025</c:v>
                </c:pt>
                <c:pt idx="32">
                  <c:v>14-02-2025</c:v>
                </c:pt>
                <c:pt idx="33">
                  <c:v>15-02-2025</c:v>
                </c:pt>
                <c:pt idx="34">
                  <c:v>16-02-2025</c:v>
                </c:pt>
                <c:pt idx="35">
                  <c:v>17-02-2025</c:v>
                </c:pt>
                <c:pt idx="36">
                  <c:v>18-02-2025</c:v>
                </c:pt>
                <c:pt idx="37">
                  <c:v>19-02-2025</c:v>
                </c:pt>
                <c:pt idx="38">
                  <c:v>20-02-2025</c:v>
                </c:pt>
                <c:pt idx="39">
                  <c:v>21-02-2025</c:v>
                </c:pt>
                <c:pt idx="40">
                  <c:v>22-02-2025</c:v>
                </c:pt>
                <c:pt idx="41">
                  <c:v>23-02-2025</c:v>
                </c:pt>
                <c:pt idx="42">
                  <c:v>24-02-2025</c:v>
                </c:pt>
                <c:pt idx="43">
                  <c:v>25-02-2025</c:v>
                </c:pt>
                <c:pt idx="44">
                  <c:v>26-02-2025</c:v>
                </c:pt>
                <c:pt idx="45">
                  <c:v>27-02-2025</c:v>
                </c:pt>
                <c:pt idx="46">
                  <c:v>28-02-2025</c:v>
                </c:pt>
                <c:pt idx="47">
                  <c:v>01-03-2025</c:v>
                </c:pt>
                <c:pt idx="48">
                  <c:v>02-03-2025</c:v>
                </c:pt>
                <c:pt idx="49">
                  <c:v>03-03-2025</c:v>
                </c:pt>
                <c:pt idx="50">
                  <c:v>04-03-2025</c:v>
                </c:pt>
                <c:pt idx="51">
                  <c:v>05-03-2025</c:v>
                </c:pt>
                <c:pt idx="52">
                  <c:v>06-03-2025</c:v>
                </c:pt>
                <c:pt idx="53">
                  <c:v>07-03-2025</c:v>
                </c:pt>
                <c:pt idx="54">
                  <c:v>08-03-2025</c:v>
                </c:pt>
                <c:pt idx="55">
                  <c:v>09-03-2025</c:v>
                </c:pt>
                <c:pt idx="56">
                  <c:v>10-03-2025</c:v>
                </c:pt>
                <c:pt idx="57">
                  <c:v>11-03-2025</c:v>
                </c:pt>
                <c:pt idx="58">
                  <c:v>12-03-2025</c:v>
                </c:pt>
                <c:pt idx="59">
                  <c:v>13-03-2025</c:v>
                </c:pt>
                <c:pt idx="60">
                  <c:v>14-03-2025</c:v>
                </c:pt>
                <c:pt idx="61">
                  <c:v>15-03-2025</c:v>
                </c:pt>
                <c:pt idx="62">
                  <c:v>16-03-2025</c:v>
                </c:pt>
                <c:pt idx="63">
                  <c:v>17-03-2025</c:v>
                </c:pt>
                <c:pt idx="64">
                  <c:v>18-03-2025</c:v>
                </c:pt>
                <c:pt idx="65">
                  <c:v>19-03-2025</c:v>
                </c:pt>
                <c:pt idx="66">
                  <c:v>20-03-2025</c:v>
                </c:pt>
                <c:pt idx="67">
                  <c:v>21-03-2025</c:v>
                </c:pt>
                <c:pt idx="68">
                  <c:v>22-03-2025</c:v>
                </c:pt>
                <c:pt idx="69">
                  <c:v>23-03-2025</c:v>
                </c:pt>
                <c:pt idx="70">
                  <c:v>24-03-2025</c:v>
                </c:pt>
                <c:pt idx="71">
                  <c:v>25-03-2025</c:v>
                </c:pt>
                <c:pt idx="72">
                  <c:v>26-03-2025</c:v>
                </c:pt>
                <c:pt idx="73">
                  <c:v>27-03-2025</c:v>
                </c:pt>
                <c:pt idx="74">
                  <c:v>28-03-2025</c:v>
                </c:pt>
                <c:pt idx="75">
                  <c:v>29-03-2025</c:v>
                </c:pt>
                <c:pt idx="76">
                  <c:v>30-03-2025</c:v>
                </c:pt>
                <c:pt idx="77">
                  <c:v>31-03-2025</c:v>
                </c:pt>
              </c:strCache>
            </c:strRef>
          </c:cat>
          <c:val>
            <c:numRef>
              <c:f>chart2!$D$43:$D$121</c:f>
              <c:numCache>
                <c:formatCode>"₹"#,##0.00_);\("₹"#,##0.00\)</c:formatCode>
                <c:ptCount val="78"/>
                <c:pt idx="0">
                  <c:v>108000</c:v>
                </c:pt>
                <c:pt idx="1">
                  <c:v>138000</c:v>
                </c:pt>
                <c:pt idx="2">
                  <c:v>152500</c:v>
                </c:pt>
                <c:pt idx="3">
                  <c:v>165000</c:v>
                </c:pt>
                <c:pt idx="4">
                  <c:v>185000</c:v>
                </c:pt>
                <c:pt idx="5">
                  <c:v>203500</c:v>
                </c:pt>
                <c:pt idx="6">
                  <c:v>649500</c:v>
                </c:pt>
                <c:pt idx="7">
                  <c:v>206500</c:v>
                </c:pt>
                <c:pt idx="8">
                  <c:v>463000</c:v>
                </c:pt>
                <c:pt idx="9">
                  <c:v>236500</c:v>
                </c:pt>
                <c:pt idx="10">
                  <c:v>276500</c:v>
                </c:pt>
                <c:pt idx="11">
                  <c:v>301500</c:v>
                </c:pt>
                <c:pt idx="12">
                  <c:v>314000</c:v>
                </c:pt>
                <c:pt idx="13">
                  <c:v>331000</c:v>
                </c:pt>
                <c:pt idx="14">
                  <c:v>358000</c:v>
                </c:pt>
                <c:pt idx="15">
                  <c:v>390000</c:v>
                </c:pt>
                <c:pt idx="16">
                  <c:v>422000</c:v>
                </c:pt>
                <c:pt idx="17">
                  <c:v>502000</c:v>
                </c:pt>
                <c:pt idx="18">
                  <c:v>516500</c:v>
                </c:pt>
                <c:pt idx="19">
                  <c:v>529000</c:v>
                </c:pt>
                <c:pt idx="20">
                  <c:v>549000</c:v>
                </c:pt>
                <c:pt idx="21">
                  <c:v>567500</c:v>
                </c:pt>
                <c:pt idx="22">
                  <c:v>589500</c:v>
                </c:pt>
                <c:pt idx="23">
                  <c:v>1214000</c:v>
                </c:pt>
                <c:pt idx="24">
                  <c:v>1247000</c:v>
                </c:pt>
                <c:pt idx="25">
                  <c:v>1294600</c:v>
                </c:pt>
                <c:pt idx="26">
                  <c:v>1356600</c:v>
                </c:pt>
                <c:pt idx="27">
                  <c:v>1390500</c:v>
                </c:pt>
                <c:pt idx="28">
                  <c:v>1412000</c:v>
                </c:pt>
                <c:pt idx="29">
                  <c:v>1441000</c:v>
                </c:pt>
                <c:pt idx="30">
                  <c:v>1473000</c:v>
                </c:pt>
                <c:pt idx="31">
                  <c:v>2302000</c:v>
                </c:pt>
                <c:pt idx="32">
                  <c:v>2364500</c:v>
                </c:pt>
                <c:pt idx="33">
                  <c:v>1624600</c:v>
                </c:pt>
                <c:pt idx="34">
                  <c:v>1672800</c:v>
                </c:pt>
                <c:pt idx="35">
                  <c:v>1705800</c:v>
                </c:pt>
                <c:pt idx="36">
                  <c:v>1762300</c:v>
                </c:pt>
                <c:pt idx="37">
                  <c:v>1801200</c:v>
                </c:pt>
                <c:pt idx="38">
                  <c:v>1903200</c:v>
                </c:pt>
                <c:pt idx="39">
                  <c:v>2005200</c:v>
                </c:pt>
                <c:pt idx="40">
                  <c:v>2050800</c:v>
                </c:pt>
                <c:pt idx="41">
                  <c:v>2032800</c:v>
                </c:pt>
                <c:pt idx="42">
                  <c:v>2110000</c:v>
                </c:pt>
                <c:pt idx="43">
                  <c:v>2155100</c:v>
                </c:pt>
                <c:pt idx="44">
                  <c:v>3349900</c:v>
                </c:pt>
                <c:pt idx="45">
                  <c:v>2308600</c:v>
                </c:pt>
                <c:pt idx="46">
                  <c:v>1178300</c:v>
                </c:pt>
                <c:pt idx="47">
                  <c:v>1172300</c:v>
                </c:pt>
                <c:pt idx="48">
                  <c:v>1171800</c:v>
                </c:pt>
                <c:pt idx="49">
                  <c:v>1156800</c:v>
                </c:pt>
                <c:pt idx="50">
                  <c:v>1138800</c:v>
                </c:pt>
                <c:pt idx="51">
                  <c:v>1137600</c:v>
                </c:pt>
                <c:pt idx="52">
                  <c:v>1136700</c:v>
                </c:pt>
                <c:pt idx="53">
                  <c:v>1144200</c:v>
                </c:pt>
                <c:pt idx="54">
                  <c:v>1119200</c:v>
                </c:pt>
                <c:pt idx="55">
                  <c:v>1111200</c:v>
                </c:pt>
                <c:pt idx="56">
                  <c:v>1110700</c:v>
                </c:pt>
                <c:pt idx="57">
                  <c:v>1114700</c:v>
                </c:pt>
                <c:pt idx="58">
                  <c:v>1112000</c:v>
                </c:pt>
                <c:pt idx="59">
                  <c:v>1111200</c:v>
                </c:pt>
                <c:pt idx="60">
                  <c:v>1120700</c:v>
                </c:pt>
                <c:pt idx="61">
                  <c:v>1119000</c:v>
                </c:pt>
                <c:pt idx="62">
                  <c:v>1117000</c:v>
                </c:pt>
                <c:pt idx="63">
                  <c:v>1112000</c:v>
                </c:pt>
                <c:pt idx="64">
                  <c:v>1162000</c:v>
                </c:pt>
                <c:pt idx="65">
                  <c:v>1155000</c:v>
                </c:pt>
                <c:pt idx="66">
                  <c:v>1153500</c:v>
                </c:pt>
                <c:pt idx="67">
                  <c:v>1152400</c:v>
                </c:pt>
                <c:pt idx="68">
                  <c:v>1192400</c:v>
                </c:pt>
                <c:pt idx="69">
                  <c:v>1188400</c:v>
                </c:pt>
                <c:pt idx="70">
                  <c:v>1187800</c:v>
                </c:pt>
                <c:pt idx="71">
                  <c:v>1186600</c:v>
                </c:pt>
                <c:pt idx="72">
                  <c:v>1176600</c:v>
                </c:pt>
                <c:pt idx="73">
                  <c:v>2391700</c:v>
                </c:pt>
                <c:pt idx="74">
                  <c:v>1183100</c:v>
                </c:pt>
                <c:pt idx="75">
                  <c:v>1233100</c:v>
                </c:pt>
                <c:pt idx="76">
                  <c:v>1229900</c:v>
                </c:pt>
                <c:pt idx="77">
                  <c:v>1229800</c:v>
                </c:pt>
              </c:numCache>
            </c:numRef>
          </c:val>
          <c:smooth val="0"/>
          <c:extLst>
            <c:ext xmlns:c16="http://schemas.microsoft.com/office/drawing/2014/chart" uri="{C3380CC4-5D6E-409C-BE32-E72D297353CC}">
              <c16:uniqueId val="{00000002-E47B-4174-9C29-7A2E8DE5477E}"/>
            </c:ext>
          </c:extLst>
        </c:ser>
        <c:dLbls>
          <c:showLegendKey val="0"/>
          <c:showVal val="0"/>
          <c:showCatName val="0"/>
          <c:showSerName val="0"/>
          <c:showPercent val="0"/>
          <c:showBubbleSize val="0"/>
        </c:dLbls>
        <c:smooth val="0"/>
        <c:axId val="1824745295"/>
        <c:axId val="1824736655"/>
      </c:lineChart>
      <c:catAx>
        <c:axId val="182474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4736655"/>
        <c:crosses val="autoZero"/>
        <c:auto val="1"/>
        <c:lblAlgn val="ctr"/>
        <c:lblOffset val="100"/>
        <c:noMultiLvlLbl val="0"/>
      </c:catAx>
      <c:valAx>
        <c:axId val="18247366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474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[Spending_Template_Final.xlsx]chart1!PivotTable3</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 Category-wise Cash Flow</a:t>
            </a:r>
            <a:endParaRPr lang="en-US" b="1" baseline="0"/>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chart1!$B$27</c:f>
              <c:strCache>
                <c:ptCount val="1"/>
                <c:pt idx="0">
                  <c:v>Total</c:v>
                </c:pt>
              </c:strCache>
            </c:strRef>
          </c:tx>
          <c:spPr>
            <a:solidFill>
              <a:schemeClr val="accent6"/>
            </a:solidFill>
            <a:ln>
              <a:noFill/>
            </a:ln>
            <a:effectLst/>
          </c:spPr>
          <c:invertIfNegative val="0"/>
          <c:cat>
            <c:strRef>
              <c:f>chart1!$A$28:$A$44</c:f>
              <c:strCache>
                <c:ptCount val="16"/>
                <c:pt idx="0">
                  <c:v>Business Income</c:v>
                </c:pt>
                <c:pt idx="1">
                  <c:v>Freelance</c:v>
                </c:pt>
                <c:pt idx="2">
                  <c:v>Other Incomes</c:v>
                </c:pt>
                <c:pt idx="3">
                  <c:v>Salary</c:v>
                </c:pt>
                <c:pt idx="4">
                  <c:v>Investment</c:v>
                </c:pt>
                <c:pt idx="5">
                  <c:v>Shopping</c:v>
                </c:pt>
                <c:pt idx="6">
                  <c:v>Gifts &amp; Bonus</c:v>
                </c:pt>
                <c:pt idx="7">
                  <c:v>Loans &amp; Advances</c:v>
                </c:pt>
                <c:pt idx="8">
                  <c:v>Education &amp; Learning</c:v>
                </c:pt>
                <c:pt idx="9">
                  <c:v>Transportation</c:v>
                </c:pt>
                <c:pt idx="10">
                  <c:v>Miscellaneous</c:v>
                </c:pt>
                <c:pt idx="11">
                  <c:v>Housing &amp; Utilities</c:v>
                </c:pt>
                <c:pt idx="12">
                  <c:v>Healthcare &amp; Insurance</c:v>
                </c:pt>
                <c:pt idx="13">
                  <c:v>Savings &amp; Investments</c:v>
                </c:pt>
                <c:pt idx="14">
                  <c:v>Food &amp; Groceries</c:v>
                </c:pt>
                <c:pt idx="15">
                  <c:v>Entertainment</c:v>
                </c:pt>
              </c:strCache>
            </c:strRef>
          </c:cat>
          <c:val>
            <c:numRef>
              <c:f>chart1!$B$28:$B$44</c:f>
              <c:numCache>
                <c:formatCode>General</c:formatCode>
                <c:ptCount val="16"/>
                <c:pt idx="0">
                  <c:v>454500</c:v>
                </c:pt>
                <c:pt idx="1">
                  <c:v>400500</c:v>
                </c:pt>
                <c:pt idx="2">
                  <c:v>295500</c:v>
                </c:pt>
                <c:pt idx="3">
                  <c:v>178500</c:v>
                </c:pt>
                <c:pt idx="4">
                  <c:v>108800</c:v>
                </c:pt>
                <c:pt idx="5">
                  <c:v>81600</c:v>
                </c:pt>
                <c:pt idx="6">
                  <c:v>55000</c:v>
                </c:pt>
                <c:pt idx="7">
                  <c:v>31500</c:v>
                </c:pt>
                <c:pt idx="8">
                  <c:v>30200</c:v>
                </c:pt>
                <c:pt idx="9">
                  <c:v>25200</c:v>
                </c:pt>
                <c:pt idx="10">
                  <c:v>20500</c:v>
                </c:pt>
                <c:pt idx="11">
                  <c:v>20400</c:v>
                </c:pt>
                <c:pt idx="12">
                  <c:v>16900</c:v>
                </c:pt>
                <c:pt idx="13">
                  <c:v>15000</c:v>
                </c:pt>
                <c:pt idx="14">
                  <c:v>11000</c:v>
                </c:pt>
                <c:pt idx="15">
                  <c:v>10700</c:v>
                </c:pt>
              </c:numCache>
            </c:numRef>
          </c:val>
          <c:extLst>
            <c:ext xmlns:c16="http://schemas.microsoft.com/office/drawing/2014/chart" uri="{C3380CC4-5D6E-409C-BE32-E72D297353CC}">
              <c16:uniqueId val="{00000000-BDEF-436D-AAD6-21AD0B9024A2}"/>
            </c:ext>
          </c:extLst>
        </c:ser>
        <c:dLbls>
          <c:showLegendKey val="0"/>
          <c:showVal val="0"/>
          <c:showCatName val="0"/>
          <c:showSerName val="0"/>
          <c:showPercent val="0"/>
          <c:showBubbleSize val="0"/>
        </c:dLbls>
        <c:gapWidth val="219"/>
        <c:overlap val="-27"/>
        <c:axId val="1802650127"/>
        <c:axId val="1802641487"/>
      </c:barChart>
      <c:catAx>
        <c:axId val="180265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2641487"/>
        <c:crosses val="autoZero"/>
        <c:auto val="1"/>
        <c:lblAlgn val="ctr"/>
        <c:lblOffset val="100"/>
        <c:noMultiLvlLbl val="0"/>
      </c:catAx>
      <c:valAx>
        <c:axId val="1802641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265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[Spending_Template_Final.xlsx]chart1!PivotTable4</c:name>
    <c:fmtId val="15"/>
  </c:pivotSource>
  <c:chart>
    <c:title>
      <c:tx>
        <c:rich>
          <a:bodyPr rot="0" spcFirstLastPara="1" vertOverflow="ellipsis" vert="horz" wrap="square" anchor="ctr" anchorCtr="1"/>
          <a:lstStyle/>
          <a:p>
            <a:pPr algn="ctr" rtl="0">
              <a:defRPr lang="en-IN" sz="1400" b="1" i="0" u="none" strike="noStrike" kern="1200" cap="none" spc="0" normalizeH="0" baseline="0">
                <a:solidFill>
                  <a:sysClr val="windowText" lastClr="000000">
                    <a:lumMod val="65000"/>
                    <a:lumOff val="35000"/>
                  </a:sysClr>
                </a:solidFill>
                <a:latin typeface="+mn-lt"/>
                <a:ea typeface="+mn-ea"/>
                <a:cs typeface="+mn-cs"/>
              </a:defRPr>
            </a:pPr>
            <a:r>
              <a:rPr lang="en-IN" sz="1400" b="1" i="0" u="none" strike="noStrike" kern="1200" spc="0" baseline="0">
                <a:solidFill>
                  <a:sysClr val="windowText" lastClr="000000">
                    <a:lumMod val="65000"/>
                    <a:lumOff val="35000"/>
                  </a:sysClr>
                </a:solidFill>
                <a:latin typeface="+mn-lt"/>
                <a:ea typeface="+mn-ea"/>
                <a:cs typeface="+mn-cs"/>
              </a:rPr>
              <a:t>💳 Payment Methods Distribution</a:t>
            </a:r>
          </a:p>
        </c:rich>
      </c:tx>
      <c:overlay val="0"/>
      <c:spPr>
        <a:noFill/>
        <a:ln>
          <a:noFill/>
        </a:ln>
        <a:effectLst/>
      </c:spPr>
      <c:txPr>
        <a:bodyPr rot="0" spcFirstLastPara="1" vertOverflow="ellipsis" vert="horz" wrap="square" anchor="ctr" anchorCtr="1"/>
        <a:lstStyle/>
        <a:p>
          <a:pPr algn="ctr" rtl="0">
            <a:defRPr lang="en-IN" sz="1400" b="1" i="0" u="none" strike="noStrike" kern="1200" cap="none" spc="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6"/>
          <c:spPr>
            <a:solidFill>
              <a:schemeClr val="lt1"/>
            </a:solidFill>
            <a:ln w="15875">
              <a:solidFill>
                <a:schemeClr val="accent6">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circle"/>
          <c:size val="6"/>
          <c:spPr>
            <a:solidFill>
              <a:schemeClr val="lt1"/>
            </a:solidFill>
            <a:ln w="15875">
              <a:solidFill>
                <a:schemeClr val="accent6">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circle"/>
          <c:size val="6"/>
          <c:spPr>
            <a:solidFill>
              <a:schemeClr val="lt1"/>
            </a:solidFill>
            <a:ln w="15875">
              <a:solidFill>
                <a:schemeClr val="accent6">
                  <a:tint val="54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circle"/>
          <c:size val="6"/>
          <c:spPr>
            <a:solidFill>
              <a:schemeClr val="lt1"/>
            </a:solidFill>
            <a:ln w="15875">
              <a:solidFill>
                <a:schemeClr val="accent6">
                  <a:shade val="53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chart1!$B$70:$B$71</c:f>
              <c:strCache>
                <c:ptCount val="1"/>
                <c:pt idx="0">
                  <c:v>Bank Transfer</c:v>
                </c:pt>
              </c:strCache>
            </c:strRef>
          </c:tx>
          <c:spPr>
            <a:solidFill>
              <a:schemeClr val="accent6">
                <a:shade val="53000"/>
              </a:schemeClr>
            </a:solidFill>
            <a:ln>
              <a:noFill/>
            </a:ln>
            <a:effectLst/>
          </c:spPr>
          <c:invertIfNegative val="0"/>
          <c:cat>
            <c:strRef>
              <c:f>chart1!$A$72:$A$75</c:f>
              <c:strCache>
                <c:ptCount val="3"/>
                <c:pt idx="0">
                  <c:v>Jan</c:v>
                </c:pt>
                <c:pt idx="1">
                  <c:v>Feb</c:v>
                </c:pt>
                <c:pt idx="2">
                  <c:v>Mar</c:v>
                </c:pt>
              </c:strCache>
            </c:strRef>
          </c:cat>
          <c:val>
            <c:numRef>
              <c:f>chart1!$B$72:$B$75</c:f>
              <c:numCache>
                <c:formatCode>General</c:formatCode>
                <c:ptCount val="3"/>
                <c:pt idx="0">
                  <c:v>310000</c:v>
                </c:pt>
                <c:pt idx="1">
                  <c:v>308800</c:v>
                </c:pt>
                <c:pt idx="2">
                  <c:v>117500</c:v>
                </c:pt>
              </c:numCache>
            </c:numRef>
          </c:val>
          <c:extLst>
            <c:ext xmlns:c16="http://schemas.microsoft.com/office/drawing/2014/chart" uri="{C3380CC4-5D6E-409C-BE32-E72D297353CC}">
              <c16:uniqueId val="{00000000-CB3A-4A02-BA70-27F49516716F}"/>
            </c:ext>
          </c:extLst>
        </c:ser>
        <c:ser>
          <c:idx val="1"/>
          <c:order val="1"/>
          <c:tx>
            <c:strRef>
              <c:f>chart1!$C$70:$C$71</c:f>
              <c:strCache>
                <c:ptCount val="1"/>
                <c:pt idx="0">
                  <c:v>Cash</c:v>
                </c:pt>
              </c:strCache>
            </c:strRef>
          </c:tx>
          <c:spPr>
            <a:solidFill>
              <a:schemeClr val="accent6">
                <a:shade val="76000"/>
              </a:schemeClr>
            </a:solidFill>
            <a:ln>
              <a:noFill/>
            </a:ln>
            <a:effectLst/>
          </c:spPr>
          <c:invertIfNegative val="0"/>
          <c:cat>
            <c:strRef>
              <c:f>chart1!$A$72:$A$75</c:f>
              <c:strCache>
                <c:ptCount val="3"/>
                <c:pt idx="0">
                  <c:v>Jan</c:v>
                </c:pt>
                <c:pt idx="1">
                  <c:v>Feb</c:v>
                </c:pt>
                <c:pt idx="2">
                  <c:v>Mar</c:v>
                </c:pt>
              </c:strCache>
            </c:strRef>
          </c:cat>
          <c:val>
            <c:numRef>
              <c:f>chart1!$C$72:$C$75</c:f>
              <c:numCache>
                <c:formatCode>General</c:formatCode>
                <c:ptCount val="3"/>
                <c:pt idx="0">
                  <c:v>72500</c:v>
                </c:pt>
                <c:pt idx="1">
                  <c:v>88500</c:v>
                </c:pt>
                <c:pt idx="2">
                  <c:v>54800</c:v>
                </c:pt>
              </c:numCache>
            </c:numRef>
          </c:val>
          <c:extLst>
            <c:ext xmlns:c16="http://schemas.microsoft.com/office/drawing/2014/chart" uri="{C3380CC4-5D6E-409C-BE32-E72D297353CC}">
              <c16:uniqueId val="{00000048-DB3F-4DBF-9E96-5DD7045FCB61}"/>
            </c:ext>
          </c:extLst>
        </c:ser>
        <c:ser>
          <c:idx val="2"/>
          <c:order val="2"/>
          <c:tx>
            <c:strRef>
              <c:f>chart1!$D$70:$D$71</c:f>
              <c:strCache>
                <c:ptCount val="1"/>
                <c:pt idx="0">
                  <c:v>Credit Card</c:v>
                </c:pt>
              </c:strCache>
            </c:strRef>
          </c:tx>
          <c:spPr>
            <a:solidFill>
              <a:schemeClr val="accent6"/>
            </a:solidFill>
            <a:ln>
              <a:noFill/>
            </a:ln>
            <a:effectLst/>
          </c:spPr>
          <c:invertIfNegative val="0"/>
          <c:cat>
            <c:strRef>
              <c:f>chart1!$A$72:$A$75</c:f>
              <c:strCache>
                <c:ptCount val="3"/>
                <c:pt idx="0">
                  <c:v>Jan</c:v>
                </c:pt>
                <c:pt idx="1">
                  <c:v>Feb</c:v>
                </c:pt>
                <c:pt idx="2">
                  <c:v>Mar</c:v>
                </c:pt>
              </c:strCache>
            </c:strRef>
          </c:cat>
          <c:val>
            <c:numRef>
              <c:f>chart1!$D$72:$D$75</c:f>
              <c:numCache>
                <c:formatCode>General</c:formatCode>
                <c:ptCount val="3"/>
                <c:pt idx="0">
                  <c:v>10000</c:v>
                </c:pt>
                <c:pt idx="1">
                  <c:v>11700</c:v>
                </c:pt>
                <c:pt idx="2">
                  <c:v>102000</c:v>
                </c:pt>
              </c:numCache>
            </c:numRef>
          </c:val>
          <c:extLst>
            <c:ext xmlns:c16="http://schemas.microsoft.com/office/drawing/2014/chart" uri="{C3380CC4-5D6E-409C-BE32-E72D297353CC}">
              <c16:uniqueId val="{00000049-DB3F-4DBF-9E96-5DD7045FCB61}"/>
            </c:ext>
          </c:extLst>
        </c:ser>
        <c:ser>
          <c:idx val="3"/>
          <c:order val="3"/>
          <c:tx>
            <c:strRef>
              <c:f>chart1!$E$70:$E$71</c:f>
              <c:strCache>
                <c:ptCount val="1"/>
                <c:pt idx="0">
                  <c:v>Debit Card</c:v>
                </c:pt>
              </c:strCache>
            </c:strRef>
          </c:tx>
          <c:spPr>
            <a:solidFill>
              <a:schemeClr val="accent6">
                <a:tint val="77000"/>
              </a:schemeClr>
            </a:solidFill>
            <a:ln>
              <a:noFill/>
            </a:ln>
            <a:effectLst/>
          </c:spPr>
          <c:invertIfNegative val="0"/>
          <c:cat>
            <c:strRef>
              <c:f>chart1!$A$72:$A$75</c:f>
              <c:strCache>
                <c:ptCount val="3"/>
                <c:pt idx="0">
                  <c:v>Jan</c:v>
                </c:pt>
                <c:pt idx="1">
                  <c:v>Feb</c:v>
                </c:pt>
                <c:pt idx="2">
                  <c:v>Mar</c:v>
                </c:pt>
              </c:strCache>
            </c:strRef>
          </c:cat>
          <c:val>
            <c:numRef>
              <c:f>chart1!$E$72:$E$75</c:f>
              <c:numCache>
                <c:formatCode>General</c:formatCode>
                <c:ptCount val="3"/>
                <c:pt idx="0">
                  <c:v>4000</c:v>
                </c:pt>
                <c:pt idx="1">
                  <c:v>51500</c:v>
                </c:pt>
                <c:pt idx="2">
                  <c:v>11500</c:v>
                </c:pt>
              </c:numCache>
            </c:numRef>
          </c:val>
          <c:extLst>
            <c:ext xmlns:c16="http://schemas.microsoft.com/office/drawing/2014/chart" uri="{C3380CC4-5D6E-409C-BE32-E72D297353CC}">
              <c16:uniqueId val="{0000004C-DB3F-4DBF-9E96-5DD7045FCB61}"/>
            </c:ext>
          </c:extLst>
        </c:ser>
        <c:ser>
          <c:idx val="4"/>
          <c:order val="4"/>
          <c:tx>
            <c:strRef>
              <c:f>chart1!$F$70:$F$71</c:f>
              <c:strCache>
                <c:ptCount val="1"/>
                <c:pt idx="0">
                  <c:v>Net Banking</c:v>
                </c:pt>
              </c:strCache>
            </c:strRef>
          </c:tx>
          <c:spPr>
            <a:solidFill>
              <a:schemeClr val="accent6">
                <a:tint val="54000"/>
              </a:schemeClr>
            </a:solidFill>
            <a:ln>
              <a:noFill/>
            </a:ln>
            <a:effectLst/>
          </c:spPr>
          <c:invertIfNegative val="0"/>
          <c:cat>
            <c:strRef>
              <c:f>chart1!$A$72:$A$75</c:f>
              <c:strCache>
                <c:ptCount val="3"/>
                <c:pt idx="0">
                  <c:v>Jan</c:v>
                </c:pt>
                <c:pt idx="1">
                  <c:v>Feb</c:v>
                </c:pt>
                <c:pt idx="2">
                  <c:v>Mar</c:v>
                </c:pt>
              </c:strCache>
            </c:strRef>
          </c:cat>
          <c:val>
            <c:numRef>
              <c:f>chart1!$F$72:$F$75</c:f>
              <c:numCache>
                <c:formatCode>General</c:formatCode>
                <c:ptCount val="3"/>
                <c:pt idx="0">
                  <c:v>178000</c:v>
                </c:pt>
                <c:pt idx="1">
                  <c:v>410300</c:v>
                </c:pt>
                <c:pt idx="2">
                  <c:v>24700</c:v>
                </c:pt>
              </c:numCache>
            </c:numRef>
          </c:val>
          <c:extLst>
            <c:ext xmlns:c16="http://schemas.microsoft.com/office/drawing/2014/chart" uri="{C3380CC4-5D6E-409C-BE32-E72D297353CC}">
              <c16:uniqueId val="{0000004D-DB3F-4DBF-9E96-5DD7045FCB61}"/>
            </c:ext>
          </c:extLst>
        </c:ser>
        <c:dLbls>
          <c:showLegendKey val="0"/>
          <c:showVal val="0"/>
          <c:showCatName val="0"/>
          <c:showSerName val="0"/>
          <c:showPercent val="0"/>
          <c:showBubbleSize val="0"/>
        </c:dLbls>
        <c:gapWidth val="150"/>
        <c:overlap val="100"/>
        <c:axId val="1991393887"/>
        <c:axId val="1991399167"/>
      </c:barChart>
      <c:catAx>
        <c:axId val="199139388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91399167"/>
        <c:crosses val="autoZero"/>
        <c:auto val="1"/>
        <c:lblAlgn val="ctr"/>
        <c:lblOffset val="100"/>
        <c:noMultiLvlLbl val="0"/>
      </c:catAx>
      <c:valAx>
        <c:axId val="1991399167"/>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91393887"/>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[Spending_Template_Final.xlsx]chart1!PivotTable2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Income Vs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chemeClr val="lt1"/>
            </a:solidFill>
            <a:ln w="12700" cap="flat" cmpd="sng" algn="ctr">
              <a:solidFill>
                <a:schemeClr val="accent6"/>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tint val="77000"/>
            </a:schemeClr>
          </a:solidFill>
          <a:ln w="19050">
            <a:solidFill>
              <a:schemeClr val="lt1"/>
            </a:solidFill>
          </a:ln>
          <a:effectLst/>
        </c:spPr>
      </c:pivotFmt>
      <c:pivotFmt>
        <c:idx val="2"/>
        <c:spPr>
          <a:solidFill>
            <a:schemeClr val="accent6">
              <a:shade val="76000"/>
            </a:schemeClr>
          </a:solidFill>
          <a:ln w="19050">
            <a:solidFill>
              <a:schemeClr val="lt1"/>
            </a:solidFill>
          </a:ln>
          <a:effectLst/>
        </c:spPr>
      </c:pivotFmt>
    </c:pivotFmts>
    <c:plotArea>
      <c:layout/>
      <c:pieChart>
        <c:varyColors val="1"/>
        <c:ser>
          <c:idx val="0"/>
          <c:order val="0"/>
          <c:tx>
            <c:strRef>
              <c:f>chart1!$B$3</c:f>
              <c:strCache>
                <c:ptCount val="1"/>
                <c:pt idx="0">
                  <c:v>Total</c:v>
                </c:pt>
              </c:strCache>
            </c:strRef>
          </c:tx>
          <c:dPt>
            <c:idx val="0"/>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1-EE82-4EDA-8D37-9FAB4532CD2A}"/>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3-EE82-4EDA-8D37-9FAB4532CD2A}"/>
              </c:ext>
            </c:extLst>
          </c:dPt>
          <c:dLbls>
            <c:spPr>
              <a:solidFill>
                <a:schemeClr val="lt1"/>
              </a:solidFill>
              <a:ln w="12700" cap="flat" cmpd="sng" algn="ctr">
                <a:solidFill>
                  <a:schemeClr val="accent6"/>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chart1!$A$4:$A$6</c:f>
              <c:strCache>
                <c:ptCount val="2"/>
                <c:pt idx="0">
                  <c:v>Expenses</c:v>
                </c:pt>
                <c:pt idx="1">
                  <c:v>Income</c:v>
                </c:pt>
              </c:strCache>
            </c:strRef>
          </c:cat>
          <c:val>
            <c:numRef>
              <c:f>chart1!$B$4:$B$6</c:f>
              <c:numCache>
                <c:formatCode>General</c:formatCode>
                <c:ptCount val="2"/>
                <c:pt idx="0">
                  <c:v>263000</c:v>
                </c:pt>
                <c:pt idx="1">
                  <c:v>1492800</c:v>
                </c:pt>
              </c:numCache>
            </c:numRef>
          </c:val>
          <c:extLst>
            <c:ext xmlns:c16="http://schemas.microsoft.com/office/drawing/2014/chart" uri="{C3380CC4-5D6E-409C-BE32-E72D297353CC}">
              <c16:uniqueId val="{00000000-C411-49BD-98C1-DF2E6B3C255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[Spending_Template_Final.xlsx]chart1!PivotTable3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Cashflow</a:t>
            </a:r>
            <a:r>
              <a:rPr lang="en-US" baseline="0"/>
              <a:t> by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chart1!$B$27</c:f>
              <c:strCache>
                <c:ptCount val="1"/>
                <c:pt idx="0">
                  <c:v>Total</c:v>
                </c:pt>
              </c:strCache>
            </c:strRef>
          </c:tx>
          <c:spPr>
            <a:solidFill>
              <a:schemeClr val="accent6"/>
            </a:solidFill>
            <a:ln>
              <a:noFill/>
            </a:ln>
            <a:effectLst/>
          </c:spPr>
          <c:invertIfNegative val="0"/>
          <c:cat>
            <c:strRef>
              <c:f>chart1!$A$28:$A$44</c:f>
              <c:strCache>
                <c:ptCount val="16"/>
                <c:pt idx="0">
                  <c:v>Business Income</c:v>
                </c:pt>
                <c:pt idx="1">
                  <c:v>Freelance</c:v>
                </c:pt>
                <c:pt idx="2">
                  <c:v>Other Incomes</c:v>
                </c:pt>
                <c:pt idx="3">
                  <c:v>Salary</c:v>
                </c:pt>
                <c:pt idx="4">
                  <c:v>Investment</c:v>
                </c:pt>
                <c:pt idx="5">
                  <c:v>Shopping</c:v>
                </c:pt>
                <c:pt idx="6">
                  <c:v>Gifts &amp; Bonus</c:v>
                </c:pt>
                <c:pt idx="7">
                  <c:v>Loans &amp; Advances</c:v>
                </c:pt>
                <c:pt idx="8">
                  <c:v>Education &amp; Learning</c:v>
                </c:pt>
                <c:pt idx="9">
                  <c:v>Transportation</c:v>
                </c:pt>
                <c:pt idx="10">
                  <c:v>Miscellaneous</c:v>
                </c:pt>
                <c:pt idx="11">
                  <c:v>Housing &amp; Utilities</c:v>
                </c:pt>
                <c:pt idx="12">
                  <c:v>Healthcare &amp; Insurance</c:v>
                </c:pt>
                <c:pt idx="13">
                  <c:v>Savings &amp; Investments</c:v>
                </c:pt>
                <c:pt idx="14">
                  <c:v>Food &amp; Groceries</c:v>
                </c:pt>
                <c:pt idx="15">
                  <c:v>Entertainment</c:v>
                </c:pt>
              </c:strCache>
            </c:strRef>
          </c:cat>
          <c:val>
            <c:numRef>
              <c:f>chart1!$B$28:$B$44</c:f>
              <c:numCache>
                <c:formatCode>General</c:formatCode>
                <c:ptCount val="16"/>
                <c:pt idx="0">
                  <c:v>454500</c:v>
                </c:pt>
                <c:pt idx="1">
                  <c:v>400500</c:v>
                </c:pt>
                <c:pt idx="2">
                  <c:v>295500</c:v>
                </c:pt>
                <c:pt idx="3">
                  <c:v>178500</c:v>
                </c:pt>
                <c:pt idx="4">
                  <c:v>108800</c:v>
                </c:pt>
                <c:pt idx="5">
                  <c:v>81600</c:v>
                </c:pt>
                <c:pt idx="6">
                  <c:v>55000</c:v>
                </c:pt>
                <c:pt idx="7">
                  <c:v>31500</c:v>
                </c:pt>
                <c:pt idx="8">
                  <c:v>30200</c:v>
                </c:pt>
                <c:pt idx="9">
                  <c:v>25200</c:v>
                </c:pt>
                <c:pt idx="10">
                  <c:v>20500</c:v>
                </c:pt>
                <c:pt idx="11">
                  <c:v>20400</c:v>
                </c:pt>
                <c:pt idx="12">
                  <c:v>16900</c:v>
                </c:pt>
                <c:pt idx="13">
                  <c:v>15000</c:v>
                </c:pt>
                <c:pt idx="14">
                  <c:v>11000</c:v>
                </c:pt>
                <c:pt idx="15">
                  <c:v>10700</c:v>
                </c:pt>
              </c:numCache>
            </c:numRef>
          </c:val>
          <c:extLst>
            <c:ext xmlns:c16="http://schemas.microsoft.com/office/drawing/2014/chart" uri="{C3380CC4-5D6E-409C-BE32-E72D297353CC}">
              <c16:uniqueId val="{00000000-5DD4-4C24-BE77-FD423C7F1C39}"/>
            </c:ext>
          </c:extLst>
        </c:ser>
        <c:dLbls>
          <c:showLegendKey val="0"/>
          <c:showVal val="0"/>
          <c:showCatName val="0"/>
          <c:showSerName val="0"/>
          <c:showPercent val="0"/>
          <c:showBubbleSize val="0"/>
        </c:dLbls>
        <c:gapWidth val="219"/>
        <c:overlap val="-27"/>
        <c:axId val="1802650127"/>
        <c:axId val="1802641487"/>
      </c:barChart>
      <c:catAx>
        <c:axId val="180265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641487"/>
        <c:crosses val="autoZero"/>
        <c:auto val="1"/>
        <c:lblAlgn val="ctr"/>
        <c:lblOffset val="100"/>
        <c:noMultiLvlLbl val="0"/>
      </c:catAx>
      <c:valAx>
        <c:axId val="180264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65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[Spending_Template_Final.xlsx]chart1!PivotTable4</c:name>
    <c:fmtId val="5"/>
  </c:pivotSource>
  <c:chart>
    <c:autoTitleDeleted val="0"/>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chart1!$B$70:$B$71</c:f>
              <c:strCache>
                <c:ptCount val="1"/>
                <c:pt idx="0">
                  <c:v>Bank Transfer</c:v>
                </c:pt>
              </c:strCache>
            </c:strRef>
          </c:tx>
          <c:spPr>
            <a:solidFill>
              <a:schemeClr val="accent6">
                <a:shade val="53000"/>
              </a:schemeClr>
            </a:solidFill>
            <a:ln>
              <a:noFill/>
            </a:ln>
            <a:effectLst/>
          </c:spPr>
          <c:invertIfNegative val="0"/>
          <c:cat>
            <c:strRef>
              <c:f>chart1!$A$72:$A$75</c:f>
              <c:strCache>
                <c:ptCount val="3"/>
                <c:pt idx="0">
                  <c:v>Jan</c:v>
                </c:pt>
                <c:pt idx="1">
                  <c:v>Feb</c:v>
                </c:pt>
                <c:pt idx="2">
                  <c:v>Mar</c:v>
                </c:pt>
              </c:strCache>
            </c:strRef>
          </c:cat>
          <c:val>
            <c:numRef>
              <c:f>chart1!$B$72:$B$75</c:f>
              <c:numCache>
                <c:formatCode>General</c:formatCode>
                <c:ptCount val="3"/>
                <c:pt idx="0">
                  <c:v>310000</c:v>
                </c:pt>
                <c:pt idx="1">
                  <c:v>308800</c:v>
                </c:pt>
                <c:pt idx="2">
                  <c:v>117500</c:v>
                </c:pt>
              </c:numCache>
            </c:numRef>
          </c:val>
          <c:extLst>
            <c:ext xmlns:c16="http://schemas.microsoft.com/office/drawing/2014/chart" uri="{C3380CC4-5D6E-409C-BE32-E72D297353CC}">
              <c16:uniqueId val="{00000000-27EE-4435-8243-0FA39E95489B}"/>
            </c:ext>
          </c:extLst>
        </c:ser>
        <c:ser>
          <c:idx val="1"/>
          <c:order val="1"/>
          <c:tx>
            <c:strRef>
              <c:f>chart1!$C$70:$C$71</c:f>
              <c:strCache>
                <c:ptCount val="1"/>
                <c:pt idx="0">
                  <c:v>Cash</c:v>
                </c:pt>
              </c:strCache>
            </c:strRef>
          </c:tx>
          <c:spPr>
            <a:solidFill>
              <a:schemeClr val="accent6">
                <a:shade val="76000"/>
              </a:schemeClr>
            </a:solidFill>
            <a:ln>
              <a:noFill/>
            </a:ln>
            <a:effectLst/>
          </c:spPr>
          <c:invertIfNegative val="0"/>
          <c:cat>
            <c:strRef>
              <c:f>chart1!$A$72:$A$75</c:f>
              <c:strCache>
                <c:ptCount val="3"/>
                <c:pt idx="0">
                  <c:v>Jan</c:v>
                </c:pt>
                <c:pt idx="1">
                  <c:v>Feb</c:v>
                </c:pt>
                <c:pt idx="2">
                  <c:v>Mar</c:v>
                </c:pt>
              </c:strCache>
            </c:strRef>
          </c:cat>
          <c:val>
            <c:numRef>
              <c:f>chart1!$C$72:$C$75</c:f>
              <c:numCache>
                <c:formatCode>General</c:formatCode>
                <c:ptCount val="3"/>
                <c:pt idx="0">
                  <c:v>72500</c:v>
                </c:pt>
                <c:pt idx="1">
                  <c:v>88500</c:v>
                </c:pt>
                <c:pt idx="2">
                  <c:v>54800</c:v>
                </c:pt>
              </c:numCache>
            </c:numRef>
          </c:val>
          <c:extLst>
            <c:ext xmlns:c16="http://schemas.microsoft.com/office/drawing/2014/chart" uri="{C3380CC4-5D6E-409C-BE32-E72D297353CC}">
              <c16:uniqueId val="{00000048-A2A1-42EF-B122-7E554C480D41}"/>
            </c:ext>
          </c:extLst>
        </c:ser>
        <c:ser>
          <c:idx val="2"/>
          <c:order val="2"/>
          <c:tx>
            <c:strRef>
              <c:f>chart1!$D$70:$D$71</c:f>
              <c:strCache>
                <c:ptCount val="1"/>
                <c:pt idx="0">
                  <c:v>Credit Card</c:v>
                </c:pt>
              </c:strCache>
            </c:strRef>
          </c:tx>
          <c:spPr>
            <a:solidFill>
              <a:schemeClr val="accent6"/>
            </a:solidFill>
            <a:ln>
              <a:noFill/>
            </a:ln>
            <a:effectLst/>
          </c:spPr>
          <c:invertIfNegative val="0"/>
          <c:cat>
            <c:strRef>
              <c:f>chart1!$A$72:$A$75</c:f>
              <c:strCache>
                <c:ptCount val="3"/>
                <c:pt idx="0">
                  <c:v>Jan</c:v>
                </c:pt>
                <c:pt idx="1">
                  <c:v>Feb</c:v>
                </c:pt>
                <c:pt idx="2">
                  <c:v>Mar</c:v>
                </c:pt>
              </c:strCache>
            </c:strRef>
          </c:cat>
          <c:val>
            <c:numRef>
              <c:f>chart1!$D$72:$D$75</c:f>
              <c:numCache>
                <c:formatCode>General</c:formatCode>
                <c:ptCount val="3"/>
                <c:pt idx="0">
                  <c:v>10000</c:v>
                </c:pt>
                <c:pt idx="1">
                  <c:v>11700</c:v>
                </c:pt>
                <c:pt idx="2">
                  <c:v>102000</c:v>
                </c:pt>
              </c:numCache>
            </c:numRef>
          </c:val>
          <c:extLst>
            <c:ext xmlns:c16="http://schemas.microsoft.com/office/drawing/2014/chart" uri="{C3380CC4-5D6E-409C-BE32-E72D297353CC}">
              <c16:uniqueId val="{00000049-A2A1-42EF-B122-7E554C480D41}"/>
            </c:ext>
          </c:extLst>
        </c:ser>
        <c:ser>
          <c:idx val="3"/>
          <c:order val="3"/>
          <c:tx>
            <c:strRef>
              <c:f>chart1!$E$70:$E$71</c:f>
              <c:strCache>
                <c:ptCount val="1"/>
                <c:pt idx="0">
                  <c:v>Debit Card</c:v>
                </c:pt>
              </c:strCache>
            </c:strRef>
          </c:tx>
          <c:spPr>
            <a:solidFill>
              <a:schemeClr val="accent6">
                <a:tint val="77000"/>
              </a:schemeClr>
            </a:solidFill>
            <a:ln>
              <a:noFill/>
            </a:ln>
            <a:effectLst/>
          </c:spPr>
          <c:invertIfNegative val="0"/>
          <c:cat>
            <c:strRef>
              <c:f>chart1!$A$72:$A$75</c:f>
              <c:strCache>
                <c:ptCount val="3"/>
                <c:pt idx="0">
                  <c:v>Jan</c:v>
                </c:pt>
                <c:pt idx="1">
                  <c:v>Feb</c:v>
                </c:pt>
                <c:pt idx="2">
                  <c:v>Mar</c:v>
                </c:pt>
              </c:strCache>
            </c:strRef>
          </c:cat>
          <c:val>
            <c:numRef>
              <c:f>chart1!$E$72:$E$75</c:f>
              <c:numCache>
                <c:formatCode>General</c:formatCode>
                <c:ptCount val="3"/>
                <c:pt idx="0">
                  <c:v>4000</c:v>
                </c:pt>
                <c:pt idx="1">
                  <c:v>51500</c:v>
                </c:pt>
                <c:pt idx="2">
                  <c:v>11500</c:v>
                </c:pt>
              </c:numCache>
            </c:numRef>
          </c:val>
          <c:extLst>
            <c:ext xmlns:c16="http://schemas.microsoft.com/office/drawing/2014/chart" uri="{C3380CC4-5D6E-409C-BE32-E72D297353CC}">
              <c16:uniqueId val="{0000004C-A2A1-42EF-B122-7E554C480D41}"/>
            </c:ext>
          </c:extLst>
        </c:ser>
        <c:ser>
          <c:idx val="4"/>
          <c:order val="4"/>
          <c:tx>
            <c:strRef>
              <c:f>chart1!$F$70:$F$71</c:f>
              <c:strCache>
                <c:ptCount val="1"/>
                <c:pt idx="0">
                  <c:v>Net Banking</c:v>
                </c:pt>
              </c:strCache>
            </c:strRef>
          </c:tx>
          <c:spPr>
            <a:solidFill>
              <a:schemeClr val="accent6">
                <a:tint val="54000"/>
              </a:schemeClr>
            </a:solidFill>
            <a:ln>
              <a:noFill/>
            </a:ln>
            <a:effectLst/>
          </c:spPr>
          <c:invertIfNegative val="0"/>
          <c:cat>
            <c:strRef>
              <c:f>chart1!$A$72:$A$75</c:f>
              <c:strCache>
                <c:ptCount val="3"/>
                <c:pt idx="0">
                  <c:v>Jan</c:v>
                </c:pt>
                <c:pt idx="1">
                  <c:v>Feb</c:v>
                </c:pt>
                <c:pt idx="2">
                  <c:v>Mar</c:v>
                </c:pt>
              </c:strCache>
            </c:strRef>
          </c:cat>
          <c:val>
            <c:numRef>
              <c:f>chart1!$F$72:$F$75</c:f>
              <c:numCache>
                <c:formatCode>General</c:formatCode>
                <c:ptCount val="3"/>
                <c:pt idx="0">
                  <c:v>178000</c:v>
                </c:pt>
                <c:pt idx="1">
                  <c:v>410300</c:v>
                </c:pt>
                <c:pt idx="2">
                  <c:v>24700</c:v>
                </c:pt>
              </c:numCache>
            </c:numRef>
          </c:val>
          <c:extLst>
            <c:ext xmlns:c16="http://schemas.microsoft.com/office/drawing/2014/chart" uri="{C3380CC4-5D6E-409C-BE32-E72D297353CC}">
              <c16:uniqueId val="{0000004D-A2A1-42EF-B122-7E554C480D41}"/>
            </c:ext>
          </c:extLst>
        </c:ser>
        <c:dLbls>
          <c:showLegendKey val="0"/>
          <c:showVal val="0"/>
          <c:showCatName val="0"/>
          <c:showSerName val="0"/>
          <c:showPercent val="0"/>
          <c:showBubbleSize val="0"/>
        </c:dLbls>
        <c:gapWidth val="150"/>
        <c:overlap val="100"/>
        <c:axId val="1991393887"/>
        <c:axId val="1991399167"/>
      </c:barChart>
      <c:catAx>
        <c:axId val="199139388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91399167"/>
        <c:crosses val="autoZero"/>
        <c:auto val="1"/>
        <c:lblAlgn val="ctr"/>
        <c:lblOffset val="100"/>
        <c:noMultiLvlLbl val="0"/>
      </c:catAx>
      <c:valAx>
        <c:axId val="1991399167"/>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91393887"/>
        <c:crosses val="autoZero"/>
        <c:crossBetween val="between"/>
      </c:valAx>
      <c:spPr>
        <a:solidFill>
          <a:schemeClr val="accent6">
            <a:lumMod val="20000"/>
            <a:lumOff val="80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[Spending_Template_Final.xlsx]chart2!PivotTable1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 CashFlow</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chart2!$B$4</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chart2!$A$5:$A$8</c:f>
              <c:strCache>
                <c:ptCount val="3"/>
                <c:pt idx="0">
                  <c:v>Jan</c:v>
                </c:pt>
                <c:pt idx="1">
                  <c:v>Feb</c:v>
                </c:pt>
                <c:pt idx="2">
                  <c:v>Mar</c:v>
                </c:pt>
              </c:strCache>
            </c:strRef>
          </c:cat>
          <c:val>
            <c:numRef>
              <c:f>chart2!$B$5:$B$8</c:f>
              <c:numCache>
                <c:formatCode>General</c:formatCode>
                <c:ptCount val="3"/>
                <c:pt idx="0">
                  <c:v>574500</c:v>
                </c:pt>
                <c:pt idx="1">
                  <c:v>870800</c:v>
                </c:pt>
                <c:pt idx="2">
                  <c:v>310500</c:v>
                </c:pt>
              </c:numCache>
            </c:numRef>
          </c:val>
          <c:smooth val="0"/>
          <c:extLst>
            <c:ext xmlns:c16="http://schemas.microsoft.com/office/drawing/2014/chart" uri="{C3380CC4-5D6E-409C-BE32-E72D297353CC}">
              <c16:uniqueId val="{00000000-CEF1-4EBD-86A0-C5253C9DA4C6}"/>
            </c:ext>
          </c:extLst>
        </c:ser>
        <c:dLbls>
          <c:showLegendKey val="0"/>
          <c:showVal val="1"/>
          <c:showCatName val="0"/>
          <c:showSerName val="0"/>
          <c:showPercent val="0"/>
          <c:showBubbleSize val="0"/>
        </c:dLbls>
        <c:smooth val="0"/>
        <c:axId val="1272737120"/>
        <c:axId val="1272730400"/>
      </c:lineChart>
      <c:catAx>
        <c:axId val="127273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730400"/>
        <c:crosses val="autoZero"/>
        <c:auto val="1"/>
        <c:lblAlgn val="ctr"/>
        <c:lblOffset val="100"/>
        <c:noMultiLvlLbl val="0"/>
      </c:catAx>
      <c:valAx>
        <c:axId val="1272730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737120"/>
        <c:crosses val="autoZero"/>
        <c:crossBetween val="between"/>
      </c:valAx>
      <c:spPr>
        <a:solidFill>
          <a:schemeClr val="accent6">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44931</xdr:colOff>
      <xdr:row>2</xdr:row>
      <xdr:rowOff>44929</xdr:rowOff>
    </xdr:from>
    <xdr:to>
      <xdr:col>3</xdr:col>
      <xdr:colOff>557122</xdr:colOff>
      <xdr:row>17</xdr:row>
      <xdr:rowOff>71885</xdr:rowOff>
    </xdr:to>
    <xdr:graphicFrame macro="">
      <xdr:nvGraphicFramePr>
        <xdr:cNvPr id="2" name="Chart 1">
          <a:extLst>
            <a:ext uri="{FF2B5EF4-FFF2-40B4-BE49-F238E27FC236}">
              <a16:creationId xmlns:a16="http://schemas.microsoft.com/office/drawing/2014/main" id="{4B4B6AD0-4DC6-4FF7-8313-42CF8A464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646980</xdr:colOff>
      <xdr:row>2</xdr:row>
      <xdr:rowOff>44930</xdr:rowOff>
    </xdr:from>
    <xdr:to>
      <xdr:col>7</xdr:col>
      <xdr:colOff>772783</xdr:colOff>
      <xdr:row>17</xdr:row>
      <xdr:rowOff>71887</xdr:rowOff>
    </xdr:to>
    <xdr:graphicFrame macro="">
      <xdr:nvGraphicFramePr>
        <xdr:cNvPr id="3" name="Chart 2">
          <a:extLst>
            <a:ext uri="{FF2B5EF4-FFF2-40B4-BE49-F238E27FC236}">
              <a16:creationId xmlns:a16="http://schemas.microsoft.com/office/drawing/2014/main" id="{83E540A0-BB97-49BF-81FF-B76E2D9E1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44929</xdr:colOff>
      <xdr:row>17</xdr:row>
      <xdr:rowOff>116815</xdr:rowOff>
    </xdr:from>
    <xdr:to>
      <xdr:col>7</xdr:col>
      <xdr:colOff>763798</xdr:colOff>
      <xdr:row>33</xdr:row>
      <xdr:rowOff>143774</xdr:rowOff>
    </xdr:to>
    <xdr:graphicFrame macro="">
      <xdr:nvGraphicFramePr>
        <xdr:cNvPr id="4" name="Chart 3">
          <a:extLst>
            <a:ext uri="{FF2B5EF4-FFF2-40B4-BE49-F238E27FC236}">
              <a16:creationId xmlns:a16="http://schemas.microsoft.com/office/drawing/2014/main" id="{7B60BC92-2A71-441D-B1E0-A70051B8D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826698</xdr:colOff>
      <xdr:row>17</xdr:row>
      <xdr:rowOff>116817</xdr:rowOff>
    </xdr:from>
    <xdr:to>
      <xdr:col>12</xdr:col>
      <xdr:colOff>835685</xdr:colOff>
      <xdr:row>33</xdr:row>
      <xdr:rowOff>143774</xdr:rowOff>
    </xdr:to>
    <xdr:graphicFrame macro="">
      <xdr:nvGraphicFramePr>
        <xdr:cNvPr id="5" name="Chart 4">
          <a:extLst>
            <a:ext uri="{FF2B5EF4-FFF2-40B4-BE49-F238E27FC236}">
              <a16:creationId xmlns:a16="http://schemas.microsoft.com/office/drawing/2014/main" id="{1A37DC43-3283-4CE2-B2C5-BC54D52AB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835684</xdr:colOff>
      <xdr:row>2</xdr:row>
      <xdr:rowOff>62901</xdr:rowOff>
    </xdr:from>
    <xdr:to>
      <xdr:col>12</xdr:col>
      <xdr:colOff>835864</xdr:colOff>
      <xdr:row>17</xdr:row>
      <xdr:rowOff>80872</xdr:rowOff>
    </xdr:to>
    <xdr:graphicFrame macro="">
      <xdr:nvGraphicFramePr>
        <xdr:cNvPr id="6" name="Chart 5">
          <a:extLst>
            <a:ext uri="{FF2B5EF4-FFF2-40B4-BE49-F238E27FC236}">
              <a16:creationId xmlns:a16="http://schemas.microsoft.com/office/drawing/2014/main" id="{8F910854-8107-44BF-BC8C-C019E3C0B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907572</xdr:colOff>
      <xdr:row>2</xdr:row>
      <xdr:rowOff>98845</xdr:rowOff>
    </xdr:from>
    <xdr:to>
      <xdr:col>15</xdr:col>
      <xdr:colOff>17972</xdr:colOff>
      <xdr:row>7</xdr:row>
      <xdr:rowOff>161746</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C419E874-0B11-F456-2B50-1C4BD1F2D22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278515" y="799741"/>
              <a:ext cx="2453136" cy="1006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925004</xdr:colOff>
      <xdr:row>8</xdr:row>
      <xdr:rowOff>80873</xdr:rowOff>
    </xdr:from>
    <xdr:to>
      <xdr:col>15</xdr:col>
      <xdr:colOff>8986</xdr:colOff>
      <xdr:row>23</xdr:row>
      <xdr:rowOff>116816</xdr:rowOff>
    </xdr:to>
    <mc:AlternateContent xmlns:mc="http://schemas.openxmlformats.org/markup-compatibility/2006" xmlns:a14="http://schemas.microsoft.com/office/drawing/2010/main">
      <mc:Choice Requires="a14">
        <xdr:graphicFrame macro="">
          <xdr:nvGraphicFramePr>
            <xdr:cNvPr id="8" name="Subcategory">
              <a:extLst>
                <a:ext uri="{FF2B5EF4-FFF2-40B4-BE49-F238E27FC236}">
                  <a16:creationId xmlns:a16="http://schemas.microsoft.com/office/drawing/2014/main" id="{FC9DE444-2637-ED0D-EBFE-98AE625AACDA}"/>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4295947" y="1913986"/>
              <a:ext cx="2417732" cy="28664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907572</xdr:colOff>
      <xdr:row>24</xdr:row>
      <xdr:rowOff>42593</xdr:rowOff>
    </xdr:from>
    <xdr:to>
      <xdr:col>15</xdr:col>
      <xdr:colOff>0</xdr:colOff>
      <xdr:row>33</xdr:row>
      <xdr:rowOff>125800</xdr:rowOff>
    </xdr:to>
    <mc:AlternateContent xmlns:mc="http://schemas.openxmlformats.org/markup-compatibility/2006" xmlns:a14="http://schemas.microsoft.com/office/drawing/2010/main">
      <mc:Choice Requires="a14">
        <xdr:graphicFrame macro="">
          <xdr:nvGraphicFramePr>
            <xdr:cNvPr id="9" name="Payment Mode">
              <a:extLst>
                <a:ext uri="{FF2B5EF4-FFF2-40B4-BE49-F238E27FC236}">
                  <a16:creationId xmlns:a16="http://schemas.microsoft.com/office/drawing/2014/main" id="{43799785-DA7B-B44F-B749-E53ED6C24E16}"/>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4278515" y="4894951"/>
              <a:ext cx="2435164" cy="17815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514350</xdr:colOff>
      <xdr:row>1</xdr:row>
      <xdr:rowOff>185737</xdr:rowOff>
    </xdr:from>
    <xdr:to>
      <xdr:col>11</xdr:col>
      <xdr:colOff>209550</xdr:colOff>
      <xdr:row>16</xdr:row>
      <xdr:rowOff>71437</xdr:rowOff>
    </xdr:to>
    <xdr:graphicFrame macro="">
      <xdr:nvGraphicFramePr>
        <xdr:cNvPr id="2" name="Chart 1">
          <a:extLst>
            <a:ext uri="{FF2B5EF4-FFF2-40B4-BE49-F238E27FC236}">
              <a16:creationId xmlns:a16="http://schemas.microsoft.com/office/drawing/2014/main" id="{DEF61503-B9E9-6560-004F-5536393E0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485774</xdr:colOff>
      <xdr:row>24</xdr:row>
      <xdr:rowOff>147637</xdr:rowOff>
    </xdr:from>
    <xdr:to>
      <xdr:col>14</xdr:col>
      <xdr:colOff>228599</xdr:colOff>
      <xdr:row>40</xdr:row>
      <xdr:rowOff>161925</xdr:rowOff>
    </xdr:to>
    <xdr:graphicFrame macro="">
      <xdr:nvGraphicFramePr>
        <xdr:cNvPr id="3" name="Chart 2">
          <a:extLst>
            <a:ext uri="{FF2B5EF4-FFF2-40B4-BE49-F238E27FC236}">
              <a16:creationId xmlns:a16="http://schemas.microsoft.com/office/drawing/2014/main" id="{8FD3AB1C-0A03-AEBA-96CC-11F8E9E2B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466724</xdr:colOff>
      <xdr:row>59</xdr:row>
      <xdr:rowOff>52386</xdr:rowOff>
    </xdr:from>
    <xdr:to>
      <xdr:col>16</xdr:col>
      <xdr:colOff>581024</xdr:colOff>
      <xdr:row>77</xdr:row>
      <xdr:rowOff>95249</xdr:rowOff>
    </xdr:to>
    <xdr:graphicFrame macro="">
      <xdr:nvGraphicFramePr>
        <xdr:cNvPr id="4" name="Chart 3">
          <a:extLst>
            <a:ext uri="{FF2B5EF4-FFF2-40B4-BE49-F238E27FC236}">
              <a16:creationId xmlns:a16="http://schemas.microsoft.com/office/drawing/2014/main" id="{4111FC6B-4DA8-B720-B583-BDB9AB72D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0</xdr:row>
      <xdr:rowOff>0</xdr:rowOff>
    </xdr:from>
    <xdr:to>
      <xdr:col>11</xdr:col>
      <xdr:colOff>314325</xdr:colOff>
      <xdr:row>14</xdr:row>
      <xdr:rowOff>76200</xdr:rowOff>
    </xdr:to>
    <xdr:graphicFrame macro="">
      <xdr:nvGraphicFramePr>
        <xdr:cNvPr id="2" name="Chart 1">
          <a:extLst>
            <a:ext uri="{FF2B5EF4-FFF2-40B4-BE49-F238E27FC236}">
              <a16:creationId xmlns:a16="http://schemas.microsoft.com/office/drawing/2014/main" id="{FFE61718-6A11-4CC5-BA9B-AF0F9BFB4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319087</xdr:colOff>
      <xdr:row>18</xdr:row>
      <xdr:rowOff>100012</xdr:rowOff>
    </xdr:from>
    <xdr:to>
      <xdr:col>17</xdr:col>
      <xdr:colOff>9525</xdr:colOff>
      <xdr:row>32</xdr:row>
      <xdr:rowOff>176212</xdr:rowOff>
    </xdr:to>
    <xdr:graphicFrame macro="">
      <xdr:nvGraphicFramePr>
        <xdr:cNvPr id="4" name="Chart 3">
          <a:extLst>
            <a:ext uri="{FF2B5EF4-FFF2-40B4-BE49-F238E27FC236}">
              <a16:creationId xmlns:a16="http://schemas.microsoft.com/office/drawing/2014/main" id="{5A8EA6C2-06D5-4014-34D2-7ED62FD7D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02.049875578705" createdVersion="8" refreshedVersion="8" minRefreshableVersion="3" recordCount="109" xr:uid="{BA542568-D0D3-4B94-BEAD-932D433C4CB8}">
  <cacheSource type="worksheet">
    <worksheetSource name="Table1"/>
  </cacheSource>
  <cacheFields count="10">
    <cacheField name="Date" numFmtId="15">
      <sharedItems containsSemiMixedTypes="0" containsNonDate="0" containsDate="1" containsString="0" minDate="2025-01-04T00:00:00" maxDate="2025-04-01T00:00:00" count="78">
        <d v="2025-01-04T00:00:00"/>
        <d v="2025-01-05T00:00:00"/>
        <d v="2025-01-07T00:00:00"/>
        <d v="2025-01-10T00:00:00"/>
        <d v="2025-01-12T00:00:00"/>
        <d v="2025-01-13T00:00:00"/>
        <d v="2025-01-15T00:00:00"/>
        <d v="2025-01-16T00:00:00"/>
        <d v="2025-01-17T00:00:00"/>
        <d v="2025-01-18T00:00:00"/>
        <d v="2025-01-20T00:00:00"/>
        <d v="2025-01-22T00:00:00"/>
        <d v="2025-01-23T00:00:00"/>
        <d v="2025-01-24T00:00:00"/>
        <d v="2025-01-25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sharedItems>
      <fieldGroup par="9"/>
    </cacheField>
    <cacheField name="Particulars" numFmtId="49">
      <sharedItems/>
    </cacheField>
    <cacheField name="Category" numFmtId="49">
      <sharedItems containsBlank="1" count="3">
        <s v="Income"/>
        <s v="Expenses"/>
        <m u="1"/>
      </sharedItems>
    </cacheField>
    <cacheField name="Subcategory" numFmtId="49">
      <sharedItems containsBlank="1" count="18">
        <s v="Salary"/>
        <s v="Freelance"/>
        <s v="Investment"/>
        <s v="Other Incomes"/>
        <s v="Loans &amp; Advances"/>
        <s v="Transportation"/>
        <s v="Miscellaneous"/>
        <s v="Education &amp; Learning"/>
        <s v="Business Income"/>
        <s v="Food &amp; Groceries"/>
        <s v="Housing &amp; Utilities"/>
        <s v="Entertainment"/>
        <s v="Savings &amp; Investments"/>
        <s v="Healthcare &amp; Insurance"/>
        <s v="Shopping"/>
        <s v="Gifts &amp; Bonus"/>
        <m u="1"/>
        <s v="Business" u="1"/>
      </sharedItems>
    </cacheField>
    <cacheField name="Payment Mode" numFmtId="49">
      <sharedItems containsBlank="1" count="6">
        <s v="Bank Transfer"/>
        <s v="Net Banking"/>
        <s v="Cash"/>
        <s v="Debit Card"/>
        <s v="Credit Card"/>
        <m u="1"/>
      </sharedItems>
    </cacheField>
    <cacheField name="Amount" numFmtId="7">
      <sharedItems containsSemiMixedTypes="0" containsString="0" containsNumber="1" containsInteger="1" minValue="100" maxValue="85000"/>
    </cacheField>
    <cacheField name="Net Savings" numFmtId="7">
      <sharedItems containsSemiMixedTypes="0" containsString="0" containsNumber="1" containsInteger="1" minValue="50000" maxValue="1233100"/>
    </cacheField>
    <cacheField name="Notes" numFmtId="49">
      <sharedItems/>
    </cacheField>
    <cacheField name="Days (Date)" numFmtId="0" databaseField="0">
      <fieldGroup base="0">
        <rangePr groupBy="days" startDate="2025-01-04T00:00:00" endDate="2025-04-01T00:00:00"/>
        <groupItems count="368">
          <s v="&lt;04-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4-2025"/>
        </groupItems>
      </fieldGroup>
    </cacheField>
    <cacheField name="Months (Date)" numFmtId="0" databaseField="0">
      <fieldGroup base="0">
        <rangePr groupBy="months" startDate="2025-01-04T00:00:00" endDate="2025-04-01T00:00:00"/>
        <groupItems count="14">
          <s v="&lt;04-01-2025"/>
          <s v="Jan"/>
          <s v="Feb"/>
          <s v="Mar"/>
          <s v="Apr"/>
          <s v="May"/>
          <s v="Jun"/>
          <s v="Jul"/>
          <s v="Aug"/>
          <s v="Sep"/>
          <s v="Oct"/>
          <s v="Nov"/>
          <s v="Dec"/>
          <s v="&gt;01-04-2025"/>
        </groupItems>
      </fieldGroup>
    </cacheField>
  </cacheFields>
  <extLst>
    <ext xmlns:x14="http://schemas.microsoft.com/office/spreadsheetml/2009/9/main" uri="{725AE2AE-9491-48be-B2B4-4EB974FC3084}">
      <x14:pivotCacheDefinition pivotCacheId="16157207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x v="0"/>
    <s v="Salary"/>
    <x v="0"/>
    <x v="0"/>
    <x v="0"/>
    <n v="50000"/>
    <n v="50000"/>
    <s v="Monthly Salary"/>
  </r>
  <r>
    <x v="0"/>
    <s v="Freelance Work"/>
    <x v="0"/>
    <x v="1"/>
    <x v="1"/>
    <n v="8000"/>
    <n v="58000"/>
    <s v="Client Payment"/>
  </r>
  <r>
    <x v="1"/>
    <s v="Monthly Salary"/>
    <x v="0"/>
    <x v="0"/>
    <x v="0"/>
    <n v="80000"/>
    <n v="138000"/>
    <s v="January Salary"/>
  </r>
  <r>
    <x v="2"/>
    <s v="Freelance Payment"/>
    <x v="0"/>
    <x v="1"/>
    <x v="1"/>
    <n v="14500"/>
    <n v="152500"/>
    <s v="Website Development"/>
  </r>
  <r>
    <x v="3"/>
    <s v="Stock Dividends"/>
    <x v="0"/>
    <x v="2"/>
    <x v="0"/>
    <n v="12500"/>
    <n v="165000"/>
    <s v="Q4 Dividend"/>
  </r>
  <r>
    <x v="4"/>
    <s v="Rental Income"/>
    <x v="0"/>
    <x v="3"/>
    <x v="1"/>
    <n v="20000"/>
    <n v="185000"/>
    <s v="Apartment Rent"/>
  </r>
  <r>
    <x v="5"/>
    <s v="Consulting Fees"/>
    <x v="0"/>
    <x v="1"/>
    <x v="1"/>
    <n v="18500"/>
    <n v="203500"/>
    <s v="Financial Advisory"/>
  </r>
  <r>
    <x v="6"/>
    <s v="Investment Returns"/>
    <x v="0"/>
    <x v="2"/>
    <x v="0"/>
    <n v="22000"/>
    <n v="225500"/>
    <s v="Bond Maturity Payout"/>
  </r>
  <r>
    <x v="6"/>
    <s v="Car Loan EMI"/>
    <x v="1"/>
    <x v="4"/>
    <x v="0"/>
    <n v="12000"/>
    <n v="213500"/>
    <s v="Car Loan Payment"/>
  </r>
  <r>
    <x v="6"/>
    <s v="Petrol"/>
    <x v="1"/>
    <x v="5"/>
    <x v="2"/>
    <n v="3000"/>
    <n v="210500"/>
    <s v="Bike Fuel"/>
  </r>
  <r>
    <x v="7"/>
    <s v="Home Cleaning Services"/>
    <x v="1"/>
    <x v="6"/>
    <x v="3"/>
    <n v="4000"/>
    <n v="206500"/>
    <s v="Quarterly Deep Cleaning"/>
  </r>
  <r>
    <x v="8"/>
    <s v="Year-End Bonus"/>
    <x v="0"/>
    <x v="0"/>
    <x v="0"/>
    <n v="30000"/>
    <n v="236500"/>
    <s v="Performance Bonus"/>
  </r>
  <r>
    <x v="8"/>
    <s v="Course Enrollment"/>
    <x v="1"/>
    <x v="7"/>
    <x v="4"/>
    <n v="10000"/>
    <n v="226500"/>
    <s v="Data Analytics Course"/>
  </r>
  <r>
    <x v="9"/>
    <s v="Affiliate Earnings"/>
    <x v="0"/>
    <x v="3"/>
    <x v="1"/>
    <n v="10000"/>
    <n v="236500"/>
    <s v="Online Earnings"/>
  </r>
  <r>
    <x v="10"/>
    <s v="Business Profit"/>
    <x v="0"/>
    <x v="8"/>
    <x v="0"/>
    <n v="40000"/>
    <n v="276500"/>
    <s v="Store Revenue"/>
  </r>
  <r>
    <x v="11"/>
    <s v="Contract Work Payment"/>
    <x v="0"/>
    <x v="1"/>
    <x v="2"/>
    <n v="25000"/>
    <n v="301500"/>
    <s v="Digital Marketing"/>
  </r>
  <r>
    <x v="12"/>
    <s v="YouTube Revenue"/>
    <x v="0"/>
    <x v="3"/>
    <x v="2"/>
    <n v="12500"/>
    <n v="314000"/>
    <s v="Content Monetization"/>
  </r>
  <r>
    <x v="13"/>
    <s v="Commission Received"/>
    <x v="0"/>
    <x v="8"/>
    <x v="0"/>
    <n v="17000"/>
    <n v="331000"/>
    <s v="Sales Commission"/>
  </r>
  <r>
    <x v="14"/>
    <s v="Digital Product Sales"/>
    <x v="0"/>
    <x v="8"/>
    <x v="1"/>
    <n v="27000"/>
    <n v="358000"/>
    <s v="Online Store Sales"/>
  </r>
  <r>
    <x v="15"/>
    <s v="Sponsorship Income"/>
    <x v="0"/>
    <x v="3"/>
    <x v="0"/>
    <n v="32000"/>
    <n v="390000"/>
    <s v="Event Sponsorship"/>
  </r>
  <r>
    <x v="16"/>
    <s v="Sales Commission"/>
    <x v="0"/>
    <x v="8"/>
    <x v="2"/>
    <n v="32000"/>
    <n v="422000"/>
    <s v="Product Sales"/>
  </r>
  <r>
    <x v="17"/>
    <s v="Art &amp; Design Work"/>
    <x v="0"/>
    <x v="1"/>
    <x v="1"/>
    <n v="80000"/>
    <n v="502000"/>
    <s v="Illustration Work"/>
  </r>
  <r>
    <x v="18"/>
    <s v="Property Rent Income"/>
    <x v="0"/>
    <x v="3"/>
    <x v="0"/>
    <n v="14500"/>
    <n v="516500"/>
    <s v="Rental Collection"/>
  </r>
  <r>
    <x v="19"/>
    <s v="Social Media Earnings"/>
    <x v="0"/>
    <x v="3"/>
    <x v="1"/>
    <n v="12500"/>
    <n v="529000"/>
    <s v="Instagram Ads"/>
  </r>
  <r>
    <x v="20"/>
    <s v="Profit from Reselling"/>
    <x v="0"/>
    <x v="8"/>
    <x v="1"/>
    <n v="20000"/>
    <n v="549000"/>
    <s v="Dropshipping Profit"/>
  </r>
  <r>
    <x v="21"/>
    <s v="Monthly Salary"/>
    <x v="0"/>
    <x v="0"/>
    <x v="0"/>
    <n v="18500"/>
    <n v="567500"/>
    <s v="February Salary"/>
  </r>
  <r>
    <x v="22"/>
    <s v="Stock Market Profit"/>
    <x v="0"/>
    <x v="2"/>
    <x v="0"/>
    <n v="22000"/>
    <n v="589500"/>
    <s v="Day Trading Profit"/>
  </r>
  <r>
    <x v="23"/>
    <s v="Stock Dividends"/>
    <x v="0"/>
    <x v="2"/>
    <x v="0"/>
    <n v="2500"/>
    <n v="592000"/>
    <s v="Quarterly Dividend"/>
  </r>
  <r>
    <x v="23"/>
    <s v="Content Writing Fee"/>
    <x v="0"/>
    <x v="1"/>
    <x v="2"/>
    <n v="30000"/>
    <n v="622000"/>
    <s v="Article Writing"/>
  </r>
  <r>
    <x v="24"/>
    <s v="Grocery Shopping"/>
    <x v="1"/>
    <x v="9"/>
    <x v="4"/>
    <n v="3500"/>
    <n v="618500"/>
    <s v="Monthly Stock"/>
  </r>
  <r>
    <x v="24"/>
    <s v="Business Partnership"/>
    <x v="0"/>
    <x v="8"/>
    <x v="1"/>
    <n v="10000"/>
    <n v="628500"/>
    <s v="Joint Venture Profit"/>
  </r>
  <r>
    <x v="25"/>
    <s v="Electricity Bill"/>
    <x v="1"/>
    <x v="10"/>
    <x v="1"/>
    <n v="1200"/>
    <n v="627300"/>
    <s v="February Bill"/>
  </r>
  <r>
    <x v="25"/>
    <s v="Dropshipping Revenue"/>
    <x v="0"/>
    <x v="8"/>
    <x v="1"/>
    <n v="40000"/>
    <n v="667300"/>
    <s v="Shopify Sales"/>
  </r>
  <r>
    <x v="26"/>
    <s v="Petrol"/>
    <x v="1"/>
    <x v="5"/>
    <x v="2"/>
    <n v="1500"/>
    <n v="665800"/>
    <s v="Car Fuel"/>
  </r>
  <r>
    <x v="26"/>
    <s v="Commission on Sales"/>
    <x v="0"/>
    <x v="8"/>
    <x v="0"/>
    <n v="25000"/>
    <n v="690800"/>
    <s v="Sales Partnership"/>
  </r>
  <r>
    <x v="27"/>
    <s v="Dinner at Restaurant"/>
    <x v="1"/>
    <x v="11"/>
    <x v="3"/>
    <n v="1800"/>
    <n v="689000"/>
    <s v="Weekend Dinner"/>
  </r>
  <r>
    <x v="27"/>
    <s v="App Development"/>
    <x v="0"/>
    <x v="1"/>
    <x v="1"/>
    <n v="12500"/>
    <n v="701500"/>
    <s v="Mobile App Creation"/>
  </r>
  <r>
    <x v="28"/>
    <s v="Online Course"/>
    <x v="1"/>
    <x v="7"/>
    <x v="4"/>
    <n v="4000"/>
    <n v="697500"/>
    <s v="Python Course"/>
  </r>
  <r>
    <x v="28"/>
    <s v="Rental Property Income"/>
    <x v="0"/>
    <x v="8"/>
    <x v="0"/>
    <n v="17000"/>
    <n v="714500"/>
    <s v="Airbnb Rental"/>
  </r>
  <r>
    <x v="29"/>
    <s v="Loan EMI"/>
    <x v="1"/>
    <x v="4"/>
    <x v="0"/>
    <n v="7500"/>
    <n v="707000"/>
    <s v="Personal Loan"/>
  </r>
  <r>
    <x v="29"/>
    <s v="Part-time Tutoring"/>
    <x v="0"/>
    <x v="1"/>
    <x v="2"/>
    <n v="27000"/>
    <n v="734000"/>
    <s v="Math Tutoring"/>
  </r>
  <r>
    <x v="30"/>
    <s v="Investment in Stocks"/>
    <x v="1"/>
    <x v="12"/>
    <x v="1"/>
    <n v="5000"/>
    <n v="729000"/>
    <s v="Stock Purchase"/>
  </r>
  <r>
    <x v="30"/>
    <s v="Sponsored YouTube Post"/>
    <x v="0"/>
    <x v="3"/>
    <x v="1"/>
    <n v="15000"/>
    <n v="744000"/>
    <s v="Brand Collaboration"/>
  </r>
  <r>
    <x v="31"/>
    <s v="Freelance Project"/>
    <x v="0"/>
    <x v="1"/>
    <x v="0"/>
    <n v="12000"/>
    <n v="756000"/>
    <s v="New Client Work"/>
  </r>
  <r>
    <x v="31"/>
    <s v="Music Streaming Royalty"/>
    <x v="0"/>
    <x v="3"/>
    <x v="0"/>
    <n v="20000"/>
    <n v="776000"/>
    <s v="Spotify Payments"/>
  </r>
  <r>
    <x v="31"/>
    <s v="Lens Shopping"/>
    <x v="1"/>
    <x v="13"/>
    <x v="1"/>
    <n v="6000"/>
    <n v="770000"/>
    <s v="Purchased Lens"/>
  </r>
  <r>
    <x v="32"/>
    <s v="Clothing Shopping"/>
    <x v="1"/>
    <x v="14"/>
    <x v="4"/>
    <n v="3000"/>
    <n v="767000"/>
    <s v="Winter Wear"/>
  </r>
  <r>
    <x v="32"/>
    <s v="Research Consultancy"/>
    <x v="0"/>
    <x v="1"/>
    <x v="1"/>
    <n v="32000"/>
    <n v="799000"/>
    <s v="Research Report"/>
  </r>
  <r>
    <x v="32"/>
    <s v="Fruits"/>
    <x v="1"/>
    <x v="9"/>
    <x v="2"/>
    <n v="500"/>
    <n v="798500"/>
    <s v="Purchased fruits"/>
  </r>
  <r>
    <x v="33"/>
    <s v="Hospital Visit"/>
    <x v="1"/>
    <x v="13"/>
    <x v="3"/>
    <n v="2200"/>
    <n v="796300"/>
    <s v="General Checkup"/>
  </r>
  <r>
    <x v="33"/>
    <s v="E-commerce Sales"/>
    <x v="0"/>
    <x v="8"/>
    <x v="1"/>
    <n v="32000"/>
    <n v="828300"/>
    <s v="Online Store Sales"/>
  </r>
  <r>
    <x v="34"/>
    <s v="Movie Tickets"/>
    <x v="1"/>
    <x v="11"/>
    <x v="1"/>
    <n v="900"/>
    <n v="827400"/>
    <s v="Weekend Movie"/>
  </r>
  <r>
    <x v="34"/>
    <s v="Graphic Design Work"/>
    <x v="0"/>
    <x v="1"/>
    <x v="0"/>
    <n v="18000"/>
    <n v="845400"/>
    <s v="Logo &amp; Branding Work"/>
  </r>
  <r>
    <x v="35"/>
    <s v="Tuition Fees"/>
    <x v="1"/>
    <x v="7"/>
    <x v="0"/>
    <n v="10000"/>
    <n v="835400"/>
    <s v="Semester Fees"/>
  </r>
  <r>
    <x v="35"/>
    <s v="Website SEO Service"/>
    <x v="0"/>
    <x v="1"/>
    <x v="1"/>
    <n v="35000"/>
    <n v="870400"/>
    <s v="SEO Optimization"/>
  </r>
  <r>
    <x v="36"/>
    <s v="Bonus Received"/>
    <x v="0"/>
    <x v="15"/>
    <x v="0"/>
    <n v="5000"/>
    <n v="875400"/>
    <s v="Performance Bonus"/>
  </r>
  <r>
    <x v="36"/>
    <s v="Sponsored Blog Post"/>
    <x v="0"/>
    <x v="3"/>
    <x v="1"/>
    <n v="11500"/>
    <n v="886900"/>
    <s v="Paid Article Posting"/>
  </r>
  <r>
    <x v="37"/>
    <s v="Metro Card Recharge"/>
    <x v="1"/>
    <x v="5"/>
    <x v="1"/>
    <n v="800"/>
    <n v="886100"/>
    <s v="Daily Commute"/>
  </r>
  <r>
    <x v="37"/>
    <s v="Real Estate Investment"/>
    <x v="0"/>
    <x v="2"/>
    <x v="0"/>
    <n v="29000"/>
    <n v="915100"/>
    <s v="Property Resale"/>
  </r>
  <r>
    <x v="38"/>
    <s v="Credit Card Bill"/>
    <x v="1"/>
    <x v="6"/>
    <x v="1"/>
    <n v="6000"/>
    <n v="909100"/>
    <s v="January Bill Payment"/>
  </r>
  <r>
    <x v="38"/>
    <s v="Online Course Sales"/>
    <x v="0"/>
    <x v="8"/>
    <x v="1"/>
    <n v="85000"/>
    <n v="994100"/>
    <s v="Udemy Course Profit"/>
  </r>
  <r>
    <x v="39"/>
    <s v="Gift for Friend"/>
    <x v="1"/>
    <x v="14"/>
    <x v="2"/>
    <n v="1500"/>
    <n v="992600"/>
    <s v="Birthday Gift"/>
  </r>
  <r>
    <x v="39"/>
    <s v="Brand Ambassador Deal"/>
    <x v="0"/>
    <x v="3"/>
    <x v="1"/>
    <n v="20000"/>
    <n v="1012600"/>
    <s v="Influencer Contract"/>
  </r>
  <r>
    <x v="40"/>
    <s v="Fixed Deposit Interest"/>
    <x v="0"/>
    <x v="2"/>
    <x v="0"/>
    <n v="1800"/>
    <n v="1014400"/>
    <s v="Quarterly Interest"/>
  </r>
  <r>
    <x v="40"/>
    <s v="Contracted IT Support"/>
    <x v="0"/>
    <x v="1"/>
    <x v="0"/>
    <n v="22000"/>
    <n v="1036400"/>
    <s v="Tech Maintenance"/>
  </r>
  <r>
    <x v="41"/>
    <s v="New Laptop Purchase"/>
    <x v="1"/>
    <x v="14"/>
    <x v="3"/>
    <n v="45000"/>
    <n v="991400"/>
    <s v="Work Laptop"/>
  </r>
  <r>
    <x v="41"/>
    <s v="Network Marketing Bonus"/>
    <x v="0"/>
    <x v="8"/>
    <x v="0"/>
    <n v="50000"/>
    <n v="1041400"/>
    <s v="Direct Sales Profit"/>
  </r>
  <r>
    <x v="42"/>
    <s v="Mobile Recharge"/>
    <x v="1"/>
    <x v="10"/>
    <x v="1"/>
    <n v="400"/>
    <n v="1041000"/>
    <s v="Monthly Plan"/>
  </r>
  <r>
    <x v="42"/>
    <s v="Video Editing Work"/>
    <x v="0"/>
    <x v="1"/>
    <x v="2"/>
    <n v="28000"/>
    <n v="1069000"/>
    <s v="YouTube Editing Work"/>
  </r>
  <r>
    <x v="43"/>
    <s v="Consultation Fees"/>
    <x v="1"/>
    <x v="13"/>
    <x v="4"/>
    <n v="1200"/>
    <n v="1067800"/>
    <s v="Dental Checkup"/>
  </r>
  <r>
    <x v="43"/>
    <s v="Business Consulting"/>
    <x v="0"/>
    <x v="8"/>
    <x v="1"/>
    <n v="19500"/>
    <n v="1087300"/>
    <s v="Startup Advisory"/>
  </r>
  <r>
    <x v="44"/>
    <s v="Dividend Payout"/>
    <x v="0"/>
    <x v="2"/>
    <x v="1"/>
    <n v="15000"/>
    <n v="1102300"/>
    <s v="Mutual Fund Return"/>
  </r>
  <r>
    <x v="44"/>
    <s v="Freelance Work"/>
    <x v="0"/>
    <x v="1"/>
    <x v="0"/>
    <n v="8500"/>
    <n v="1110800"/>
    <s v="Logo Design"/>
  </r>
  <r>
    <x v="44"/>
    <s v="Sponsored Instagram Post"/>
    <x v="0"/>
    <x v="3"/>
    <x v="1"/>
    <n v="26000"/>
    <n v="1136800"/>
    <s v="Social Media Ad"/>
  </r>
  <r>
    <x v="45"/>
    <s v="Gym Membership"/>
    <x v="1"/>
    <x v="6"/>
    <x v="3"/>
    <n v="2500"/>
    <n v="1134300"/>
    <s v="Annual Subscription"/>
  </r>
  <r>
    <x v="45"/>
    <s v="Writing Ebook Sales"/>
    <x v="0"/>
    <x v="8"/>
    <x v="0"/>
    <n v="40000"/>
    <n v="1174300"/>
    <s v="Digital Book Profit"/>
  </r>
  <r>
    <x v="46"/>
    <s v="Side Project Income"/>
    <x v="0"/>
    <x v="3"/>
    <x v="1"/>
    <n v="4000"/>
    <n v="1178300"/>
    <s v="App Development"/>
  </r>
  <r>
    <x v="47"/>
    <s v="Insurance Premium"/>
    <x v="1"/>
    <x v="13"/>
    <x v="0"/>
    <n v="6000"/>
    <n v="1172300"/>
    <s v="Health Insurance"/>
  </r>
  <r>
    <x v="48"/>
    <s v="Fast Food Order"/>
    <x v="1"/>
    <x v="9"/>
    <x v="2"/>
    <n v="500"/>
    <n v="1171800"/>
    <s v="Lunch at Office"/>
  </r>
  <r>
    <x v="49"/>
    <s v="Flight Tickets"/>
    <x v="1"/>
    <x v="5"/>
    <x v="4"/>
    <n v="15000"/>
    <n v="1156800"/>
    <s v="Vacation Travel"/>
  </r>
  <r>
    <x v="50"/>
    <s v="Home Rent"/>
    <x v="1"/>
    <x v="10"/>
    <x v="0"/>
    <n v="18000"/>
    <n v="1138800"/>
    <s v="March Rent"/>
  </r>
  <r>
    <x v="51"/>
    <s v="Book Purchase"/>
    <x v="1"/>
    <x v="7"/>
    <x v="1"/>
    <n v="1200"/>
    <n v="1137600"/>
    <s v="Finance Books"/>
  </r>
  <r>
    <x v="52"/>
    <s v="Taxi Fare"/>
    <x v="1"/>
    <x v="5"/>
    <x v="2"/>
    <n v="900"/>
    <n v="1136700"/>
    <s v="Office Meeting Travel"/>
  </r>
  <r>
    <x v="53"/>
    <s v="Consultancy Fees"/>
    <x v="0"/>
    <x v="3"/>
    <x v="0"/>
    <n v="7500"/>
    <n v="1144200"/>
    <s v="Financial Advice"/>
  </r>
  <r>
    <x v="54"/>
    <s v="New Phone Purchase"/>
    <x v="1"/>
    <x v="14"/>
    <x v="4"/>
    <n v="25000"/>
    <n v="1119200"/>
    <s v="Personal Use"/>
  </r>
  <r>
    <x v="55"/>
    <s v="Weekend Trip"/>
    <x v="1"/>
    <x v="11"/>
    <x v="3"/>
    <n v="8000"/>
    <n v="1111200"/>
    <s v="Hill Station Trip"/>
  </r>
  <r>
    <x v="56"/>
    <s v="Software Subscription"/>
    <x v="1"/>
    <x v="6"/>
    <x v="1"/>
    <n v="500"/>
    <n v="1110700"/>
    <s v="Adobe Photoshop"/>
  </r>
  <r>
    <x v="57"/>
    <s v="Stock Sale Profit"/>
    <x v="0"/>
    <x v="2"/>
    <x v="0"/>
    <n v="4000"/>
    <n v="1114700"/>
    <s v="Equity Trade"/>
  </r>
  <r>
    <x v="58"/>
    <s v="Groceries"/>
    <x v="1"/>
    <x v="9"/>
    <x v="1"/>
    <n v="2700"/>
    <n v="1112000"/>
    <s v="Weekly Purchase"/>
  </r>
  <r>
    <x v="59"/>
    <s v="Mobile Bill"/>
    <x v="1"/>
    <x v="10"/>
    <x v="1"/>
    <n v="800"/>
    <n v="1111200"/>
    <s v="Postpaid Bill"/>
  </r>
  <r>
    <x v="60"/>
    <s v="Freelance Work"/>
    <x v="0"/>
    <x v="1"/>
    <x v="1"/>
    <n v="9500"/>
    <n v="1120700"/>
    <s v="Website Design"/>
  </r>
  <r>
    <x v="61"/>
    <s v="Petrol"/>
    <x v="1"/>
    <x v="5"/>
    <x v="2"/>
    <n v="1700"/>
    <n v="1119000"/>
    <s v="Bike Fuel"/>
  </r>
  <r>
    <x v="62"/>
    <s v="Home Cleaning Services"/>
    <x v="1"/>
    <x v="6"/>
    <x v="3"/>
    <n v="2000"/>
    <n v="1117000"/>
    <s v="Quarterly Deep Cleaning"/>
  </r>
  <r>
    <x v="63"/>
    <s v="Course Enrollment"/>
    <x v="1"/>
    <x v="7"/>
    <x v="4"/>
    <n v="5000"/>
    <n v="1112000"/>
    <s v="Data Analytics Course"/>
  </r>
  <r>
    <x v="64"/>
    <s v="Gift from Family"/>
    <x v="0"/>
    <x v="15"/>
    <x v="2"/>
    <n v="50000"/>
    <n v="1162000"/>
    <s v="Birthday Gift"/>
  </r>
  <r>
    <x v="65"/>
    <s v="Shopping Mall"/>
    <x v="1"/>
    <x v="14"/>
    <x v="4"/>
    <n v="7000"/>
    <n v="1155000"/>
    <s v="Clothing &amp; Accessories"/>
  </r>
  <r>
    <x v="66"/>
    <s v="Doctor Consultation"/>
    <x v="1"/>
    <x v="13"/>
    <x v="3"/>
    <n v="1500"/>
    <n v="1153500"/>
    <s v="Eye Checkup"/>
  </r>
  <r>
    <x v="67"/>
    <s v="Taxi Fare"/>
    <x v="1"/>
    <x v="5"/>
    <x v="2"/>
    <n v="1100"/>
    <n v="1152400"/>
    <s v="Airport Drop"/>
  </r>
  <r>
    <x v="68"/>
    <s v="Part-time Work"/>
    <x v="0"/>
    <x v="3"/>
    <x v="0"/>
    <n v="40000"/>
    <n v="1192400"/>
    <s v="Evening Classes"/>
  </r>
  <r>
    <x v="69"/>
    <s v="Home Decor"/>
    <x v="1"/>
    <x v="6"/>
    <x v="1"/>
    <n v="4000"/>
    <n v="1188400"/>
    <s v="Living Room Decor"/>
  </r>
  <r>
    <x v="70"/>
    <s v="Fast Food"/>
    <x v="1"/>
    <x v="9"/>
    <x v="2"/>
    <n v="600"/>
    <n v="1187800"/>
    <s v="Dinner Outside"/>
  </r>
  <r>
    <x v="71"/>
    <s v="Public Transport Pass"/>
    <x v="1"/>
    <x v="5"/>
    <x v="1"/>
    <n v="1200"/>
    <n v="1186600"/>
    <s v="Monthly Pass"/>
  </r>
  <r>
    <x v="72"/>
    <s v="New Investment"/>
    <x v="1"/>
    <x v="12"/>
    <x v="0"/>
    <n v="10000"/>
    <n v="1176600"/>
    <s v="Mutual Funds"/>
  </r>
  <r>
    <x v="73"/>
    <s v="Teaching Fee"/>
    <x v="0"/>
    <x v="1"/>
    <x v="0"/>
    <n v="20000"/>
    <n v="1196600"/>
    <s v="Part-time Teaching"/>
  </r>
  <r>
    <x v="73"/>
    <s v="Office Supplies"/>
    <x v="1"/>
    <x v="6"/>
    <x v="1"/>
    <n v="1500"/>
    <n v="1195100"/>
    <s v="Printer &amp; Stationery"/>
  </r>
  <r>
    <x v="74"/>
    <s v="Car Loan EMI"/>
    <x v="1"/>
    <x v="4"/>
    <x v="0"/>
    <n v="12000"/>
    <n v="1183100"/>
    <s v="Car Loan Payment"/>
  </r>
  <r>
    <x v="75"/>
    <s v="Side Project Profit"/>
    <x v="0"/>
    <x v="3"/>
    <x v="4"/>
    <n v="50000"/>
    <n v="1233100"/>
    <s v="Freelance Project"/>
  </r>
  <r>
    <x v="76"/>
    <s v="Grocery Shopping"/>
    <x v="1"/>
    <x v="9"/>
    <x v="1"/>
    <n v="3200"/>
    <n v="1229900"/>
    <s v="Monthly Essentials"/>
  </r>
  <r>
    <x v="77"/>
    <s v="Shopping"/>
    <x v="1"/>
    <x v="14"/>
    <x v="1"/>
    <n v="100"/>
    <n v="1229800"/>
    <s v="Perfume Purcha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3D0C2E-31A7-406B-861C-2FC94EDA2692}" name="PivotTable4"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70:G75" firstHeaderRow="1" firstDataRow="2" firstDataCol="1"/>
  <pivotFields count="10">
    <pivotField showAll="0">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showAll="0"/>
    <pivotField showAll="0">
      <items count="4">
        <item x="1"/>
        <item x="0"/>
        <item m="1" x="2"/>
        <item t="default"/>
      </items>
    </pivotField>
    <pivotField showAll="0">
      <items count="19">
        <item m="1" x="17"/>
        <item x="8"/>
        <item x="7"/>
        <item x="11"/>
        <item x="9"/>
        <item x="1"/>
        <item x="15"/>
        <item x="13"/>
        <item x="10"/>
        <item x="2"/>
        <item x="4"/>
        <item x="6"/>
        <item x="3"/>
        <item x="0"/>
        <item x="12"/>
        <item x="14"/>
        <item x="5"/>
        <item m="1" x="16"/>
        <item t="default"/>
      </items>
    </pivotField>
    <pivotField axis="axisCol" showAll="0">
      <items count="7">
        <item x="0"/>
        <item x="2"/>
        <item x="4"/>
        <item x="3"/>
        <item x="1"/>
        <item m="1" x="5"/>
        <item t="default"/>
      </items>
    </pivotField>
    <pivotField dataField="1" showAll="0"/>
    <pivotField numFmtId="7"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9"/>
  </rowFields>
  <rowItems count="4">
    <i>
      <x v="1"/>
    </i>
    <i>
      <x v="2"/>
    </i>
    <i>
      <x v="3"/>
    </i>
    <i t="grand">
      <x/>
    </i>
  </rowItems>
  <colFields count="1">
    <field x="4"/>
  </colFields>
  <colItems count="6">
    <i>
      <x/>
    </i>
    <i>
      <x v="1"/>
    </i>
    <i>
      <x v="2"/>
    </i>
    <i>
      <x v="3"/>
    </i>
    <i>
      <x v="4"/>
    </i>
    <i t="grand">
      <x/>
    </i>
  </colItems>
  <dataFields count="1">
    <dataField name="Sum of Amount" fld="5" baseField="0" baseItem="0"/>
  </dataFields>
  <chartFormats count="21">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4" count="1" selected="0">
            <x v="1"/>
          </reference>
        </references>
      </pivotArea>
    </chartFormat>
    <chartFormat chart="5" format="4" series="1">
      <pivotArea type="data" outline="0" fieldPosition="0">
        <references count="2">
          <reference field="4294967294" count="1" selected="0">
            <x v="0"/>
          </reference>
          <reference field="4" count="1" selected="0">
            <x v="2"/>
          </reference>
        </references>
      </pivotArea>
    </chartFormat>
    <chartFormat chart="5" format="5" series="1">
      <pivotArea type="data" outline="0" fieldPosition="0">
        <references count="2">
          <reference field="4294967294" count="1" selected="0">
            <x v="0"/>
          </reference>
          <reference field="4" count="1" selected="0">
            <x v="3"/>
          </reference>
        </references>
      </pivotArea>
    </chartFormat>
    <chartFormat chart="5" format="6" series="1">
      <pivotArea type="data" outline="0" fieldPosition="0">
        <references count="2">
          <reference field="4294967294" count="1" selected="0">
            <x v="0"/>
          </reference>
          <reference field="4" count="1" selected="0">
            <x v="4"/>
          </reference>
        </references>
      </pivotArea>
    </chartFormat>
    <chartFormat chart="5" format="7" series="1">
      <pivotArea type="data" outline="0" fieldPosition="0">
        <references count="2">
          <reference field="4294967294" count="1" selected="0">
            <x v="0"/>
          </reference>
          <reference field="4" count="1" selected="0">
            <x v="0"/>
          </reference>
        </references>
      </pivotArea>
    </chartFormat>
    <chartFormat chart="14" format="8" series="1">
      <pivotArea type="data" outline="0" fieldPosition="0">
        <references count="2">
          <reference field="4294967294" count="1" selected="0">
            <x v="0"/>
          </reference>
          <reference field="4" count="1" selected="0">
            <x v="0"/>
          </reference>
        </references>
      </pivotArea>
    </chartFormat>
    <chartFormat chart="14" format="9" series="1">
      <pivotArea type="data" outline="0" fieldPosition="0">
        <references count="2">
          <reference field="4294967294" count="1" selected="0">
            <x v="0"/>
          </reference>
          <reference field="4" count="1" selected="0">
            <x v="1"/>
          </reference>
        </references>
      </pivotArea>
    </chartFormat>
    <chartFormat chart="14" format="10" series="1">
      <pivotArea type="data" outline="0" fieldPosition="0">
        <references count="2">
          <reference field="4294967294" count="1" selected="0">
            <x v="0"/>
          </reference>
          <reference field="4" count="1" selected="0">
            <x v="2"/>
          </reference>
        </references>
      </pivotArea>
    </chartFormat>
    <chartFormat chart="14" format="11" series="1">
      <pivotArea type="data" outline="0" fieldPosition="0">
        <references count="2">
          <reference field="4294967294" count="1" selected="0">
            <x v="0"/>
          </reference>
          <reference field="4" count="1" selected="0">
            <x v="3"/>
          </reference>
        </references>
      </pivotArea>
    </chartFormat>
    <chartFormat chart="14" format="12" series="1">
      <pivotArea type="data" outline="0" fieldPosition="0">
        <references count="2">
          <reference field="4294967294" count="1" selected="0">
            <x v="0"/>
          </reference>
          <reference field="4" count="1" selected="0">
            <x v="4"/>
          </reference>
        </references>
      </pivotArea>
    </chartFormat>
    <chartFormat chart="15" format="13" series="1">
      <pivotArea type="data" outline="0" fieldPosition="0">
        <references count="2">
          <reference field="4294967294" count="1" selected="0">
            <x v="0"/>
          </reference>
          <reference field="4" count="1" selected="0">
            <x v="0"/>
          </reference>
        </references>
      </pivotArea>
    </chartFormat>
    <chartFormat chart="15" format="14" series="1">
      <pivotArea type="data" outline="0" fieldPosition="0">
        <references count="2">
          <reference field="4294967294" count="1" selected="0">
            <x v="0"/>
          </reference>
          <reference field="4" count="1" selected="0">
            <x v="1"/>
          </reference>
        </references>
      </pivotArea>
    </chartFormat>
    <chartFormat chart="15" format="15" series="1">
      <pivotArea type="data" outline="0" fieldPosition="0">
        <references count="2">
          <reference field="4294967294" count="1" selected="0">
            <x v="0"/>
          </reference>
          <reference field="4" count="1" selected="0">
            <x v="2"/>
          </reference>
        </references>
      </pivotArea>
    </chartFormat>
    <chartFormat chart="15" format="16" series="1">
      <pivotArea type="data" outline="0" fieldPosition="0">
        <references count="2">
          <reference field="4294967294" count="1" selected="0">
            <x v="0"/>
          </reference>
          <reference field="4" count="1" selected="0">
            <x v="3"/>
          </reference>
        </references>
      </pivotArea>
    </chartFormat>
    <chartFormat chart="15" format="17" series="1">
      <pivotArea type="data" outline="0" fieldPosition="0">
        <references count="2">
          <reference field="4294967294" count="1" selected="0">
            <x v="0"/>
          </reference>
          <reference field="4" count="1" selected="0">
            <x v="4"/>
          </reference>
        </references>
      </pivotArea>
    </chartFormat>
    <chartFormat chart="15" format="18"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0"/>
          </reference>
        </references>
      </pivotArea>
    </chartFormat>
    <chartFormat chart="15" format="19" series="1">
      <pivotArea type="data" outline="0" fieldPosition="0">
        <references count="2">
          <reference field="4294967294" count="1" selected="0">
            <x v="0"/>
          </reference>
          <reference field="4" count="1" selected="0">
            <x v="5"/>
          </reference>
        </references>
      </pivotArea>
    </chartFormat>
    <chartFormat chart="5" format="8"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BEC76D-959A-4126-9B19-092BE5F59F67}" name="PivotTable3"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7:B44" firstHeaderRow="1" firstDataRow="1" firstDataCol="1" rowPageCount="1" colPageCount="1"/>
  <pivotFields count="10">
    <pivotField showAll="0">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showAll="0"/>
    <pivotField axis="axisPage" multipleItemSelectionAllowed="1" showAll="0">
      <items count="4">
        <item x="1"/>
        <item x="0"/>
        <item m="1" x="2"/>
        <item t="default"/>
      </items>
    </pivotField>
    <pivotField axis="axisRow" showAll="0" sortType="descending">
      <items count="19">
        <item m="1" x="17"/>
        <item x="8"/>
        <item x="7"/>
        <item x="11"/>
        <item x="9"/>
        <item x="1"/>
        <item x="15"/>
        <item x="13"/>
        <item x="10"/>
        <item x="2"/>
        <item x="4"/>
        <item x="6"/>
        <item x="3"/>
        <item x="0"/>
        <item x="12"/>
        <item x="14"/>
        <item x="5"/>
        <item m="1" x="16"/>
        <item t="default"/>
      </items>
      <autoSortScope>
        <pivotArea dataOnly="0" outline="0" fieldPosition="0">
          <references count="1">
            <reference field="4294967294" count="1" selected="0">
              <x v="0"/>
            </reference>
          </references>
        </pivotArea>
      </autoSortScope>
    </pivotField>
    <pivotField showAll="0">
      <items count="7">
        <item x="0"/>
        <item x="2"/>
        <item x="4"/>
        <item x="3"/>
        <item x="1"/>
        <item m="1" x="5"/>
        <item t="default"/>
      </items>
    </pivotField>
    <pivotField dataField="1" showAll="0"/>
    <pivotField numFmtId="7"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7">
    <i>
      <x v="1"/>
    </i>
    <i>
      <x v="5"/>
    </i>
    <i>
      <x v="12"/>
    </i>
    <i>
      <x v="13"/>
    </i>
    <i>
      <x v="9"/>
    </i>
    <i>
      <x v="15"/>
    </i>
    <i>
      <x v="6"/>
    </i>
    <i>
      <x v="10"/>
    </i>
    <i>
      <x v="2"/>
    </i>
    <i>
      <x v="16"/>
    </i>
    <i>
      <x v="11"/>
    </i>
    <i>
      <x v="8"/>
    </i>
    <i>
      <x v="7"/>
    </i>
    <i>
      <x v="14"/>
    </i>
    <i>
      <x v="4"/>
    </i>
    <i>
      <x v="3"/>
    </i>
    <i t="grand">
      <x/>
    </i>
  </rowItems>
  <colItems count="1">
    <i/>
  </colItems>
  <pageFields count="1">
    <pageField fld="2" hier="-1"/>
  </pageFields>
  <dataFields count="1">
    <dataField name="Sum of Amount" fld="5" baseField="0" baseItem="0"/>
  </dataFields>
  <chartFormats count="3">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4E8FD1-F711-4745-9780-DB95506C9D8A}" name="PivotTable2"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0">
    <pivotField showAll="0">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showAll="0"/>
    <pivotField axis="axisRow" showAll="0">
      <items count="4">
        <item x="1"/>
        <item x="0"/>
        <item m="1" x="2"/>
        <item t="default"/>
      </items>
    </pivotField>
    <pivotField showAll="0">
      <items count="19">
        <item m="1" x="17"/>
        <item x="8"/>
        <item x="7"/>
        <item x="11"/>
        <item x="9"/>
        <item x="1"/>
        <item x="15"/>
        <item x="13"/>
        <item x="10"/>
        <item x="2"/>
        <item x="4"/>
        <item x="6"/>
        <item x="3"/>
        <item x="0"/>
        <item x="12"/>
        <item x="14"/>
        <item x="5"/>
        <item m="1" x="16"/>
        <item t="default"/>
      </items>
    </pivotField>
    <pivotField showAll="0">
      <items count="7">
        <item x="0"/>
        <item x="2"/>
        <item x="4"/>
        <item x="3"/>
        <item x="1"/>
        <item m="1" x="5"/>
        <item t="default"/>
      </items>
    </pivotField>
    <pivotField dataField="1" showAll="0"/>
    <pivotField numFmtId="7"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Amount" fld="5" baseField="0" baseItem="0"/>
  </dataField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2" count="1" selected="0">
            <x v="0"/>
          </reference>
        </references>
      </pivotArea>
    </chartFormat>
    <chartFormat chart="6" format="6">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CC9295-DF30-4723-B0C3-B22177875C7F}" name="PivotTable2"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C42:D121" firstHeaderRow="1" firstDataRow="1" firstDataCol="1"/>
  <pivotFields count="10">
    <pivotField axis="axisRow" showAll="0">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showAll="0"/>
    <pivotField showAll="0">
      <items count="4">
        <item x="1"/>
        <item x="0"/>
        <item m="1" x="2"/>
        <item t="default"/>
      </items>
    </pivotField>
    <pivotField showAll="0">
      <items count="19">
        <item m="1" x="17"/>
        <item x="8"/>
        <item x="7"/>
        <item x="11"/>
        <item x="9"/>
        <item x="1"/>
        <item x="15"/>
        <item x="13"/>
        <item x="10"/>
        <item x="2"/>
        <item x="4"/>
        <item x="6"/>
        <item x="3"/>
        <item x="0"/>
        <item x="12"/>
        <item x="14"/>
        <item x="5"/>
        <item m="1" x="16"/>
        <item t="default"/>
      </items>
    </pivotField>
    <pivotField showAll="0">
      <items count="7">
        <item x="0"/>
        <item x="2"/>
        <item x="4"/>
        <item x="3"/>
        <item x="1"/>
        <item m="1" x="5"/>
        <item t="default"/>
      </items>
    </pivotField>
    <pivotField showAll="0"/>
    <pivotField dataField="1" numFmtId="7"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t="grand">
      <x/>
    </i>
  </rowItems>
  <colItems count="1">
    <i/>
  </colItems>
  <dataFields count="1">
    <dataField name="Sum of Net Savings" fld="6" baseField="9" baseItem="1" numFmtId="7"/>
  </dataFields>
  <chartFormats count="2">
    <chartFormat chart="6"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79174F-0A50-4C8B-AFC5-DC1890A37243}" name="PivotTable1"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B8" firstHeaderRow="1" firstDataRow="1" firstDataCol="1" rowPageCount="1" colPageCount="1"/>
  <pivotFields count="10">
    <pivotField showAll="0">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showAll="0"/>
    <pivotField axis="axisPage" multipleItemSelectionAllowed="1" showAll="0">
      <items count="4">
        <item x="1"/>
        <item x="0"/>
        <item m="1" x="2"/>
        <item t="default"/>
      </items>
    </pivotField>
    <pivotField showAll="0">
      <items count="19">
        <item m="1" x="17"/>
        <item x="8"/>
        <item x="7"/>
        <item x="11"/>
        <item x="9"/>
        <item x="1"/>
        <item x="15"/>
        <item x="13"/>
        <item x="10"/>
        <item x="2"/>
        <item x="4"/>
        <item x="6"/>
        <item x="3"/>
        <item x="0"/>
        <item x="12"/>
        <item x="14"/>
        <item x="5"/>
        <item m="1" x="16"/>
        <item t="default"/>
      </items>
    </pivotField>
    <pivotField showAll="0">
      <items count="7">
        <item x="0"/>
        <item x="2"/>
        <item x="4"/>
        <item x="3"/>
        <item x="1"/>
        <item m="1" x="5"/>
        <item t="default"/>
      </items>
    </pivotField>
    <pivotField dataField="1" showAll="0"/>
    <pivotField numFmtId="7"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9"/>
  </rowFields>
  <rowItems count="4">
    <i>
      <x v="1"/>
    </i>
    <i>
      <x v="2"/>
    </i>
    <i>
      <x v="3"/>
    </i>
    <i t="grand">
      <x/>
    </i>
  </rowItems>
  <colItems count="1">
    <i/>
  </colItems>
  <pageFields count="1">
    <pageField fld="2" hier="-1"/>
  </pageFields>
  <dataFields count="1">
    <dataField name="Sum of Amount" fld="5"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5D9DBD-7CBA-40B2-9F2D-F02E6E6EC56B}" name="PivotTable4"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2" firstHeaderRow="1" firstDataRow="1" firstDataCol="1"/>
  <pivotFields count="10">
    <pivotField axis="axisRow" numFmtId="15" showAll="0" sortType="descending">
      <items count="79">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numFmtId="7" showAll="0"/>
    <pivotField dataField="1" numFmtId="7"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t="grand">
      <x/>
    </i>
  </rowItems>
  <colItems count="1">
    <i/>
  </colItems>
  <dataFields count="1">
    <dataField name="Sum of Net Savings" fld="6" baseField="0" baseItem="0" numFmtId="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B52C442-24D0-4A2A-88AE-4DC0FEB0CE93}" sourceName="Category">
  <pivotTables>
    <pivotTable tabId="6" name="PivotTable4"/>
    <pivotTable tabId="6" name="PivotTable2"/>
    <pivotTable tabId="6" name="PivotTable3"/>
    <pivotTable tabId="4" name="PivotTable1"/>
    <pivotTable tabId="4" name="PivotTable2"/>
  </pivotTables>
  <data>
    <tabular pivotCacheId="1615720755">
      <items count="3">
        <i x="1" s="1"/>
        <i x="0"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41E9E032-A8EC-4FB0-A6CE-37B6C08D03C4}" sourceName="Subcategory">
  <pivotTables>
    <pivotTable tabId="6" name="PivotTable4"/>
    <pivotTable tabId="6" name="PivotTable2"/>
    <pivotTable tabId="6" name="PivotTable3"/>
    <pivotTable tabId="4" name="PivotTable1"/>
    <pivotTable tabId="4" name="PivotTable2"/>
  </pivotTables>
  <data>
    <tabular pivotCacheId="1615720755">
      <items count="18">
        <i x="8" s="1"/>
        <i x="7" s="1"/>
        <i x="11" s="1"/>
        <i x="9" s="1"/>
        <i x="1" s="1"/>
        <i x="15" s="1"/>
        <i x="13" s="1"/>
        <i x="10" s="1"/>
        <i x="2" s="1"/>
        <i x="4" s="1"/>
        <i x="6" s="1"/>
        <i x="3" s="1"/>
        <i x="0" s="1"/>
        <i x="12" s="1"/>
        <i x="14" s="1"/>
        <i x="5" s="1"/>
        <i x="17" s="1" nd="1"/>
        <i x="16"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89B5E2B7-175B-485A-A5AA-152CFCCA7F9D}" sourceName="Payment Mode">
  <pivotTables>
    <pivotTable tabId="6" name="PivotTable4"/>
    <pivotTable tabId="6" name="PivotTable2"/>
    <pivotTable tabId="6" name="PivotTable3"/>
    <pivotTable tabId="4" name="PivotTable1"/>
    <pivotTable tabId="4" name="PivotTable2"/>
  </pivotTables>
  <data>
    <tabular pivotCacheId="1615720755">
      <items count="6">
        <i x="0" s="1"/>
        <i x="2" s="1"/>
        <i x="4" s="1"/>
        <i x="3" s="1"/>
        <i x="1"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7D432EC-0808-490D-BBDA-4B7BE4466E22}" cache="Slicer_Category" caption="Category" style="SlicerStyleDark6" rowHeight="241300"/>
  <slicer name="Subcategory" xr10:uid="{5DB7C4AD-3BFB-4C55-919E-6CCE61EBB6C4}" cache="Slicer_Subcategory" caption="Subcategory" columnCount="2" style="SlicerStyleDark6" rowHeight="241300"/>
  <slicer name="Payment Mode" xr10:uid="{3BE2004E-C9C1-47D8-9F4F-22B06D666910}" cache="Slicer_Payment_Mode" caption="Payment Mode"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3FB49B-77D5-47B8-84EB-6371F7D016A2}" name="Table1" displayName="Table1" ref="B2:I111" totalsRowShown="0" headerRowDxfId="17" totalsRowDxfId="16">
  <autoFilter ref="B2:I111" xr:uid="{3C3FB49B-77D5-47B8-84EB-6371F7D016A2}"/>
  <sortState xmlns:xlrd2="http://schemas.microsoft.com/office/spreadsheetml/2017/richdata2" ref="B3:I111">
    <sortCondition ref="B2:B111"/>
  </sortState>
  <tableColumns count="8">
    <tableColumn id="1" xr3:uid="{6153E5D8-0A42-44E7-BF3F-CA0001D3986A}" name="Date" dataDxfId="14" totalsRowDxfId="15"/>
    <tableColumn id="2" xr3:uid="{CBA79CA7-FB84-4A90-A9FC-7A433B68553B}" name="Particulars" dataDxfId="12" totalsRowDxfId="13"/>
    <tableColumn id="3" xr3:uid="{0F422AEA-BC02-470B-9B02-842F58447697}" name="Category" dataDxfId="10" totalsRowDxfId="11"/>
    <tableColumn id="4" xr3:uid="{54C4BBEE-3EEA-4F71-9F4E-7D25BFD72C18}" name="Subcategory" dataDxfId="8" totalsRowDxfId="9"/>
    <tableColumn id="5" xr3:uid="{1EEE6E5B-788E-443F-8BE2-76CE26EC6BF6}" name="Payment Mode" dataDxfId="6" totalsRowDxfId="7"/>
    <tableColumn id="6" xr3:uid="{FC10A1D4-009D-4CC7-81BE-A75447C1783A}" name="Amount" dataDxfId="4" totalsRowDxfId="5" dataCellStyle="Comma"/>
    <tableColumn id="8" xr3:uid="{E1C95595-28A7-4A76-A7AE-298714D17DAD}" name="Net Savings" dataDxfId="2" totalsRowDxfId="3" dataCellStyle="Comma">
      <calculatedColumnFormula xml:space="preserve"> IF(D3="Income", H2 + G3, H2 - G3)</calculatedColumnFormula>
    </tableColumn>
    <tableColumn id="7" xr3:uid="{BB052D5E-9FD1-4853-B515-1B21F85F4DE5}" name="Notes" dataDxfId="0" totalsRowDxfId="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E6915A-2195-4CAB-BC79-642220877BA8}" name="Category_list" displayName="Category_list" ref="B3:B6" totalsRowShown="0" headerRowDxfId="23" dataDxfId="21" headerRowBorderDxfId="22" tableBorderDxfId="20" totalsRowBorderDxfId="19">
  <autoFilter ref="B3:B6" xr:uid="{EAE6915A-2195-4CAB-BC79-642220877BA8}"/>
  <tableColumns count="1">
    <tableColumn id="1" xr3:uid="{357408B5-D5E7-46AB-AE3B-88026CDEA6AC}" name="Drop list" dataDxfId="18"/>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1C354-F31B-4D77-8623-8BFBF82DF49A}">
  <dimension ref="B1:I111"/>
  <sheetViews>
    <sheetView showGridLines="0" tabSelected="1" zoomScale="108" workbookViewId="0">
      <selection activeCell="B3" sqref="B3"/>
    </sheetView>
  </sheetViews>
  <sheetFormatPr defaultRowHeight="15" x14ac:dyDescent="0.25"/>
  <cols>
    <col min="1" max="1" width="5.7109375" customWidth="1"/>
    <col min="2" max="2" width="17.42578125" customWidth="1"/>
    <col min="3" max="3" width="57" customWidth="1"/>
    <col min="4" max="4" width="21.140625" customWidth="1"/>
    <col min="5" max="5" width="30.28515625" customWidth="1"/>
    <col min="6" max="6" width="21.42578125" customWidth="1"/>
    <col min="7" max="8" width="20.85546875" customWidth="1"/>
    <col min="9" max="9" width="46.28515625" customWidth="1"/>
  </cols>
  <sheetData>
    <row r="1" spans="2:9" ht="46.5" customHeight="1" x14ac:dyDescent="0.5">
      <c r="B1" s="14" t="s">
        <v>7</v>
      </c>
      <c r="C1" s="14"/>
      <c r="D1" s="14"/>
      <c r="E1" s="14"/>
      <c r="F1" s="14"/>
      <c r="G1" s="14"/>
      <c r="H1" s="14"/>
      <c r="I1" s="14"/>
    </row>
    <row r="2" spans="2:9" ht="18.75" x14ac:dyDescent="0.3">
      <c r="B2" s="11" t="s">
        <v>0</v>
      </c>
      <c r="C2" s="12" t="s">
        <v>1</v>
      </c>
      <c r="D2" s="12" t="s">
        <v>2</v>
      </c>
      <c r="E2" s="12" t="s">
        <v>3</v>
      </c>
      <c r="F2" s="12" t="s">
        <v>4</v>
      </c>
      <c r="G2" s="12" t="s">
        <v>5</v>
      </c>
      <c r="H2" s="12" t="s">
        <v>233</v>
      </c>
      <c r="I2" s="12" t="s">
        <v>6</v>
      </c>
    </row>
    <row r="3" spans="2:9" x14ac:dyDescent="0.25">
      <c r="B3" s="1">
        <v>45661</v>
      </c>
      <c r="C3" s="2" t="s">
        <v>12</v>
      </c>
      <c r="D3" s="2" t="s">
        <v>11</v>
      </c>
      <c r="E3" s="2" t="s">
        <v>12</v>
      </c>
      <c r="F3" s="2" t="s">
        <v>14</v>
      </c>
      <c r="G3" s="8">
        <v>50000</v>
      </c>
      <c r="H3" s="8">
        <v>50000</v>
      </c>
      <c r="I3" s="2" t="s">
        <v>189</v>
      </c>
    </row>
    <row r="4" spans="2:9" x14ac:dyDescent="0.25">
      <c r="B4" s="1">
        <v>45661</v>
      </c>
      <c r="C4" s="2" t="s">
        <v>72</v>
      </c>
      <c r="D4" s="2" t="s">
        <v>11</v>
      </c>
      <c r="E4" s="2" t="s">
        <v>15</v>
      </c>
      <c r="F4" s="2" t="s">
        <v>21</v>
      </c>
      <c r="G4" s="8">
        <v>8000</v>
      </c>
      <c r="H4" s="8">
        <f xml:space="preserve"> IF(D4="Income", H3 + G4, H3 - G4)</f>
        <v>58000</v>
      </c>
      <c r="I4" s="2" t="s">
        <v>190</v>
      </c>
    </row>
    <row r="5" spans="2:9" x14ac:dyDescent="0.25">
      <c r="B5" s="1">
        <v>45662</v>
      </c>
      <c r="C5" s="2" t="s">
        <v>189</v>
      </c>
      <c r="D5" s="2" t="s">
        <v>11</v>
      </c>
      <c r="E5" s="2" t="s">
        <v>12</v>
      </c>
      <c r="F5" s="2" t="s">
        <v>14</v>
      </c>
      <c r="G5" s="8">
        <v>80000</v>
      </c>
      <c r="H5" s="8">
        <f xml:space="preserve"> IF(D5="Income", H4 + G5, H4 - G5)</f>
        <v>138000</v>
      </c>
      <c r="I5" s="2" t="s">
        <v>226</v>
      </c>
    </row>
    <row r="6" spans="2:9" x14ac:dyDescent="0.25">
      <c r="B6" s="1">
        <v>45664</v>
      </c>
      <c r="C6" s="2" t="s">
        <v>224</v>
      </c>
      <c r="D6" s="2" t="s">
        <v>11</v>
      </c>
      <c r="E6" s="2" t="s">
        <v>15</v>
      </c>
      <c r="F6" s="2" t="s">
        <v>21</v>
      </c>
      <c r="G6" s="8">
        <v>14500</v>
      </c>
      <c r="H6" s="8">
        <f xml:space="preserve"> IF(D6="Income", H5 + G6, H5 - G6)</f>
        <v>152500</v>
      </c>
      <c r="I6" s="2" t="s">
        <v>225</v>
      </c>
    </row>
    <row r="7" spans="2:9" x14ac:dyDescent="0.25">
      <c r="B7" s="1">
        <v>45667</v>
      </c>
      <c r="C7" s="2" t="s">
        <v>185</v>
      </c>
      <c r="D7" s="2" t="s">
        <v>11</v>
      </c>
      <c r="E7" s="2" t="s">
        <v>19</v>
      </c>
      <c r="F7" s="2" t="s">
        <v>14</v>
      </c>
      <c r="G7" s="8">
        <v>12500</v>
      </c>
      <c r="H7" s="8">
        <f xml:space="preserve"> IF(D7="Income", H6 + G7, H6 - G7)</f>
        <v>165000</v>
      </c>
      <c r="I7" s="2" t="s">
        <v>223</v>
      </c>
    </row>
    <row r="8" spans="2:9" x14ac:dyDescent="0.25">
      <c r="B8" s="1">
        <v>45669</v>
      </c>
      <c r="C8" s="2" t="s">
        <v>221</v>
      </c>
      <c r="D8" s="2" t="s">
        <v>11</v>
      </c>
      <c r="E8" s="2" t="s">
        <v>28</v>
      </c>
      <c r="F8" s="2" t="s">
        <v>21</v>
      </c>
      <c r="G8" s="8">
        <v>20000</v>
      </c>
      <c r="H8" s="8">
        <f xml:space="preserve"> IF(D8="Income", H7 + G8, H7 - G8)</f>
        <v>185000</v>
      </c>
      <c r="I8" s="2" t="s">
        <v>222</v>
      </c>
    </row>
    <row r="9" spans="2:9" x14ac:dyDescent="0.25">
      <c r="B9" s="1">
        <v>45670</v>
      </c>
      <c r="C9" s="2" t="s">
        <v>219</v>
      </c>
      <c r="D9" s="2" t="s">
        <v>11</v>
      </c>
      <c r="E9" s="2" t="s">
        <v>15</v>
      </c>
      <c r="F9" s="2" t="s">
        <v>21</v>
      </c>
      <c r="G9" s="8">
        <v>18500</v>
      </c>
      <c r="H9" s="8">
        <f xml:space="preserve"> IF(D9="Income", H8 + G9, H8 - G9)</f>
        <v>203500</v>
      </c>
      <c r="I9" s="2" t="s">
        <v>220</v>
      </c>
    </row>
    <row r="10" spans="2:9" x14ac:dyDescent="0.25">
      <c r="B10" s="1">
        <v>45672</v>
      </c>
      <c r="C10" s="2" t="s">
        <v>217</v>
      </c>
      <c r="D10" s="2" t="s">
        <v>11</v>
      </c>
      <c r="E10" s="2" t="s">
        <v>19</v>
      </c>
      <c r="F10" s="2" t="s">
        <v>14</v>
      </c>
      <c r="G10" s="8">
        <v>22000</v>
      </c>
      <c r="H10" s="8">
        <f xml:space="preserve"> IF(D10="Income", H9 + G10, H9 - G10)</f>
        <v>225500</v>
      </c>
      <c r="I10" s="2" t="s">
        <v>218</v>
      </c>
    </row>
    <row r="11" spans="2:9" x14ac:dyDescent="0.25">
      <c r="B11" s="1">
        <v>45672</v>
      </c>
      <c r="C11" s="2" t="s">
        <v>42</v>
      </c>
      <c r="D11" s="2" t="s">
        <v>16</v>
      </c>
      <c r="E11" s="2" t="s">
        <v>32</v>
      </c>
      <c r="F11" s="2" t="s">
        <v>14</v>
      </c>
      <c r="G11" s="8">
        <v>12000</v>
      </c>
      <c r="H11" s="8">
        <f xml:space="preserve"> IF(D11="Income", H10 + G11, H10 - G11)</f>
        <v>213500</v>
      </c>
      <c r="I11" s="2" t="s">
        <v>43</v>
      </c>
    </row>
    <row r="12" spans="2:9" x14ac:dyDescent="0.25">
      <c r="B12" s="1">
        <v>45672</v>
      </c>
      <c r="C12" s="2" t="s">
        <v>70</v>
      </c>
      <c r="D12" s="2" t="s">
        <v>16</v>
      </c>
      <c r="E12" s="2" t="s">
        <v>17</v>
      </c>
      <c r="F12" s="2" t="s">
        <v>18</v>
      </c>
      <c r="G12" s="8">
        <v>3000</v>
      </c>
      <c r="H12" s="8">
        <f xml:space="preserve"> IF(D12="Income", H11 + G12, H11 - G12)</f>
        <v>210500</v>
      </c>
      <c r="I12" s="2" t="s">
        <v>71</v>
      </c>
    </row>
    <row r="13" spans="2:9" x14ac:dyDescent="0.25">
      <c r="B13" s="1">
        <v>45673</v>
      </c>
      <c r="C13" s="2" t="s">
        <v>68</v>
      </c>
      <c r="D13" s="2" t="s">
        <v>16</v>
      </c>
      <c r="E13" s="2" t="s">
        <v>34</v>
      </c>
      <c r="F13" s="2" t="s">
        <v>24</v>
      </c>
      <c r="G13" s="8">
        <v>4000</v>
      </c>
      <c r="H13" s="8">
        <f xml:space="preserve"> IF(D13="Income", H12 + G13, H12 - G13)</f>
        <v>206500</v>
      </c>
      <c r="I13" s="2" t="s">
        <v>69</v>
      </c>
    </row>
    <row r="14" spans="2:9" x14ac:dyDescent="0.25">
      <c r="B14" s="1">
        <v>45674</v>
      </c>
      <c r="C14" s="2" t="s">
        <v>216</v>
      </c>
      <c r="D14" s="2" t="s">
        <v>11</v>
      </c>
      <c r="E14" s="2" t="s">
        <v>12</v>
      </c>
      <c r="F14" s="2" t="s">
        <v>14</v>
      </c>
      <c r="G14" s="8">
        <v>30000</v>
      </c>
      <c r="H14" s="8">
        <f xml:space="preserve"> IF(D14="Income", H13 + G14, H13 - G14)</f>
        <v>236500</v>
      </c>
      <c r="I14" s="2" t="s">
        <v>138</v>
      </c>
    </row>
    <row r="15" spans="2:9" x14ac:dyDescent="0.25">
      <c r="B15" s="1">
        <v>45674</v>
      </c>
      <c r="C15" s="2" t="s">
        <v>66</v>
      </c>
      <c r="D15" s="2" t="s">
        <v>16</v>
      </c>
      <c r="E15" s="2" t="s">
        <v>31</v>
      </c>
      <c r="F15" s="2" t="s">
        <v>27</v>
      </c>
      <c r="G15" s="8">
        <v>10000</v>
      </c>
      <c r="H15" s="8">
        <f xml:space="preserve"> IF(D15="Income", H14 + G15, H14 - G15)</f>
        <v>226500</v>
      </c>
      <c r="I15" s="2" t="s">
        <v>67</v>
      </c>
    </row>
    <row r="16" spans="2:9" x14ac:dyDescent="0.25">
      <c r="B16" s="1">
        <v>45675</v>
      </c>
      <c r="C16" s="2" t="s">
        <v>214</v>
      </c>
      <c r="D16" s="2" t="s">
        <v>11</v>
      </c>
      <c r="E16" s="2" t="s">
        <v>28</v>
      </c>
      <c r="F16" s="2" t="s">
        <v>21</v>
      </c>
      <c r="G16" s="8">
        <v>10000</v>
      </c>
      <c r="H16" s="8">
        <f xml:space="preserve"> IF(D16="Income", H15 + G16, H15 - G16)</f>
        <v>236500</v>
      </c>
      <c r="I16" s="2" t="s">
        <v>215</v>
      </c>
    </row>
    <row r="17" spans="2:9" x14ac:dyDescent="0.25">
      <c r="B17" s="1">
        <v>45677</v>
      </c>
      <c r="C17" s="2" t="s">
        <v>212</v>
      </c>
      <c r="D17" s="2" t="s">
        <v>11</v>
      </c>
      <c r="E17" s="2" t="s">
        <v>22</v>
      </c>
      <c r="F17" s="2" t="s">
        <v>14</v>
      </c>
      <c r="G17" s="8">
        <v>40000</v>
      </c>
      <c r="H17" s="8">
        <f xml:space="preserve"> IF(D17="Income", H16 + G17, H16 - G17)</f>
        <v>276500</v>
      </c>
      <c r="I17" s="2" t="s">
        <v>213</v>
      </c>
    </row>
    <row r="18" spans="2:9" x14ac:dyDescent="0.25">
      <c r="B18" s="1">
        <v>45679</v>
      </c>
      <c r="C18" s="2" t="s">
        <v>210</v>
      </c>
      <c r="D18" s="2" t="s">
        <v>11</v>
      </c>
      <c r="E18" s="2" t="s">
        <v>15</v>
      </c>
      <c r="F18" s="2" t="s">
        <v>18</v>
      </c>
      <c r="G18" s="8">
        <v>25000</v>
      </c>
      <c r="H18" s="8">
        <f xml:space="preserve"> IF(D18="Income", H17 + G18, H17 - G18)</f>
        <v>301500</v>
      </c>
      <c r="I18" s="2" t="s">
        <v>211</v>
      </c>
    </row>
    <row r="19" spans="2:9" x14ac:dyDescent="0.25">
      <c r="B19" s="1">
        <v>45680</v>
      </c>
      <c r="C19" s="2" t="s">
        <v>208</v>
      </c>
      <c r="D19" s="2" t="s">
        <v>11</v>
      </c>
      <c r="E19" s="2" t="s">
        <v>28</v>
      </c>
      <c r="F19" s="2" t="s">
        <v>18</v>
      </c>
      <c r="G19" s="8">
        <v>12500</v>
      </c>
      <c r="H19" s="8">
        <f xml:space="preserve"> IF(D19="Income", H18 + G19, H18 - G19)</f>
        <v>314000</v>
      </c>
      <c r="I19" s="2" t="s">
        <v>209</v>
      </c>
    </row>
    <row r="20" spans="2:9" x14ac:dyDescent="0.25">
      <c r="B20" s="1">
        <v>45681</v>
      </c>
      <c r="C20" s="2" t="s">
        <v>207</v>
      </c>
      <c r="D20" s="2" t="s">
        <v>11</v>
      </c>
      <c r="E20" s="2" t="s">
        <v>22</v>
      </c>
      <c r="F20" s="2" t="s">
        <v>14</v>
      </c>
      <c r="G20" s="8">
        <v>17000</v>
      </c>
      <c r="H20" s="8">
        <f xml:space="preserve"> IF(D20="Income", H19 + G20, H19 - G20)</f>
        <v>331000</v>
      </c>
      <c r="I20" s="2" t="s">
        <v>202</v>
      </c>
    </row>
    <row r="21" spans="2:9" x14ac:dyDescent="0.25">
      <c r="B21" s="1">
        <v>45682</v>
      </c>
      <c r="C21" s="2" t="s">
        <v>206</v>
      </c>
      <c r="D21" s="2" t="s">
        <v>11</v>
      </c>
      <c r="E21" s="2" t="s">
        <v>22</v>
      </c>
      <c r="F21" s="2" t="s">
        <v>21</v>
      </c>
      <c r="G21" s="8">
        <v>27000</v>
      </c>
      <c r="H21" s="8">
        <f xml:space="preserve"> IF(D21="Income", H20 + G21, H20 - G21)</f>
        <v>358000</v>
      </c>
      <c r="I21" s="2" t="s">
        <v>152</v>
      </c>
    </row>
    <row r="22" spans="2:9" x14ac:dyDescent="0.25">
      <c r="B22" s="1">
        <v>45685</v>
      </c>
      <c r="C22" s="2" t="s">
        <v>204</v>
      </c>
      <c r="D22" s="2" t="s">
        <v>11</v>
      </c>
      <c r="E22" s="2" t="s">
        <v>28</v>
      </c>
      <c r="F22" s="2" t="s">
        <v>14</v>
      </c>
      <c r="G22" s="8">
        <v>32000</v>
      </c>
      <c r="H22" s="8">
        <f xml:space="preserve"> IF(D22="Income", H21 + G22, H21 - G22)</f>
        <v>390000</v>
      </c>
      <c r="I22" s="2" t="s">
        <v>205</v>
      </c>
    </row>
    <row r="23" spans="2:9" x14ac:dyDescent="0.25">
      <c r="B23" s="1">
        <v>45686</v>
      </c>
      <c r="C23" s="2" t="s">
        <v>202</v>
      </c>
      <c r="D23" s="2" t="s">
        <v>11</v>
      </c>
      <c r="E23" s="2" t="s">
        <v>22</v>
      </c>
      <c r="F23" s="2" t="s">
        <v>18</v>
      </c>
      <c r="G23" s="8">
        <v>32000</v>
      </c>
      <c r="H23" s="8">
        <f xml:space="preserve"> IF(D23="Income", H22 + G23, H22 - G23)</f>
        <v>422000</v>
      </c>
      <c r="I23" s="2" t="s">
        <v>203</v>
      </c>
    </row>
    <row r="24" spans="2:9" x14ac:dyDescent="0.25">
      <c r="B24" s="1">
        <v>45687</v>
      </c>
      <c r="C24" s="2" t="s">
        <v>200</v>
      </c>
      <c r="D24" s="2" t="s">
        <v>11</v>
      </c>
      <c r="E24" s="2" t="s">
        <v>15</v>
      </c>
      <c r="F24" s="2" t="s">
        <v>21</v>
      </c>
      <c r="G24" s="8">
        <v>80000</v>
      </c>
      <c r="H24" s="8">
        <f xml:space="preserve"> IF(D24="Income", H23 + G24, H23 - G24)</f>
        <v>502000</v>
      </c>
      <c r="I24" s="2" t="s">
        <v>201</v>
      </c>
    </row>
    <row r="25" spans="2:9" x14ac:dyDescent="0.25">
      <c r="B25" s="1">
        <v>45688</v>
      </c>
      <c r="C25" s="2" t="s">
        <v>198</v>
      </c>
      <c r="D25" s="2" t="s">
        <v>11</v>
      </c>
      <c r="E25" s="2" t="s">
        <v>28</v>
      </c>
      <c r="F25" s="2" t="s">
        <v>14</v>
      </c>
      <c r="G25" s="8">
        <v>14500</v>
      </c>
      <c r="H25" s="8">
        <f xml:space="preserve"> IF(D25="Income", H24 + G25, H24 - G25)</f>
        <v>516500</v>
      </c>
      <c r="I25" s="2" t="s">
        <v>199</v>
      </c>
    </row>
    <row r="26" spans="2:9" x14ac:dyDescent="0.25">
      <c r="B26" s="1">
        <v>45689</v>
      </c>
      <c r="C26" s="2" t="s">
        <v>196</v>
      </c>
      <c r="D26" s="2" t="s">
        <v>11</v>
      </c>
      <c r="E26" s="2" t="s">
        <v>28</v>
      </c>
      <c r="F26" s="2" t="s">
        <v>21</v>
      </c>
      <c r="G26" s="8">
        <v>12500</v>
      </c>
      <c r="H26" s="8">
        <f xml:space="preserve"> IF(D26="Income", H25 + G26, H25 - G26)</f>
        <v>529000</v>
      </c>
      <c r="I26" s="2" t="s">
        <v>197</v>
      </c>
    </row>
    <row r="27" spans="2:9" x14ac:dyDescent="0.25">
      <c r="B27" s="1">
        <v>45690</v>
      </c>
      <c r="C27" s="2" t="s">
        <v>194</v>
      </c>
      <c r="D27" s="2" t="s">
        <v>11</v>
      </c>
      <c r="E27" s="2" t="s">
        <v>22</v>
      </c>
      <c r="F27" s="2" t="s">
        <v>21</v>
      </c>
      <c r="G27" s="8">
        <v>20000</v>
      </c>
      <c r="H27" s="8">
        <f xml:space="preserve"> IF(D27="Income", H26 + G27, H26 - G27)</f>
        <v>549000</v>
      </c>
      <c r="I27" s="2" t="s">
        <v>195</v>
      </c>
    </row>
    <row r="28" spans="2:9" x14ac:dyDescent="0.25">
      <c r="B28" s="1">
        <v>45691</v>
      </c>
      <c r="C28" s="2" t="s">
        <v>189</v>
      </c>
      <c r="D28" s="2" t="s">
        <v>11</v>
      </c>
      <c r="E28" s="2" t="s">
        <v>12</v>
      </c>
      <c r="F28" s="2" t="s">
        <v>14</v>
      </c>
      <c r="G28" s="8">
        <v>18500</v>
      </c>
      <c r="H28" s="8">
        <f xml:space="preserve"> IF(D28="Income", H27 + G28, H27 - G28)</f>
        <v>567500</v>
      </c>
      <c r="I28" s="2" t="s">
        <v>193</v>
      </c>
    </row>
    <row r="29" spans="2:9" x14ac:dyDescent="0.25">
      <c r="B29" s="1">
        <v>45692</v>
      </c>
      <c r="C29" s="2" t="s">
        <v>191</v>
      </c>
      <c r="D29" s="2" t="s">
        <v>11</v>
      </c>
      <c r="E29" s="2" t="s">
        <v>19</v>
      </c>
      <c r="F29" s="2" t="s">
        <v>14</v>
      </c>
      <c r="G29" s="8">
        <v>22000</v>
      </c>
      <c r="H29" s="8">
        <f xml:space="preserve"> IF(D29="Income", H28 + G29, H28 - G29)</f>
        <v>589500</v>
      </c>
      <c r="I29" s="2" t="s">
        <v>192</v>
      </c>
    </row>
    <row r="30" spans="2:9" x14ac:dyDescent="0.25">
      <c r="B30" s="1">
        <v>45693</v>
      </c>
      <c r="C30" s="2" t="s">
        <v>185</v>
      </c>
      <c r="D30" s="2" t="s">
        <v>11</v>
      </c>
      <c r="E30" s="2" t="s">
        <v>19</v>
      </c>
      <c r="F30" s="2" t="s">
        <v>14</v>
      </c>
      <c r="G30" s="8">
        <v>2500</v>
      </c>
      <c r="H30" s="8">
        <f xml:space="preserve"> IF(D30="Income", H29 + G30, H29 - G30)</f>
        <v>592000</v>
      </c>
      <c r="I30" s="2" t="s">
        <v>186</v>
      </c>
    </row>
    <row r="31" spans="2:9" x14ac:dyDescent="0.25">
      <c r="B31" s="1">
        <v>45693</v>
      </c>
      <c r="C31" s="2" t="s">
        <v>187</v>
      </c>
      <c r="D31" s="2" t="s">
        <v>11</v>
      </c>
      <c r="E31" s="2" t="s">
        <v>15</v>
      </c>
      <c r="F31" s="2" t="s">
        <v>18</v>
      </c>
      <c r="G31" s="8">
        <v>30000</v>
      </c>
      <c r="H31" s="8">
        <f xml:space="preserve"> IF(D31="Income", H30 + G31, H30 - G31)</f>
        <v>622000</v>
      </c>
      <c r="I31" s="2" t="s">
        <v>188</v>
      </c>
    </row>
    <row r="32" spans="2:9" x14ac:dyDescent="0.25">
      <c r="B32" s="1">
        <v>45694</v>
      </c>
      <c r="C32" s="2" t="s">
        <v>38</v>
      </c>
      <c r="D32" s="2" t="s">
        <v>16</v>
      </c>
      <c r="E32" s="2" t="s">
        <v>20</v>
      </c>
      <c r="F32" s="2" t="s">
        <v>27</v>
      </c>
      <c r="G32" s="8">
        <v>3500</v>
      </c>
      <c r="H32" s="8">
        <f xml:space="preserve"> IF(D32="Income", H31 + G32, H31 - G32)</f>
        <v>618500</v>
      </c>
      <c r="I32" s="2" t="s">
        <v>182</v>
      </c>
    </row>
    <row r="33" spans="2:9" x14ac:dyDescent="0.25">
      <c r="B33" s="1">
        <v>45694</v>
      </c>
      <c r="C33" s="2" t="s">
        <v>183</v>
      </c>
      <c r="D33" s="2" t="s">
        <v>11</v>
      </c>
      <c r="E33" s="2" t="s">
        <v>22</v>
      </c>
      <c r="F33" s="2" t="s">
        <v>21</v>
      </c>
      <c r="G33" s="8">
        <v>10000</v>
      </c>
      <c r="H33" s="8">
        <f xml:space="preserve"> IF(D33="Income", H32 + G33, H32 - G33)</f>
        <v>628500</v>
      </c>
      <c r="I33" s="2" t="s">
        <v>184</v>
      </c>
    </row>
    <row r="34" spans="2:9" x14ac:dyDescent="0.25">
      <c r="B34" s="1">
        <v>45695</v>
      </c>
      <c r="C34" s="2" t="s">
        <v>178</v>
      </c>
      <c r="D34" s="2" t="s">
        <v>16</v>
      </c>
      <c r="E34" s="2" t="s">
        <v>13</v>
      </c>
      <c r="F34" s="2" t="s">
        <v>21</v>
      </c>
      <c r="G34" s="8">
        <v>1200</v>
      </c>
      <c r="H34" s="8">
        <f xml:space="preserve"> IF(D34="Income", H33 + G34, H33 - G34)</f>
        <v>627300</v>
      </c>
      <c r="I34" s="2" t="s">
        <v>179</v>
      </c>
    </row>
    <row r="35" spans="2:9" x14ac:dyDescent="0.25">
      <c r="B35" s="1">
        <v>45695</v>
      </c>
      <c r="C35" s="2" t="s">
        <v>180</v>
      </c>
      <c r="D35" s="2" t="s">
        <v>11</v>
      </c>
      <c r="E35" s="2" t="s">
        <v>22</v>
      </c>
      <c r="F35" s="2" t="s">
        <v>21</v>
      </c>
      <c r="G35" s="8">
        <v>40000</v>
      </c>
      <c r="H35" s="8">
        <f xml:space="preserve"> IF(D35="Income", H34 + G35, H34 - G35)</f>
        <v>667300</v>
      </c>
      <c r="I35" s="2" t="s">
        <v>181</v>
      </c>
    </row>
    <row r="36" spans="2:9" x14ac:dyDescent="0.25">
      <c r="B36" s="1">
        <v>45696</v>
      </c>
      <c r="C36" s="2" t="s">
        <v>70</v>
      </c>
      <c r="D36" s="2" t="s">
        <v>16</v>
      </c>
      <c r="E36" s="2" t="s">
        <v>17</v>
      </c>
      <c r="F36" s="2" t="s">
        <v>18</v>
      </c>
      <c r="G36" s="8">
        <v>1500</v>
      </c>
      <c r="H36" s="8">
        <f xml:space="preserve"> IF(D36="Income", H35 + G36, H35 - G36)</f>
        <v>665800</v>
      </c>
      <c r="I36" s="2" t="s">
        <v>175</v>
      </c>
    </row>
    <row r="37" spans="2:9" x14ac:dyDescent="0.25">
      <c r="B37" s="1">
        <v>45696</v>
      </c>
      <c r="C37" s="2" t="s">
        <v>176</v>
      </c>
      <c r="D37" s="2" t="s">
        <v>11</v>
      </c>
      <c r="E37" s="2" t="s">
        <v>22</v>
      </c>
      <c r="F37" s="2" t="s">
        <v>14</v>
      </c>
      <c r="G37" s="8">
        <v>25000</v>
      </c>
      <c r="H37" s="8">
        <f xml:space="preserve"> IF(D37="Income", H36 + G37, H36 - G37)</f>
        <v>690800</v>
      </c>
      <c r="I37" s="2" t="s">
        <v>177</v>
      </c>
    </row>
    <row r="38" spans="2:9" x14ac:dyDescent="0.25">
      <c r="B38" s="1">
        <v>45697</v>
      </c>
      <c r="C38" s="2" t="s">
        <v>172</v>
      </c>
      <c r="D38" s="2" t="s">
        <v>16</v>
      </c>
      <c r="E38" s="2" t="s">
        <v>29</v>
      </c>
      <c r="F38" s="2" t="s">
        <v>24</v>
      </c>
      <c r="G38" s="8">
        <v>1800</v>
      </c>
      <c r="H38" s="8">
        <f xml:space="preserve"> IF(D38="Income", H37 + G38, H37 - G38)</f>
        <v>689000</v>
      </c>
      <c r="I38" s="2" t="s">
        <v>173</v>
      </c>
    </row>
    <row r="39" spans="2:9" x14ac:dyDescent="0.25">
      <c r="B39" s="1">
        <v>45697</v>
      </c>
      <c r="C39" s="2" t="s">
        <v>100</v>
      </c>
      <c r="D39" s="2" t="s">
        <v>11</v>
      </c>
      <c r="E39" s="2" t="s">
        <v>15</v>
      </c>
      <c r="F39" s="2" t="s">
        <v>21</v>
      </c>
      <c r="G39" s="8">
        <v>12500</v>
      </c>
      <c r="H39" s="8">
        <f xml:space="preserve"> IF(D39="Income", H38 + G39, H38 - G39)</f>
        <v>701500</v>
      </c>
      <c r="I39" s="2" t="s">
        <v>174</v>
      </c>
    </row>
    <row r="40" spans="2:9" x14ac:dyDescent="0.25">
      <c r="B40" s="1">
        <v>45698</v>
      </c>
      <c r="C40" s="2" t="s">
        <v>168</v>
      </c>
      <c r="D40" s="2" t="s">
        <v>16</v>
      </c>
      <c r="E40" s="2" t="s">
        <v>31</v>
      </c>
      <c r="F40" s="2" t="s">
        <v>27</v>
      </c>
      <c r="G40" s="8">
        <v>4000</v>
      </c>
      <c r="H40" s="8">
        <f xml:space="preserve"> IF(D40="Income", H39 + G40, H39 - G40)</f>
        <v>697500</v>
      </c>
      <c r="I40" s="2" t="s">
        <v>169</v>
      </c>
    </row>
    <row r="41" spans="2:9" x14ac:dyDescent="0.25">
      <c r="B41" s="1">
        <v>45698</v>
      </c>
      <c r="C41" s="2" t="s">
        <v>170</v>
      </c>
      <c r="D41" s="2" t="s">
        <v>11</v>
      </c>
      <c r="E41" s="2" t="s">
        <v>22</v>
      </c>
      <c r="F41" s="2" t="s">
        <v>14</v>
      </c>
      <c r="G41" s="8">
        <v>17000</v>
      </c>
      <c r="H41" s="8">
        <f xml:space="preserve"> IF(D41="Income", H40 + G41, H40 - G41)</f>
        <v>714500</v>
      </c>
      <c r="I41" s="2" t="s">
        <v>171</v>
      </c>
    </row>
    <row r="42" spans="2:9" x14ac:dyDescent="0.25">
      <c r="B42" s="1">
        <v>45699</v>
      </c>
      <c r="C42" s="2" t="s">
        <v>164</v>
      </c>
      <c r="D42" s="2" t="s">
        <v>16</v>
      </c>
      <c r="E42" s="2" t="s">
        <v>32</v>
      </c>
      <c r="F42" s="2" t="s">
        <v>14</v>
      </c>
      <c r="G42" s="8">
        <v>7500</v>
      </c>
      <c r="H42" s="8">
        <f xml:space="preserve"> IF(D42="Income", H41 + G42, H41 - G42)</f>
        <v>707000</v>
      </c>
      <c r="I42" s="2" t="s">
        <v>165</v>
      </c>
    </row>
    <row r="43" spans="2:9" x14ac:dyDescent="0.25">
      <c r="B43" s="1">
        <v>45699</v>
      </c>
      <c r="C43" s="2" t="s">
        <v>166</v>
      </c>
      <c r="D43" s="2" t="s">
        <v>11</v>
      </c>
      <c r="E43" s="2" t="s">
        <v>15</v>
      </c>
      <c r="F43" s="2" t="s">
        <v>18</v>
      </c>
      <c r="G43" s="8">
        <v>27000</v>
      </c>
      <c r="H43" s="8">
        <f xml:space="preserve"> IF(D43="Income", H42 + G43, H42 - G43)</f>
        <v>734000</v>
      </c>
      <c r="I43" s="2" t="s">
        <v>167</v>
      </c>
    </row>
    <row r="44" spans="2:9" x14ac:dyDescent="0.25">
      <c r="B44" s="1">
        <v>45700</v>
      </c>
      <c r="C44" s="2" t="s">
        <v>160</v>
      </c>
      <c r="D44" s="2" t="s">
        <v>16</v>
      </c>
      <c r="E44" s="2" t="s">
        <v>33</v>
      </c>
      <c r="F44" s="2" t="s">
        <v>21</v>
      </c>
      <c r="G44" s="8">
        <v>5000</v>
      </c>
      <c r="H44" s="8">
        <f xml:space="preserve"> IF(D44="Income", H43 + G44, H43 - G44)</f>
        <v>729000</v>
      </c>
      <c r="I44" s="2" t="s">
        <v>161</v>
      </c>
    </row>
    <row r="45" spans="2:9" x14ac:dyDescent="0.25">
      <c r="B45" s="1">
        <v>45700</v>
      </c>
      <c r="C45" s="2" t="s">
        <v>162</v>
      </c>
      <c r="D45" s="2" t="s">
        <v>11</v>
      </c>
      <c r="E45" s="2" t="s">
        <v>28</v>
      </c>
      <c r="F45" s="2" t="s">
        <v>21</v>
      </c>
      <c r="G45" s="8">
        <v>15000</v>
      </c>
      <c r="H45" s="8">
        <f xml:space="preserve"> IF(D45="Income", H44 + G45, H44 - G45)</f>
        <v>744000</v>
      </c>
      <c r="I45" s="2" t="s">
        <v>163</v>
      </c>
    </row>
    <row r="46" spans="2:9" x14ac:dyDescent="0.25">
      <c r="B46" s="1">
        <v>45701</v>
      </c>
      <c r="C46" s="2" t="s">
        <v>41</v>
      </c>
      <c r="D46" s="2" t="s">
        <v>11</v>
      </c>
      <c r="E46" s="2" t="s">
        <v>15</v>
      </c>
      <c r="F46" s="2" t="s">
        <v>14</v>
      </c>
      <c r="G46" s="8">
        <v>12000</v>
      </c>
      <c r="H46" s="8">
        <f xml:space="preserve"> IF(D46="Income", H45 + G46, H45 - G46)</f>
        <v>756000</v>
      </c>
      <c r="I46" s="2" t="s">
        <v>157</v>
      </c>
    </row>
    <row r="47" spans="2:9" x14ac:dyDescent="0.25">
      <c r="B47" s="1">
        <v>45701</v>
      </c>
      <c r="C47" s="2" t="s">
        <v>158</v>
      </c>
      <c r="D47" s="2" t="s">
        <v>11</v>
      </c>
      <c r="E47" s="2" t="s">
        <v>28</v>
      </c>
      <c r="F47" s="2" t="s">
        <v>14</v>
      </c>
      <c r="G47" s="8">
        <v>20000</v>
      </c>
      <c r="H47" s="8">
        <f xml:space="preserve"> IF(D47="Income", H46 + G47, H46 - G47)</f>
        <v>776000</v>
      </c>
      <c r="I47" s="2" t="s">
        <v>159</v>
      </c>
    </row>
    <row r="48" spans="2:9" x14ac:dyDescent="0.25">
      <c r="B48" s="1">
        <v>45701</v>
      </c>
      <c r="C48" s="2" t="s">
        <v>239</v>
      </c>
      <c r="D48" s="2" t="s">
        <v>16</v>
      </c>
      <c r="E48" s="2" t="s">
        <v>26</v>
      </c>
      <c r="F48" s="2" t="s">
        <v>21</v>
      </c>
      <c r="G48" s="8">
        <v>6000</v>
      </c>
      <c r="H48" s="8">
        <f xml:space="preserve"> IF(D48="Income", H47 + G48, H47 - G48)</f>
        <v>770000</v>
      </c>
      <c r="I48" s="2" t="s">
        <v>240</v>
      </c>
    </row>
    <row r="49" spans="2:9" x14ac:dyDescent="0.25">
      <c r="B49" s="1">
        <v>45702</v>
      </c>
      <c r="C49" s="2" t="s">
        <v>153</v>
      </c>
      <c r="D49" s="2" t="s">
        <v>16</v>
      </c>
      <c r="E49" s="2" t="s">
        <v>23</v>
      </c>
      <c r="F49" s="2" t="s">
        <v>27</v>
      </c>
      <c r="G49" s="8">
        <v>3000</v>
      </c>
      <c r="H49" s="8">
        <f xml:space="preserve"> IF(D49="Income", H48 + G49, H48 - G49)</f>
        <v>767000</v>
      </c>
      <c r="I49" s="2" t="s">
        <v>154</v>
      </c>
    </row>
    <row r="50" spans="2:9" x14ac:dyDescent="0.25">
      <c r="B50" s="1">
        <v>45702</v>
      </c>
      <c r="C50" s="2" t="s">
        <v>155</v>
      </c>
      <c r="D50" s="2" t="s">
        <v>11</v>
      </c>
      <c r="E50" s="2" t="s">
        <v>15</v>
      </c>
      <c r="F50" s="2" t="s">
        <v>21</v>
      </c>
      <c r="G50" s="8">
        <v>32000</v>
      </c>
      <c r="H50" s="8">
        <f xml:space="preserve"> IF(D50="Income", H49 + G50, H49 - G50)</f>
        <v>799000</v>
      </c>
      <c r="I50" s="2" t="s">
        <v>156</v>
      </c>
    </row>
    <row r="51" spans="2:9" x14ac:dyDescent="0.25">
      <c r="B51" s="19">
        <v>45702</v>
      </c>
      <c r="C51" s="2" t="s">
        <v>241</v>
      </c>
      <c r="D51" s="2" t="s">
        <v>16</v>
      </c>
      <c r="E51" s="2" t="s">
        <v>20</v>
      </c>
      <c r="F51" s="2" t="s">
        <v>18</v>
      </c>
      <c r="G51" s="8">
        <v>500</v>
      </c>
      <c r="H51" s="8">
        <f xml:space="preserve"> IF(D51="Income", H50 + G51, H50 - G51)</f>
        <v>798500</v>
      </c>
      <c r="I51" s="2" t="s">
        <v>242</v>
      </c>
    </row>
    <row r="52" spans="2:9" x14ac:dyDescent="0.25">
      <c r="B52" s="1">
        <v>45703</v>
      </c>
      <c r="C52" s="2" t="s">
        <v>149</v>
      </c>
      <c r="D52" s="2" t="s">
        <v>16</v>
      </c>
      <c r="E52" s="2" t="s">
        <v>26</v>
      </c>
      <c r="F52" s="2" t="s">
        <v>24</v>
      </c>
      <c r="G52" s="8">
        <v>2200</v>
      </c>
      <c r="H52" s="8">
        <f t="shared" ref="H52:H111" si="0" xml:space="preserve"> IF(D52="Income", H51 + G52, H51 - G52)</f>
        <v>796300</v>
      </c>
      <c r="I52" s="2" t="s">
        <v>150</v>
      </c>
    </row>
    <row r="53" spans="2:9" x14ac:dyDescent="0.25">
      <c r="B53" s="1">
        <v>45703</v>
      </c>
      <c r="C53" s="2" t="s">
        <v>151</v>
      </c>
      <c r="D53" s="2" t="s">
        <v>11</v>
      </c>
      <c r="E53" s="2" t="s">
        <v>22</v>
      </c>
      <c r="F53" s="2" t="s">
        <v>21</v>
      </c>
      <c r="G53" s="8">
        <v>32000</v>
      </c>
      <c r="H53" s="8">
        <f t="shared" si="0"/>
        <v>828300</v>
      </c>
      <c r="I53" s="2" t="s">
        <v>152</v>
      </c>
    </row>
    <row r="54" spans="2:9" x14ac:dyDescent="0.25">
      <c r="B54" s="1">
        <v>45704</v>
      </c>
      <c r="C54" s="2" t="s">
        <v>145</v>
      </c>
      <c r="D54" s="2" t="s">
        <v>16</v>
      </c>
      <c r="E54" s="2" t="s">
        <v>29</v>
      </c>
      <c r="F54" s="2" t="s">
        <v>21</v>
      </c>
      <c r="G54" s="8">
        <v>900</v>
      </c>
      <c r="H54" s="8">
        <f t="shared" si="0"/>
        <v>827400</v>
      </c>
      <c r="I54" s="2" t="s">
        <v>146</v>
      </c>
    </row>
    <row r="55" spans="2:9" x14ac:dyDescent="0.25">
      <c r="B55" s="1">
        <v>45704</v>
      </c>
      <c r="C55" s="2" t="s">
        <v>147</v>
      </c>
      <c r="D55" s="2" t="s">
        <v>11</v>
      </c>
      <c r="E55" s="2" t="s">
        <v>15</v>
      </c>
      <c r="F55" s="2" t="s">
        <v>14</v>
      </c>
      <c r="G55" s="8">
        <v>18000</v>
      </c>
      <c r="H55" s="8">
        <f t="shared" si="0"/>
        <v>845400</v>
      </c>
      <c r="I55" s="2" t="s">
        <v>148</v>
      </c>
    </row>
    <row r="56" spans="2:9" x14ac:dyDescent="0.25">
      <c r="B56" s="1">
        <v>45705</v>
      </c>
      <c r="C56" s="2" t="s">
        <v>141</v>
      </c>
      <c r="D56" s="2" t="s">
        <v>16</v>
      </c>
      <c r="E56" s="2" t="s">
        <v>31</v>
      </c>
      <c r="F56" s="2" t="s">
        <v>14</v>
      </c>
      <c r="G56" s="8">
        <v>10000</v>
      </c>
      <c r="H56" s="8">
        <f t="shared" si="0"/>
        <v>835400</v>
      </c>
      <c r="I56" s="2" t="s">
        <v>142</v>
      </c>
    </row>
    <row r="57" spans="2:9" x14ac:dyDescent="0.25">
      <c r="B57" s="1">
        <v>45705</v>
      </c>
      <c r="C57" s="2" t="s">
        <v>143</v>
      </c>
      <c r="D57" s="2" t="s">
        <v>11</v>
      </c>
      <c r="E57" s="2" t="s">
        <v>15</v>
      </c>
      <c r="F57" s="2" t="s">
        <v>21</v>
      </c>
      <c r="G57" s="8">
        <v>35000</v>
      </c>
      <c r="H57" s="8">
        <f t="shared" si="0"/>
        <v>870400</v>
      </c>
      <c r="I57" s="2" t="s">
        <v>144</v>
      </c>
    </row>
    <row r="58" spans="2:9" x14ac:dyDescent="0.25">
      <c r="B58" s="1">
        <v>45706</v>
      </c>
      <c r="C58" s="2" t="s">
        <v>137</v>
      </c>
      <c r="D58" s="2" t="s">
        <v>11</v>
      </c>
      <c r="E58" s="2" t="s">
        <v>25</v>
      </c>
      <c r="F58" s="2" t="s">
        <v>14</v>
      </c>
      <c r="G58" s="8">
        <v>5000</v>
      </c>
      <c r="H58" s="8">
        <f t="shared" si="0"/>
        <v>875400</v>
      </c>
      <c r="I58" s="2" t="s">
        <v>138</v>
      </c>
    </row>
    <row r="59" spans="2:9" x14ac:dyDescent="0.25">
      <c r="B59" s="1">
        <v>45706</v>
      </c>
      <c r="C59" s="2" t="s">
        <v>139</v>
      </c>
      <c r="D59" s="2" t="s">
        <v>11</v>
      </c>
      <c r="E59" s="2" t="s">
        <v>28</v>
      </c>
      <c r="F59" s="2" t="s">
        <v>21</v>
      </c>
      <c r="G59" s="8">
        <v>11500</v>
      </c>
      <c r="H59" s="8">
        <f t="shared" si="0"/>
        <v>886900</v>
      </c>
      <c r="I59" s="2" t="s">
        <v>140</v>
      </c>
    </row>
    <row r="60" spans="2:9" x14ac:dyDescent="0.25">
      <c r="B60" s="1">
        <v>45707</v>
      </c>
      <c r="C60" s="2" t="s">
        <v>133</v>
      </c>
      <c r="D60" s="2" t="s">
        <v>16</v>
      </c>
      <c r="E60" s="2" t="s">
        <v>17</v>
      </c>
      <c r="F60" s="2" t="s">
        <v>21</v>
      </c>
      <c r="G60" s="8">
        <v>800</v>
      </c>
      <c r="H60" s="8">
        <f t="shared" si="0"/>
        <v>886100</v>
      </c>
      <c r="I60" s="2" t="s">
        <v>134</v>
      </c>
    </row>
    <row r="61" spans="2:9" x14ac:dyDescent="0.25">
      <c r="B61" s="1">
        <v>45707</v>
      </c>
      <c r="C61" s="2" t="s">
        <v>135</v>
      </c>
      <c r="D61" s="2" t="s">
        <v>11</v>
      </c>
      <c r="E61" s="2" t="s">
        <v>19</v>
      </c>
      <c r="F61" s="2" t="s">
        <v>14</v>
      </c>
      <c r="G61" s="8">
        <v>29000</v>
      </c>
      <c r="H61" s="8">
        <f t="shared" si="0"/>
        <v>915100</v>
      </c>
      <c r="I61" s="2" t="s">
        <v>136</v>
      </c>
    </row>
    <row r="62" spans="2:9" x14ac:dyDescent="0.25">
      <c r="B62" s="1">
        <v>45708</v>
      </c>
      <c r="C62" s="2" t="s">
        <v>129</v>
      </c>
      <c r="D62" s="2" t="s">
        <v>16</v>
      </c>
      <c r="E62" s="2" t="s">
        <v>34</v>
      </c>
      <c r="F62" s="2" t="s">
        <v>21</v>
      </c>
      <c r="G62" s="8">
        <v>6000</v>
      </c>
      <c r="H62" s="8">
        <f t="shared" si="0"/>
        <v>909100</v>
      </c>
      <c r="I62" s="2" t="s">
        <v>130</v>
      </c>
    </row>
    <row r="63" spans="2:9" x14ac:dyDescent="0.25">
      <c r="B63" s="1">
        <v>45708</v>
      </c>
      <c r="C63" s="2" t="s">
        <v>131</v>
      </c>
      <c r="D63" s="2" t="s">
        <v>11</v>
      </c>
      <c r="E63" s="2" t="s">
        <v>22</v>
      </c>
      <c r="F63" s="2" t="s">
        <v>21</v>
      </c>
      <c r="G63" s="8">
        <v>85000</v>
      </c>
      <c r="H63" s="8">
        <f t="shared" si="0"/>
        <v>994100</v>
      </c>
      <c r="I63" s="2" t="s">
        <v>132</v>
      </c>
    </row>
    <row r="64" spans="2:9" x14ac:dyDescent="0.25">
      <c r="B64" s="1">
        <v>45709</v>
      </c>
      <c r="C64" s="2" t="s">
        <v>126</v>
      </c>
      <c r="D64" s="2" t="s">
        <v>16</v>
      </c>
      <c r="E64" s="2" t="s">
        <v>23</v>
      </c>
      <c r="F64" s="2" t="s">
        <v>18</v>
      </c>
      <c r="G64" s="8">
        <v>1500</v>
      </c>
      <c r="H64" s="8">
        <f t="shared" si="0"/>
        <v>992600</v>
      </c>
      <c r="I64" s="2" t="s">
        <v>65</v>
      </c>
    </row>
    <row r="65" spans="2:9" x14ac:dyDescent="0.25">
      <c r="B65" s="1">
        <v>45709</v>
      </c>
      <c r="C65" s="2" t="s">
        <v>127</v>
      </c>
      <c r="D65" s="2" t="s">
        <v>11</v>
      </c>
      <c r="E65" s="2" t="s">
        <v>28</v>
      </c>
      <c r="F65" s="2" t="s">
        <v>21</v>
      </c>
      <c r="G65" s="8">
        <v>20000</v>
      </c>
      <c r="H65" s="8">
        <f t="shared" si="0"/>
        <v>1012600</v>
      </c>
      <c r="I65" s="2" t="s">
        <v>128</v>
      </c>
    </row>
    <row r="66" spans="2:9" x14ac:dyDescent="0.25">
      <c r="B66" s="1">
        <v>45710</v>
      </c>
      <c r="C66" s="2" t="s">
        <v>122</v>
      </c>
      <c r="D66" s="2" t="s">
        <v>11</v>
      </c>
      <c r="E66" s="2" t="s">
        <v>19</v>
      </c>
      <c r="F66" s="2" t="s">
        <v>14</v>
      </c>
      <c r="G66" s="8">
        <v>1800</v>
      </c>
      <c r="H66" s="8">
        <f t="shared" si="0"/>
        <v>1014400</v>
      </c>
      <c r="I66" s="2" t="s">
        <v>123</v>
      </c>
    </row>
    <row r="67" spans="2:9" x14ac:dyDescent="0.25">
      <c r="B67" s="1">
        <v>45710</v>
      </c>
      <c r="C67" s="2" t="s">
        <v>124</v>
      </c>
      <c r="D67" s="2" t="s">
        <v>11</v>
      </c>
      <c r="E67" s="2" t="s">
        <v>15</v>
      </c>
      <c r="F67" s="2" t="s">
        <v>14</v>
      </c>
      <c r="G67" s="8">
        <v>22000</v>
      </c>
      <c r="H67" s="8">
        <f t="shared" si="0"/>
        <v>1036400</v>
      </c>
      <c r="I67" s="2" t="s">
        <v>125</v>
      </c>
    </row>
    <row r="68" spans="2:9" x14ac:dyDescent="0.25">
      <c r="B68" s="1">
        <v>45711</v>
      </c>
      <c r="C68" s="2" t="s">
        <v>118</v>
      </c>
      <c r="D68" s="2" t="s">
        <v>16</v>
      </c>
      <c r="E68" s="2" t="s">
        <v>23</v>
      </c>
      <c r="F68" s="2" t="s">
        <v>24</v>
      </c>
      <c r="G68" s="8">
        <v>45000</v>
      </c>
      <c r="H68" s="8">
        <f t="shared" si="0"/>
        <v>991400</v>
      </c>
      <c r="I68" s="2" t="s">
        <v>119</v>
      </c>
    </row>
    <row r="69" spans="2:9" x14ac:dyDescent="0.25">
      <c r="B69" s="1">
        <v>45711</v>
      </c>
      <c r="C69" s="2" t="s">
        <v>120</v>
      </c>
      <c r="D69" s="2" t="s">
        <v>11</v>
      </c>
      <c r="E69" s="2" t="s">
        <v>22</v>
      </c>
      <c r="F69" s="2" t="s">
        <v>14</v>
      </c>
      <c r="G69" s="8">
        <v>50000</v>
      </c>
      <c r="H69" s="8">
        <f t="shared" si="0"/>
        <v>1041400</v>
      </c>
      <c r="I69" s="2" t="s">
        <v>121</v>
      </c>
    </row>
    <row r="70" spans="2:9" x14ac:dyDescent="0.25">
      <c r="B70" s="1">
        <v>45712</v>
      </c>
      <c r="C70" s="2" t="s">
        <v>114</v>
      </c>
      <c r="D70" s="2" t="s">
        <v>16</v>
      </c>
      <c r="E70" s="2" t="s">
        <v>13</v>
      </c>
      <c r="F70" s="2" t="s">
        <v>21</v>
      </c>
      <c r="G70" s="8">
        <v>400</v>
      </c>
      <c r="H70" s="8">
        <f t="shared" si="0"/>
        <v>1041000</v>
      </c>
      <c r="I70" s="2" t="s">
        <v>115</v>
      </c>
    </row>
    <row r="71" spans="2:9" x14ac:dyDescent="0.25">
      <c r="B71" s="1">
        <v>45712</v>
      </c>
      <c r="C71" s="2" t="s">
        <v>116</v>
      </c>
      <c r="D71" s="2" t="s">
        <v>11</v>
      </c>
      <c r="E71" s="2" t="s">
        <v>15</v>
      </c>
      <c r="F71" s="2" t="s">
        <v>18</v>
      </c>
      <c r="G71" s="8">
        <v>28000</v>
      </c>
      <c r="H71" s="8">
        <f t="shared" si="0"/>
        <v>1069000</v>
      </c>
      <c r="I71" s="2" t="s">
        <v>117</v>
      </c>
    </row>
    <row r="72" spans="2:9" x14ac:dyDescent="0.25">
      <c r="B72" s="1">
        <v>45713</v>
      </c>
      <c r="C72" s="2" t="s">
        <v>110</v>
      </c>
      <c r="D72" s="2" t="s">
        <v>16</v>
      </c>
      <c r="E72" s="2" t="s">
        <v>26</v>
      </c>
      <c r="F72" s="2" t="s">
        <v>27</v>
      </c>
      <c r="G72" s="8">
        <v>1200</v>
      </c>
      <c r="H72" s="8">
        <f t="shared" si="0"/>
        <v>1067800</v>
      </c>
      <c r="I72" s="2" t="s">
        <v>111</v>
      </c>
    </row>
    <row r="73" spans="2:9" x14ac:dyDescent="0.25">
      <c r="B73" s="1">
        <v>45713</v>
      </c>
      <c r="C73" s="2" t="s">
        <v>112</v>
      </c>
      <c r="D73" s="2" t="s">
        <v>11</v>
      </c>
      <c r="E73" s="2" t="s">
        <v>22</v>
      </c>
      <c r="F73" s="2" t="s">
        <v>21</v>
      </c>
      <c r="G73" s="8">
        <v>19500</v>
      </c>
      <c r="H73" s="8">
        <f t="shared" si="0"/>
        <v>1087300</v>
      </c>
      <c r="I73" s="2" t="s">
        <v>113</v>
      </c>
    </row>
    <row r="74" spans="2:9" x14ac:dyDescent="0.25">
      <c r="B74" s="1">
        <v>45714</v>
      </c>
      <c r="C74" s="2" t="s">
        <v>105</v>
      </c>
      <c r="D74" s="2" t="s">
        <v>11</v>
      </c>
      <c r="E74" s="2" t="s">
        <v>19</v>
      </c>
      <c r="F74" s="2" t="s">
        <v>21</v>
      </c>
      <c r="G74" s="8">
        <v>15000</v>
      </c>
      <c r="H74" s="8">
        <f t="shared" si="0"/>
        <v>1102300</v>
      </c>
      <c r="I74" s="2" t="s">
        <v>106</v>
      </c>
    </row>
    <row r="75" spans="2:9" x14ac:dyDescent="0.25">
      <c r="B75" s="1">
        <v>45714</v>
      </c>
      <c r="C75" s="2" t="s">
        <v>72</v>
      </c>
      <c r="D75" s="2" t="s">
        <v>11</v>
      </c>
      <c r="E75" s="2" t="s">
        <v>15</v>
      </c>
      <c r="F75" s="2" t="s">
        <v>14</v>
      </c>
      <c r="G75" s="8">
        <v>8500</v>
      </c>
      <c r="H75" s="8">
        <f t="shared" si="0"/>
        <v>1110800</v>
      </c>
      <c r="I75" s="2" t="s">
        <v>107</v>
      </c>
    </row>
    <row r="76" spans="2:9" x14ac:dyDescent="0.25">
      <c r="B76" s="1">
        <v>45714</v>
      </c>
      <c r="C76" s="2" t="s">
        <v>108</v>
      </c>
      <c r="D76" s="2" t="s">
        <v>11</v>
      </c>
      <c r="E76" s="2" t="s">
        <v>28</v>
      </c>
      <c r="F76" s="2" t="s">
        <v>21</v>
      </c>
      <c r="G76" s="8">
        <v>26000</v>
      </c>
      <c r="H76" s="8">
        <f t="shared" si="0"/>
        <v>1136800</v>
      </c>
      <c r="I76" s="2" t="s">
        <v>109</v>
      </c>
    </row>
    <row r="77" spans="2:9" x14ac:dyDescent="0.25">
      <c r="B77" s="1">
        <v>45715</v>
      </c>
      <c r="C77" s="2" t="s">
        <v>101</v>
      </c>
      <c r="D77" s="2" t="s">
        <v>16</v>
      </c>
      <c r="E77" s="2" t="s">
        <v>34</v>
      </c>
      <c r="F77" s="2" t="s">
        <v>24</v>
      </c>
      <c r="G77" s="8">
        <v>2500</v>
      </c>
      <c r="H77" s="8">
        <f t="shared" si="0"/>
        <v>1134300</v>
      </c>
      <c r="I77" s="2" t="s">
        <v>102</v>
      </c>
    </row>
    <row r="78" spans="2:9" x14ac:dyDescent="0.25">
      <c r="B78" s="1">
        <v>45715</v>
      </c>
      <c r="C78" s="2" t="s">
        <v>103</v>
      </c>
      <c r="D78" s="2" t="s">
        <v>11</v>
      </c>
      <c r="E78" s="2" t="s">
        <v>22</v>
      </c>
      <c r="F78" s="2" t="s">
        <v>14</v>
      </c>
      <c r="G78" s="8">
        <v>40000</v>
      </c>
      <c r="H78" s="8">
        <f t="shared" si="0"/>
        <v>1174300</v>
      </c>
      <c r="I78" s="2" t="s">
        <v>104</v>
      </c>
    </row>
    <row r="79" spans="2:9" x14ac:dyDescent="0.25">
      <c r="B79" s="1">
        <v>45716</v>
      </c>
      <c r="C79" s="2" t="s">
        <v>99</v>
      </c>
      <c r="D79" s="2" t="s">
        <v>11</v>
      </c>
      <c r="E79" s="2" t="s">
        <v>28</v>
      </c>
      <c r="F79" s="2" t="s">
        <v>21</v>
      </c>
      <c r="G79" s="8">
        <v>4000</v>
      </c>
      <c r="H79" s="8">
        <f t="shared" si="0"/>
        <v>1178300</v>
      </c>
      <c r="I79" s="2" t="s">
        <v>100</v>
      </c>
    </row>
    <row r="80" spans="2:9" x14ac:dyDescent="0.25">
      <c r="B80" s="1">
        <v>45717</v>
      </c>
      <c r="C80" s="2" t="s">
        <v>97</v>
      </c>
      <c r="D80" s="2" t="s">
        <v>16</v>
      </c>
      <c r="E80" s="2" t="s">
        <v>26</v>
      </c>
      <c r="F80" s="2" t="s">
        <v>14</v>
      </c>
      <c r="G80" s="8">
        <v>6000</v>
      </c>
      <c r="H80" s="8">
        <f t="shared" si="0"/>
        <v>1172300</v>
      </c>
      <c r="I80" s="2" t="s">
        <v>98</v>
      </c>
    </row>
    <row r="81" spans="2:9" x14ac:dyDescent="0.25">
      <c r="B81" s="1">
        <v>45718</v>
      </c>
      <c r="C81" s="2" t="s">
        <v>95</v>
      </c>
      <c r="D81" s="2" t="s">
        <v>16</v>
      </c>
      <c r="E81" s="2" t="s">
        <v>20</v>
      </c>
      <c r="F81" s="2" t="s">
        <v>18</v>
      </c>
      <c r="G81" s="8">
        <v>500</v>
      </c>
      <c r="H81" s="8">
        <f t="shared" si="0"/>
        <v>1171800</v>
      </c>
      <c r="I81" s="2" t="s">
        <v>96</v>
      </c>
    </row>
    <row r="82" spans="2:9" x14ac:dyDescent="0.25">
      <c r="B82" s="1">
        <v>45719</v>
      </c>
      <c r="C82" s="2" t="s">
        <v>93</v>
      </c>
      <c r="D82" s="2" t="s">
        <v>16</v>
      </c>
      <c r="E82" s="2" t="s">
        <v>17</v>
      </c>
      <c r="F82" s="2" t="s">
        <v>27</v>
      </c>
      <c r="G82" s="8">
        <v>15000</v>
      </c>
      <c r="H82" s="8">
        <f t="shared" si="0"/>
        <v>1156800</v>
      </c>
      <c r="I82" s="2" t="s">
        <v>94</v>
      </c>
    </row>
    <row r="83" spans="2:9" x14ac:dyDescent="0.25">
      <c r="B83" s="1">
        <v>45720</v>
      </c>
      <c r="C83" s="2" t="s">
        <v>91</v>
      </c>
      <c r="D83" s="2" t="s">
        <v>16</v>
      </c>
      <c r="E83" s="2" t="s">
        <v>13</v>
      </c>
      <c r="F83" s="2" t="s">
        <v>14</v>
      </c>
      <c r="G83" s="8">
        <v>18000</v>
      </c>
      <c r="H83" s="8">
        <f t="shared" si="0"/>
        <v>1138800</v>
      </c>
      <c r="I83" s="2" t="s">
        <v>92</v>
      </c>
    </row>
    <row r="84" spans="2:9" x14ac:dyDescent="0.25">
      <c r="B84" s="1">
        <v>45721</v>
      </c>
      <c r="C84" s="2" t="s">
        <v>89</v>
      </c>
      <c r="D84" s="2" t="s">
        <v>16</v>
      </c>
      <c r="E84" s="2" t="s">
        <v>31</v>
      </c>
      <c r="F84" s="2" t="s">
        <v>21</v>
      </c>
      <c r="G84" s="8">
        <v>1200</v>
      </c>
      <c r="H84" s="8">
        <f t="shared" si="0"/>
        <v>1137600</v>
      </c>
      <c r="I84" s="2" t="s">
        <v>90</v>
      </c>
    </row>
    <row r="85" spans="2:9" x14ac:dyDescent="0.25">
      <c r="B85" s="1">
        <v>45722</v>
      </c>
      <c r="C85" s="2" t="s">
        <v>58</v>
      </c>
      <c r="D85" s="2" t="s">
        <v>16</v>
      </c>
      <c r="E85" s="2" t="s">
        <v>17</v>
      </c>
      <c r="F85" s="2" t="s">
        <v>18</v>
      </c>
      <c r="G85" s="8">
        <v>900</v>
      </c>
      <c r="H85" s="8">
        <f t="shared" si="0"/>
        <v>1136700</v>
      </c>
      <c r="I85" s="2" t="s">
        <v>88</v>
      </c>
    </row>
    <row r="86" spans="2:9" x14ac:dyDescent="0.25">
      <c r="B86" s="1">
        <v>45723</v>
      </c>
      <c r="C86" s="2" t="s">
        <v>86</v>
      </c>
      <c r="D86" s="2" t="s">
        <v>11</v>
      </c>
      <c r="E86" s="2" t="s">
        <v>28</v>
      </c>
      <c r="F86" s="2" t="s">
        <v>14</v>
      </c>
      <c r="G86" s="8">
        <v>7500</v>
      </c>
      <c r="H86" s="8">
        <f t="shared" si="0"/>
        <v>1144200</v>
      </c>
      <c r="I86" s="2" t="s">
        <v>87</v>
      </c>
    </row>
    <row r="87" spans="2:9" x14ac:dyDescent="0.25">
      <c r="B87" s="1">
        <v>45724</v>
      </c>
      <c r="C87" s="2" t="s">
        <v>84</v>
      </c>
      <c r="D87" s="2" t="s">
        <v>16</v>
      </c>
      <c r="E87" s="2" t="s">
        <v>23</v>
      </c>
      <c r="F87" s="2" t="s">
        <v>27</v>
      </c>
      <c r="G87" s="8">
        <v>25000</v>
      </c>
      <c r="H87" s="8">
        <f t="shared" si="0"/>
        <v>1119200</v>
      </c>
      <c r="I87" s="2" t="s">
        <v>85</v>
      </c>
    </row>
    <row r="88" spans="2:9" x14ac:dyDescent="0.25">
      <c r="B88" s="1">
        <v>45725</v>
      </c>
      <c r="C88" s="2" t="s">
        <v>82</v>
      </c>
      <c r="D88" s="2" t="s">
        <v>16</v>
      </c>
      <c r="E88" s="2" t="s">
        <v>29</v>
      </c>
      <c r="F88" s="2" t="s">
        <v>24</v>
      </c>
      <c r="G88" s="8">
        <v>8000</v>
      </c>
      <c r="H88" s="8">
        <f t="shared" si="0"/>
        <v>1111200</v>
      </c>
      <c r="I88" s="2" t="s">
        <v>83</v>
      </c>
    </row>
    <row r="89" spans="2:9" x14ac:dyDescent="0.25">
      <c r="B89" s="1">
        <v>45726</v>
      </c>
      <c r="C89" s="2" t="s">
        <v>80</v>
      </c>
      <c r="D89" s="2" t="s">
        <v>16</v>
      </c>
      <c r="E89" s="2" t="s">
        <v>34</v>
      </c>
      <c r="F89" s="2" t="s">
        <v>21</v>
      </c>
      <c r="G89" s="8">
        <v>500</v>
      </c>
      <c r="H89" s="8">
        <f t="shared" si="0"/>
        <v>1110700</v>
      </c>
      <c r="I89" s="2" t="s">
        <v>81</v>
      </c>
    </row>
    <row r="90" spans="2:9" x14ac:dyDescent="0.25">
      <c r="B90" s="1">
        <v>45727</v>
      </c>
      <c r="C90" s="2" t="s">
        <v>78</v>
      </c>
      <c r="D90" s="2" t="s">
        <v>11</v>
      </c>
      <c r="E90" s="2" t="s">
        <v>19</v>
      </c>
      <c r="F90" s="2" t="s">
        <v>14</v>
      </c>
      <c r="G90" s="8">
        <v>4000</v>
      </c>
      <c r="H90" s="8">
        <f t="shared" si="0"/>
        <v>1114700</v>
      </c>
      <c r="I90" s="2" t="s">
        <v>79</v>
      </c>
    </row>
    <row r="91" spans="2:9" x14ac:dyDescent="0.25">
      <c r="B91" s="1">
        <v>45728</v>
      </c>
      <c r="C91" s="2" t="s">
        <v>76</v>
      </c>
      <c r="D91" s="2" t="s">
        <v>16</v>
      </c>
      <c r="E91" s="2" t="s">
        <v>20</v>
      </c>
      <c r="F91" s="2" t="s">
        <v>21</v>
      </c>
      <c r="G91" s="8">
        <v>2700</v>
      </c>
      <c r="H91" s="8">
        <f t="shared" si="0"/>
        <v>1112000</v>
      </c>
      <c r="I91" s="2" t="s">
        <v>77</v>
      </c>
    </row>
    <row r="92" spans="2:9" x14ac:dyDescent="0.25">
      <c r="B92" s="1">
        <v>45729</v>
      </c>
      <c r="C92" s="2" t="s">
        <v>74</v>
      </c>
      <c r="D92" s="2" t="s">
        <v>16</v>
      </c>
      <c r="E92" s="2" t="s">
        <v>13</v>
      </c>
      <c r="F92" s="2" t="s">
        <v>21</v>
      </c>
      <c r="G92" s="8">
        <v>800</v>
      </c>
      <c r="H92" s="8">
        <f t="shared" si="0"/>
        <v>1111200</v>
      </c>
      <c r="I92" s="2" t="s">
        <v>75</v>
      </c>
    </row>
    <row r="93" spans="2:9" x14ac:dyDescent="0.25">
      <c r="B93" s="1">
        <v>45730</v>
      </c>
      <c r="C93" s="2" t="s">
        <v>72</v>
      </c>
      <c r="D93" s="2" t="s">
        <v>11</v>
      </c>
      <c r="E93" s="2" t="s">
        <v>15</v>
      </c>
      <c r="F93" s="2" t="s">
        <v>21</v>
      </c>
      <c r="G93" s="8">
        <v>9500</v>
      </c>
      <c r="H93" s="8">
        <f t="shared" si="0"/>
        <v>1120700</v>
      </c>
      <c r="I93" s="2" t="s">
        <v>73</v>
      </c>
    </row>
    <row r="94" spans="2:9" x14ac:dyDescent="0.25">
      <c r="B94" s="1">
        <v>45731</v>
      </c>
      <c r="C94" s="2" t="s">
        <v>70</v>
      </c>
      <c r="D94" s="2" t="s">
        <v>16</v>
      </c>
      <c r="E94" s="2" t="s">
        <v>17</v>
      </c>
      <c r="F94" s="2" t="s">
        <v>18</v>
      </c>
      <c r="G94" s="8">
        <v>1700</v>
      </c>
      <c r="H94" s="8">
        <f t="shared" si="0"/>
        <v>1119000</v>
      </c>
      <c r="I94" s="2" t="s">
        <v>71</v>
      </c>
    </row>
    <row r="95" spans="2:9" x14ac:dyDescent="0.25">
      <c r="B95" s="1">
        <v>45732</v>
      </c>
      <c r="C95" s="2" t="s">
        <v>68</v>
      </c>
      <c r="D95" s="2" t="s">
        <v>16</v>
      </c>
      <c r="E95" s="2" t="s">
        <v>34</v>
      </c>
      <c r="F95" s="2" t="s">
        <v>24</v>
      </c>
      <c r="G95" s="8">
        <v>2000</v>
      </c>
      <c r="H95" s="8">
        <f t="shared" si="0"/>
        <v>1117000</v>
      </c>
      <c r="I95" s="2" t="s">
        <v>69</v>
      </c>
    </row>
    <row r="96" spans="2:9" x14ac:dyDescent="0.25">
      <c r="B96" s="1">
        <v>45733</v>
      </c>
      <c r="C96" s="2" t="s">
        <v>66</v>
      </c>
      <c r="D96" s="2" t="s">
        <v>16</v>
      </c>
      <c r="E96" s="2" t="s">
        <v>31</v>
      </c>
      <c r="F96" s="2" t="s">
        <v>27</v>
      </c>
      <c r="G96" s="8">
        <v>5000</v>
      </c>
      <c r="H96" s="8">
        <f t="shared" si="0"/>
        <v>1112000</v>
      </c>
      <c r="I96" s="2" t="s">
        <v>67</v>
      </c>
    </row>
    <row r="97" spans="2:9" x14ac:dyDescent="0.25">
      <c r="B97" s="1">
        <v>45734</v>
      </c>
      <c r="C97" s="2" t="s">
        <v>64</v>
      </c>
      <c r="D97" s="2" t="s">
        <v>11</v>
      </c>
      <c r="E97" s="2" t="s">
        <v>25</v>
      </c>
      <c r="F97" s="2" t="s">
        <v>18</v>
      </c>
      <c r="G97" s="8">
        <v>50000</v>
      </c>
      <c r="H97" s="8">
        <f t="shared" si="0"/>
        <v>1162000</v>
      </c>
      <c r="I97" s="2" t="s">
        <v>65</v>
      </c>
    </row>
    <row r="98" spans="2:9" x14ac:dyDescent="0.25">
      <c r="B98" s="1">
        <v>45735</v>
      </c>
      <c r="C98" s="2" t="s">
        <v>62</v>
      </c>
      <c r="D98" s="2" t="s">
        <v>16</v>
      </c>
      <c r="E98" s="2" t="s">
        <v>23</v>
      </c>
      <c r="F98" s="2" t="s">
        <v>27</v>
      </c>
      <c r="G98" s="8">
        <v>7000</v>
      </c>
      <c r="H98" s="8">
        <f t="shared" si="0"/>
        <v>1155000</v>
      </c>
      <c r="I98" s="2" t="s">
        <v>63</v>
      </c>
    </row>
    <row r="99" spans="2:9" x14ac:dyDescent="0.25">
      <c r="B99" s="1">
        <v>45736</v>
      </c>
      <c r="C99" s="2" t="s">
        <v>60</v>
      </c>
      <c r="D99" s="2" t="s">
        <v>16</v>
      </c>
      <c r="E99" s="2" t="s">
        <v>26</v>
      </c>
      <c r="F99" s="2" t="s">
        <v>24</v>
      </c>
      <c r="G99" s="8">
        <v>1500</v>
      </c>
      <c r="H99" s="8">
        <f t="shared" si="0"/>
        <v>1153500</v>
      </c>
      <c r="I99" s="2" t="s">
        <v>61</v>
      </c>
    </row>
    <row r="100" spans="2:9" x14ac:dyDescent="0.25">
      <c r="B100" s="1">
        <v>45737</v>
      </c>
      <c r="C100" s="2" t="s">
        <v>58</v>
      </c>
      <c r="D100" s="2" t="s">
        <v>16</v>
      </c>
      <c r="E100" s="2" t="s">
        <v>17</v>
      </c>
      <c r="F100" s="2" t="s">
        <v>18</v>
      </c>
      <c r="G100" s="8">
        <v>1100</v>
      </c>
      <c r="H100" s="8">
        <f t="shared" si="0"/>
        <v>1152400</v>
      </c>
      <c r="I100" s="2" t="s">
        <v>59</v>
      </c>
    </row>
    <row r="101" spans="2:9" x14ac:dyDescent="0.25">
      <c r="B101" s="1">
        <v>45738</v>
      </c>
      <c r="C101" s="2" t="s">
        <v>56</v>
      </c>
      <c r="D101" s="2" t="s">
        <v>11</v>
      </c>
      <c r="E101" s="2" t="s">
        <v>28</v>
      </c>
      <c r="F101" s="2" t="s">
        <v>14</v>
      </c>
      <c r="G101" s="8">
        <v>40000</v>
      </c>
      <c r="H101" s="8">
        <f t="shared" si="0"/>
        <v>1192400</v>
      </c>
      <c r="I101" s="2" t="s">
        <v>57</v>
      </c>
    </row>
    <row r="102" spans="2:9" x14ac:dyDescent="0.25">
      <c r="B102" s="1">
        <v>45739</v>
      </c>
      <c r="C102" s="2" t="s">
        <v>54</v>
      </c>
      <c r="D102" s="2" t="s">
        <v>16</v>
      </c>
      <c r="E102" s="2" t="s">
        <v>34</v>
      </c>
      <c r="F102" s="2" t="s">
        <v>21</v>
      </c>
      <c r="G102" s="8">
        <v>4000</v>
      </c>
      <c r="H102" s="8">
        <f t="shared" si="0"/>
        <v>1188400</v>
      </c>
      <c r="I102" s="2" t="s">
        <v>55</v>
      </c>
    </row>
    <row r="103" spans="2:9" x14ac:dyDescent="0.25">
      <c r="B103" s="1">
        <v>45740</v>
      </c>
      <c r="C103" s="2" t="s">
        <v>52</v>
      </c>
      <c r="D103" s="2" t="s">
        <v>16</v>
      </c>
      <c r="E103" s="2" t="s">
        <v>20</v>
      </c>
      <c r="F103" s="2" t="s">
        <v>18</v>
      </c>
      <c r="G103" s="8">
        <v>600</v>
      </c>
      <c r="H103" s="8">
        <f t="shared" si="0"/>
        <v>1187800</v>
      </c>
      <c r="I103" s="2" t="s">
        <v>53</v>
      </c>
    </row>
    <row r="104" spans="2:9" x14ac:dyDescent="0.25">
      <c r="B104" s="1">
        <v>45741</v>
      </c>
      <c r="C104" s="2" t="s">
        <v>50</v>
      </c>
      <c r="D104" s="2" t="s">
        <v>16</v>
      </c>
      <c r="E104" s="2" t="s">
        <v>17</v>
      </c>
      <c r="F104" s="2" t="s">
        <v>21</v>
      </c>
      <c r="G104" s="8">
        <v>1200</v>
      </c>
      <c r="H104" s="8">
        <f t="shared" si="0"/>
        <v>1186600</v>
      </c>
      <c r="I104" s="2" t="s">
        <v>51</v>
      </c>
    </row>
    <row r="105" spans="2:9" x14ac:dyDescent="0.25">
      <c r="B105" s="1">
        <v>45742</v>
      </c>
      <c r="C105" s="2" t="s">
        <v>48</v>
      </c>
      <c r="D105" s="2" t="s">
        <v>16</v>
      </c>
      <c r="E105" s="2" t="s">
        <v>33</v>
      </c>
      <c r="F105" s="2" t="s">
        <v>14</v>
      </c>
      <c r="G105" s="8">
        <v>10000</v>
      </c>
      <c r="H105" s="8">
        <f t="shared" si="0"/>
        <v>1176600</v>
      </c>
      <c r="I105" s="2" t="s">
        <v>49</v>
      </c>
    </row>
    <row r="106" spans="2:9" x14ac:dyDescent="0.25">
      <c r="B106" s="1">
        <v>45743</v>
      </c>
      <c r="C106" s="2" t="s">
        <v>44</v>
      </c>
      <c r="D106" s="2" t="s">
        <v>11</v>
      </c>
      <c r="E106" s="2" t="s">
        <v>15</v>
      </c>
      <c r="F106" s="2" t="s">
        <v>14</v>
      </c>
      <c r="G106" s="8">
        <v>20000</v>
      </c>
      <c r="H106" s="8">
        <f t="shared" si="0"/>
        <v>1196600</v>
      </c>
      <c r="I106" s="2" t="s">
        <v>45</v>
      </c>
    </row>
    <row r="107" spans="2:9" x14ac:dyDescent="0.25">
      <c r="B107" s="1">
        <v>45743</v>
      </c>
      <c r="C107" s="2" t="s">
        <v>46</v>
      </c>
      <c r="D107" s="2" t="s">
        <v>16</v>
      </c>
      <c r="E107" s="2" t="s">
        <v>34</v>
      </c>
      <c r="F107" s="2" t="s">
        <v>21</v>
      </c>
      <c r="G107" s="8">
        <v>1500</v>
      </c>
      <c r="H107" s="8">
        <f t="shared" si="0"/>
        <v>1195100</v>
      </c>
      <c r="I107" s="2" t="s">
        <v>47</v>
      </c>
    </row>
    <row r="108" spans="2:9" x14ac:dyDescent="0.25">
      <c r="B108" s="1">
        <v>45744</v>
      </c>
      <c r="C108" s="2" t="s">
        <v>42</v>
      </c>
      <c r="D108" s="2" t="s">
        <v>16</v>
      </c>
      <c r="E108" s="2" t="s">
        <v>32</v>
      </c>
      <c r="F108" s="2" t="s">
        <v>14</v>
      </c>
      <c r="G108" s="8">
        <v>12000</v>
      </c>
      <c r="H108" s="8">
        <f t="shared" si="0"/>
        <v>1183100</v>
      </c>
      <c r="I108" s="2" t="s">
        <v>43</v>
      </c>
    </row>
    <row r="109" spans="2:9" x14ac:dyDescent="0.25">
      <c r="B109" s="1">
        <v>45745</v>
      </c>
      <c r="C109" s="2" t="s">
        <v>40</v>
      </c>
      <c r="D109" s="2" t="s">
        <v>11</v>
      </c>
      <c r="E109" s="2" t="s">
        <v>28</v>
      </c>
      <c r="F109" s="2" t="s">
        <v>27</v>
      </c>
      <c r="G109" s="8">
        <v>50000</v>
      </c>
      <c r="H109" s="8">
        <f t="shared" si="0"/>
        <v>1233100</v>
      </c>
      <c r="I109" s="2" t="s">
        <v>41</v>
      </c>
    </row>
    <row r="110" spans="2:9" x14ac:dyDescent="0.25">
      <c r="B110" s="1">
        <v>45746</v>
      </c>
      <c r="C110" s="2" t="s">
        <v>38</v>
      </c>
      <c r="D110" s="2" t="s">
        <v>16</v>
      </c>
      <c r="E110" s="2" t="s">
        <v>20</v>
      </c>
      <c r="F110" s="2" t="s">
        <v>21</v>
      </c>
      <c r="G110" s="8">
        <v>3200</v>
      </c>
      <c r="H110" s="8">
        <f t="shared" si="0"/>
        <v>1229900</v>
      </c>
      <c r="I110" s="2" t="s">
        <v>39</v>
      </c>
    </row>
    <row r="111" spans="2:9" x14ac:dyDescent="0.25">
      <c r="B111" s="1">
        <v>45747</v>
      </c>
      <c r="C111" s="2" t="s">
        <v>23</v>
      </c>
      <c r="D111" s="2" t="s">
        <v>16</v>
      </c>
      <c r="E111" s="2" t="s">
        <v>23</v>
      </c>
      <c r="F111" s="2" t="s">
        <v>21</v>
      </c>
      <c r="G111" s="8">
        <v>100</v>
      </c>
      <c r="H111" s="8">
        <f t="shared" si="0"/>
        <v>1229800</v>
      </c>
      <c r="I111" s="2" t="s">
        <v>238</v>
      </c>
    </row>
  </sheetData>
  <mergeCells count="1">
    <mergeCell ref="B1:I1"/>
  </mergeCells>
  <dataValidations count="1">
    <dataValidation type="list" allowBlank="1" showInputMessage="1" showErrorMessage="1" sqref="E3:E111" xr:uid="{CBBFA5D2-A864-44EC-B651-6904BB205A75}">
      <formula1>INDIRECT(D3)</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0EA16EC2-1B33-400D-BC8E-CB81FF220EAE}">
          <x14:formula1>
            <xm:f>Droplists!$B$4:$B$5</xm:f>
          </x14:formula1>
          <xm:sqref>D3:D111</xm:sqref>
        </x14:dataValidation>
        <x14:dataValidation type="list" allowBlank="1" showInputMessage="1" showErrorMessage="1" xr:uid="{8238F56E-C0E8-4D06-B55C-5F6464EF2705}">
          <x14:formula1>
            <xm:f>Droplists!$E$5:$E$9</xm:f>
          </x14:formula1>
          <xm:sqref>F3:F111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5A135-3959-4978-9486-340E08E566F7}">
  <dimension ref="A1:O2"/>
  <sheetViews>
    <sheetView showGridLines="0" zoomScale="106" zoomScaleNormal="106" workbookViewId="0">
      <selection activeCell="C31" sqref="C31"/>
    </sheetView>
  </sheetViews>
  <sheetFormatPr defaultRowHeight="15" x14ac:dyDescent="0.25"/>
  <cols>
    <col min="1" max="26" width="16.7109375" customWidth="1"/>
  </cols>
  <sheetData>
    <row r="1" spans="1:15" ht="26.25" customHeight="1" x14ac:dyDescent="0.25">
      <c r="A1" s="15" t="s">
        <v>236</v>
      </c>
      <c r="B1" s="15"/>
      <c r="C1" s="15"/>
      <c r="D1" s="15"/>
      <c r="E1" s="15"/>
      <c r="F1" s="15"/>
      <c r="G1" s="15"/>
      <c r="H1" s="15"/>
      <c r="I1" s="15"/>
      <c r="J1" s="15"/>
      <c r="K1" s="15"/>
      <c r="L1" s="15"/>
      <c r="M1" s="21" t="s">
        <v>233</v>
      </c>
      <c r="N1" s="22">
        <f>GETPIVOTDATA("Net Savings",'KPI card'!$A$3,"Date",DATE(2025,3,31))</f>
        <v>1229800</v>
      </c>
      <c r="O1" s="22"/>
    </row>
    <row r="2" spans="1:15" ht="29.25" customHeight="1" x14ac:dyDescent="0.25">
      <c r="A2" s="15"/>
      <c r="B2" s="15"/>
      <c r="C2" s="15"/>
      <c r="D2" s="15"/>
      <c r="E2" s="15"/>
      <c r="F2" s="15"/>
      <c r="G2" s="15"/>
      <c r="H2" s="15"/>
      <c r="I2" s="15"/>
      <c r="J2" s="15"/>
      <c r="K2" s="15"/>
      <c r="L2" s="15"/>
      <c r="M2" s="21"/>
      <c r="N2" s="22"/>
      <c r="O2" s="22"/>
    </row>
  </sheetData>
  <mergeCells count="3">
    <mergeCell ref="A1:L2"/>
    <mergeCell ref="M1:M2"/>
    <mergeCell ref="N1: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D12E0-1E9D-41F8-B40A-EA170B627F9F}">
  <dimension ref="A3:G75"/>
  <sheetViews>
    <sheetView workbookViewId="0">
      <selection activeCell="Q84" sqref="Q84"/>
    </sheetView>
  </sheetViews>
  <sheetFormatPr defaultRowHeight="15" x14ac:dyDescent="0.25"/>
  <cols>
    <col min="1" max="1" width="13.140625" bestFit="1" customWidth="1"/>
    <col min="2" max="2" width="14.85546875" bestFit="1" customWidth="1"/>
    <col min="3" max="3" width="7" bestFit="1" customWidth="1"/>
    <col min="4" max="4" width="10.85546875" bestFit="1" customWidth="1"/>
    <col min="5" max="5" width="10.28515625" bestFit="1" customWidth="1"/>
    <col min="6" max="6" width="11.7109375" bestFit="1" customWidth="1"/>
    <col min="7" max="8" width="11.28515625" bestFit="1" customWidth="1"/>
  </cols>
  <sheetData>
    <row r="3" spans="1:2" x14ac:dyDescent="0.25">
      <c r="A3" s="9" t="s">
        <v>227</v>
      </c>
      <c r="B3" t="s">
        <v>232</v>
      </c>
    </row>
    <row r="4" spans="1:2" x14ac:dyDescent="0.25">
      <c r="A4" s="10" t="s">
        <v>16</v>
      </c>
      <c r="B4" s="18">
        <v>263000</v>
      </c>
    </row>
    <row r="5" spans="1:2" x14ac:dyDescent="0.25">
      <c r="A5" s="10" t="s">
        <v>11</v>
      </c>
      <c r="B5" s="18">
        <v>1492800</v>
      </c>
    </row>
    <row r="6" spans="1:2" x14ac:dyDescent="0.25">
      <c r="A6" s="10" t="s">
        <v>228</v>
      </c>
      <c r="B6" s="18">
        <v>1755800</v>
      </c>
    </row>
    <row r="25" spans="1:2" x14ac:dyDescent="0.25">
      <c r="A25" s="9" t="s">
        <v>2</v>
      </c>
      <c r="B25" t="s">
        <v>237</v>
      </c>
    </row>
    <row r="27" spans="1:2" x14ac:dyDescent="0.25">
      <c r="A27" s="9" t="s">
        <v>227</v>
      </c>
      <c r="B27" t="s">
        <v>232</v>
      </c>
    </row>
    <row r="28" spans="1:2" x14ac:dyDescent="0.25">
      <c r="A28" s="10" t="s">
        <v>22</v>
      </c>
      <c r="B28" s="18">
        <v>454500</v>
      </c>
    </row>
    <row r="29" spans="1:2" x14ac:dyDescent="0.25">
      <c r="A29" s="10" t="s">
        <v>15</v>
      </c>
      <c r="B29" s="18">
        <v>400500</v>
      </c>
    </row>
    <row r="30" spans="1:2" x14ac:dyDescent="0.25">
      <c r="A30" s="10" t="s">
        <v>28</v>
      </c>
      <c r="B30" s="18">
        <v>295500</v>
      </c>
    </row>
    <row r="31" spans="1:2" x14ac:dyDescent="0.25">
      <c r="A31" s="10" t="s">
        <v>12</v>
      </c>
      <c r="B31" s="18">
        <v>178500</v>
      </c>
    </row>
    <row r="32" spans="1:2" x14ac:dyDescent="0.25">
      <c r="A32" s="10" t="s">
        <v>19</v>
      </c>
      <c r="B32" s="18">
        <v>108800</v>
      </c>
    </row>
    <row r="33" spans="1:2" x14ac:dyDescent="0.25">
      <c r="A33" s="10" t="s">
        <v>23</v>
      </c>
      <c r="B33" s="18">
        <v>81600</v>
      </c>
    </row>
    <row r="34" spans="1:2" x14ac:dyDescent="0.25">
      <c r="A34" s="10" t="s">
        <v>25</v>
      </c>
      <c r="B34" s="18">
        <v>55000</v>
      </c>
    </row>
    <row r="35" spans="1:2" x14ac:dyDescent="0.25">
      <c r="A35" s="10" t="s">
        <v>32</v>
      </c>
      <c r="B35" s="18">
        <v>31500</v>
      </c>
    </row>
    <row r="36" spans="1:2" x14ac:dyDescent="0.25">
      <c r="A36" s="10" t="s">
        <v>31</v>
      </c>
      <c r="B36" s="18">
        <v>30200</v>
      </c>
    </row>
    <row r="37" spans="1:2" x14ac:dyDescent="0.25">
      <c r="A37" s="10" t="s">
        <v>17</v>
      </c>
      <c r="B37" s="18">
        <v>25200</v>
      </c>
    </row>
    <row r="38" spans="1:2" x14ac:dyDescent="0.25">
      <c r="A38" s="10" t="s">
        <v>34</v>
      </c>
      <c r="B38" s="18">
        <v>20500</v>
      </c>
    </row>
    <row r="39" spans="1:2" x14ac:dyDescent="0.25">
      <c r="A39" s="10" t="s">
        <v>13</v>
      </c>
      <c r="B39" s="18">
        <v>20400</v>
      </c>
    </row>
    <row r="40" spans="1:2" x14ac:dyDescent="0.25">
      <c r="A40" s="10" t="s">
        <v>26</v>
      </c>
      <c r="B40" s="18">
        <v>16900</v>
      </c>
    </row>
    <row r="41" spans="1:2" x14ac:dyDescent="0.25">
      <c r="A41" s="10" t="s">
        <v>33</v>
      </c>
      <c r="B41" s="18">
        <v>15000</v>
      </c>
    </row>
    <row r="42" spans="1:2" x14ac:dyDescent="0.25">
      <c r="A42" s="10" t="s">
        <v>20</v>
      </c>
      <c r="B42" s="18">
        <v>11000</v>
      </c>
    </row>
    <row r="43" spans="1:2" x14ac:dyDescent="0.25">
      <c r="A43" s="10" t="s">
        <v>29</v>
      </c>
      <c r="B43" s="18">
        <v>10700</v>
      </c>
    </row>
    <row r="44" spans="1:2" x14ac:dyDescent="0.25">
      <c r="A44" s="10" t="s">
        <v>228</v>
      </c>
      <c r="B44" s="18">
        <v>1755800</v>
      </c>
    </row>
    <row r="70" spans="1:7" x14ac:dyDescent="0.25">
      <c r="A70" s="9" t="s">
        <v>232</v>
      </c>
      <c r="B70" s="9" t="s">
        <v>235</v>
      </c>
    </row>
    <row r="71" spans="1:7" x14ac:dyDescent="0.25">
      <c r="A71" s="9" t="s">
        <v>227</v>
      </c>
      <c r="B71" t="s">
        <v>14</v>
      </c>
      <c r="C71" t="s">
        <v>18</v>
      </c>
      <c r="D71" t="s">
        <v>27</v>
      </c>
      <c r="E71" t="s">
        <v>24</v>
      </c>
      <c r="F71" t="s">
        <v>21</v>
      </c>
      <c r="G71" t="s">
        <v>228</v>
      </c>
    </row>
    <row r="72" spans="1:7" x14ac:dyDescent="0.25">
      <c r="A72" s="10" t="s">
        <v>229</v>
      </c>
      <c r="B72" s="18">
        <v>310000</v>
      </c>
      <c r="C72" s="18">
        <v>72500</v>
      </c>
      <c r="D72" s="18">
        <v>10000</v>
      </c>
      <c r="E72" s="18">
        <v>4000</v>
      </c>
      <c r="F72" s="18">
        <v>178000</v>
      </c>
      <c r="G72" s="18">
        <v>574500</v>
      </c>
    </row>
    <row r="73" spans="1:7" x14ac:dyDescent="0.25">
      <c r="A73" s="10" t="s">
        <v>230</v>
      </c>
      <c r="B73" s="18">
        <v>308800</v>
      </c>
      <c r="C73" s="18">
        <v>88500</v>
      </c>
      <c r="D73" s="18">
        <v>11700</v>
      </c>
      <c r="E73" s="18">
        <v>51500</v>
      </c>
      <c r="F73" s="18">
        <v>410300</v>
      </c>
      <c r="G73" s="18">
        <v>870800</v>
      </c>
    </row>
    <row r="74" spans="1:7" x14ac:dyDescent="0.25">
      <c r="A74" s="10" t="s">
        <v>231</v>
      </c>
      <c r="B74" s="18">
        <v>117500</v>
      </c>
      <c r="C74" s="18">
        <v>54800</v>
      </c>
      <c r="D74" s="18">
        <v>102000</v>
      </c>
      <c r="E74" s="18">
        <v>11500</v>
      </c>
      <c r="F74" s="18">
        <v>24700</v>
      </c>
      <c r="G74" s="18">
        <v>310500</v>
      </c>
    </row>
    <row r="75" spans="1:7" x14ac:dyDescent="0.25">
      <c r="A75" s="10" t="s">
        <v>228</v>
      </c>
      <c r="B75" s="18">
        <v>736300</v>
      </c>
      <c r="C75" s="18">
        <v>215800</v>
      </c>
      <c r="D75" s="18">
        <v>123700</v>
      </c>
      <c r="E75" s="18">
        <v>67000</v>
      </c>
      <c r="F75" s="18">
        <v>613000</v>
      </c>
      <c r="G75" s="18">
        <v>1755800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273E8-38E6-4212-94D1-6C552AD91EB7}">
  <dimension ref="A2:H121"/>
  <sheetViews>
    <sheetView topLeftCell="B14" workbookViewId="0">
      <selection activeCell="G40" sqref="G40"/>
    </sheetView>
  </sheetViews>
  <sheetFormatPr defaultRowHeight="15" x14ac:dyDescent="0.25"/>
  <cols>
    <col min="1" max="1" width="13.140625" bestFit="1" customWidth="1"/>
    <col min="2" max="2" width="14.85546875" bestFit="1" customWidth="1"/>
    <col min="3" max="3" width="13.140625" bestFit="1" customWidth="1"/>
    <col min="4" max="4" width="18.140625" bestFit="1" customWidth="1"/>
    <col min="8" max="8" width="13.140625" bestFit="1" customWidth="1"/>
    <col min="9" max="9" width="18.140625" bestFit="1" customWidth="1"/>
  </cols>
  <sheetData>
    <row r="2" spans="1:2" x14ac:dyDescent="0.25">
      <c r="A2" s="9" t="s">
        <v>2</v>
      </c>
      <c r="B2" t="s">
        <v>237</v>
      </c>
    </row>
    <row r="4" spans="1:2" x14ac:dyDescent="0.25">
      <c r="A4" s="9" t="s">
        <v>227</v>
      </c>
      <c r="B4" t="s">
        <v>232</v>
      </c>
    </row>
    <row r="5" spans="1:2" x14ac:dyDescent="0.25">
      <c r="A5" s="10" t="s">
        <v>229</v>
      </c>
      <c r="B5" s="18">
        <v>574500</v>
      </c>
    </row>
    <row r="6" spans="1:2" x14ac:dyDescent="0.25">
      <c r="A6" s="10" t="s">
        <v>230</v>
      </c>
      <c r="B6" s="18">
        <v>870800</v>
      </c>
    </row>
    <row r="7" spans="1:2" x14ac:dyDescent="0.25">
      <c r="A7" s="10" t="s">
        <v>231</v>
      </c>
      <c r="B7" s="18">
        <v>310500</v>
      </c>
    </row>
    <row r="8" spans="1:2" x14ac:dyDescent="0.25">
      <c r="A8" s="10" t="s">
        <v>228</v>
      </c>
      <c r="B8" s="18">
        <v>1755800</v>
      </c>
    </row>
    <row r="23" spans="8:8" x14ac:dyDescent="0.25">
      <c r="H23" s="2"/>
    </row>
    <row r="42" spans="3:4" x14ac:dyDescent="0.25">
      <c r="C42" s="9" t="s">
        <v>227</v>
      </c>
      <c r="D42" t="s">
        <v>234</v>
      </c>
    </row>
    <row r="43" spans="3:4" x14ac:dyDescent="0.25">
      <c r="C43" s="20">
        <v>45661</v>
      </c>
      <c r="D43" s="13">
        <v>108000</v>
      </c>
    </row>
    <row r="44" spans="3:4" x14ac:dyDescent="0.25">
      <c r="C44" s="20">
        <v>45662</v>
      </c>
      <c r="D44" s="13">
        <v>138000</v>
      </c>
    </row>
    <row r="45" spans="3:4" x14ac:dyDescent="0.25">
      <c r="C45" s="20">
        <v>45664</v>
      </c>
      <c r="D45" s="13">
        <v>152500</v>
      </c>
    </row>
    <row r="46" spans="3:4" x14ac:dyDescent="0.25">
      <c r="C46" s="20">
        <v>45667</v>
      </c>
      <c r="D46" s="13">
        <v>165000</v>
      </c>
    </row>
    <row r="47" spans="3:4" x14ac:dyDescent="0.25">
      <c r="C47" s="20">
        <v>45669</v>
      </c>
      <c r="D47" s="13">
        <v>185000</v>
      </c>
    </row>
    <row r="48" spans="3:4" x14ac:dyDescent="0.25">
      <c r="C48" s="20">
        <v>45670</v>
      </c>
      <c r="D48" s="13">
        <v>203500</v>
      </c>
    </row>
    <row r="49" spans="3:4" x14ac:dyDescent="0.25">
      <c r="C49" s="20">
        <v>45672</v>
      </c>
      <c r="D49" s="13">
        <v>649500</v>
      </c>
    </row>
    <row r="50" spans="3:4" x14ac:dyDescent="0.25">
      <c r="C50" s="20">
        <v>45673</v>
      </c>
      <c r="D50" s="13">
        <v>206500</v>
      </c>
    </row>
    <row r="51" spans="3:4" x14ac:dyDescent="0.25">
      <c r="C51" s="20">
        <v>45674</v>
      </c>
      <c r="D51" s="13">
        <v>463000</v>
      </c>
    </row>
    <row r="52" spans="3:4" x14ac:dyDescent="0.25">
      <c r="C52" s="20">
        <v>45675</v>
      </c>
      <c r="D52" s="13">
        <v>236500</v>
      </c>
    </row>
    <row r="53" spans="3:4" x14ac:dyDescent="0.25">
      <c r="C53" s="20">
        <v>45677</v>
      </c>
      <c r="D53" s="13">
        <v>276500</v>
      </c>
    </row>
    <row r="54" spans="3:4" x14ac:dyDescent="0.25">
      <c r="C54" s="20">
        <v>45679</v>
      </c>
      <c r="D54" s="13">
        <v>301500</v>
      </c>
    </row>
    <row r="55" spans="3:4" x14ac:dyDescent="0.25">
      <c r="C55" s="20">
        <v>45680</v>
      </c>
      <c r="D55" s="13">
        <v>314000</v>
      </c>
    </row>
    <row r="56" spans="3:4" x14ac:dyDescent="0.25">
      <c r="C56" s="20">
        <v>45681</v>
      </c>
      <c r="D56" s="13">
        <v>331000</v>
      </c>
    </row>
    <row r="57" spans="3:4" x14ac:dyDescent="0.25">
      <c r="C57" s="20">
        <v>45682</v>
      </c>
      <c r="D57" s="13">
        <v>358000</v>
      </c>
    </row>
    <row r="58" spans="3:4" x14ac:dyDescent="0.25">
      <c r="C58" s="20">
        <v>45685</v>
      </c>
      <c r="D58" s="13">
        <v>390000</v>
      </c>
    </row>
    <row r="59" spans="3:4" x14ac:dyDescent="0.25">
      <c r="C59" s="20">
        <v>45686</v>
      </c>
      <c r="D59" s="13">
        <v>422000</v>
      </c>
    </row>
    <row r="60" spans="3:4" x14ac:dyDescent="0.25">
      <c r="C60" s="20">
        <v>45687</v>
      </c>
      <c r="D60" s="13">
        <v>502000</v>
      </c>
    </row>
    <row r="61" spans="3:4" x14ac:dyDescent="0.25">
      <c r="C61" s="20">
        <v>45688</v>
      </c>
      <c r="D61" s="13">
        <v>516500</v>
      </c>
    </row>
    <row r="62" spans="3:4" x14ac:dyDescent="0.25">
      <c r="C62" s="20">
        <v>45689</v>
      </c>
      <c r="D62" s="13">
        <v>529000</v>
      </c>
    </row>
    <row r="63" spans="3:4" x14ac:dyDescent="0.25">
      <c r="C63" s="20">
        <v>45690</v>
      </c>
      <c r="D63" s="13">
        <v>549000</v>
      </c>
    </row>
    <row r="64" spans="3:4" x14ac:dyDescent="0.25">
      <c r="C64" s="20">
        <v>45691</v>
      </c>
      <c r="D64" s="13">
        <v>567500</v>
      </c>
    </row>
    <row r="65" spans="3:4" x14ac:dyDescent="0.25">
      <c r="C65" s="20">
        <v>45692</v>
      </c>
      <c r="D65" s="13">
        <v>589500</v>
      </c>
    </row>
    <row r="66" spans="3:4" x14ac:dyDescent="0.25">
      <c r="C66" s="20">
        <v>45693</v>
      </c>
      <c r="D66" s="13">
        <v>1214000</v>
      </c>
    </row>
    <row r="67" spans="3:4" x14ac:dyDescent="0.25">
      <c r="C67" s="20">
        <v>45694</v>
      </c>
      <c r="D67" s="13">
        <v>1247000</v>
      </c>
    </row>
    <row r="68" spans="3:4" x14ac:dyDescent="0.25">
      <c r="C68" s="20">
        <v>45695</v>
      </c>
      <c r="D68" s="13">
        <v>1294600</v>
      </c>
    </row>
    <row r="69" spans="3:4" x14ac:dyDescent="0.25">
      <c r="C69" s="20">
        <v>45696</v>
      </c>
      <c r="D69" s="13">
        <v>1356600</v>
      </c>
    </row>
    <row r="70" spans="3:4" x14ac:dyDescent="0.25">
      <c r="C70" s="20">
        <v>45697</v>
      </c>
      <c r="D70" s="13">
        <v>1390500</v>
      </c>
    </row>
    <row r="71" spans="3:4" x14ac:dyDescent="0.25">
      <c r="C71" s="20">
        <v>45698</v>
      </c>
      <c r="D71" s="13">
        <v>1412000</v>
      </c>
    </row>
    <row r="72" spans="3:4" x14ac:dyDescent="0.25">
      <c r="C72" s="20">
        <v>45699</v>
      </c>
      <c r="D72" s="13">
        <v>1441000</v>
      </c>
    </row>
    <row r="73" spans="3:4" x14ac:dyDescent="0.25">
      <c r="C73" s="20">
        <v>45700</v>
      </c>
      <c r="D73" s="13">
        <v>1473000</v>
      </c>
    </row>
    <row r="74" spans="3:4" x14ac:dyDescent="0.25">
      <c r="C74" s="20">
        <v>45701</v>
      </c>
      <c r="D74" s="13">
        <v>2302000</v>
      </c>
    </row>
    <row r="75" spans="3:4" x14ac:dyDescent="0.25">
      <c r="C75" s="20">
        <v>45702</v>
      </c>
      <c r="D75" s="13">
        <v>2364500</v>
      </c>
    </row>
    <row r="76" spans="3:4" x14ac:dyDescent="0.25">
      <c r="C76" s="20">
        <v>45703</v>
      </c>
      <c r="D76" s="13">
        <v>1624600</v>
      </c>
    </row>
    <row r="77" spans="3:4" x14ac:dyDescent="0.25">
      <c r="C77" s="20">
        <v>45704</v>
      </c>
      <c r="D77" s="13">
        <v>1672800</v>
      </c>
    </row>
    <row r="78" spans="3:4" x14ac:dyDescent="0.25">
      <c r="C78" s="20">
        <v>45705</v>
      </c>
      <c r="D78" s="13">
        <v>1705800</v>
      </c>
    </row>
    <row r="79" spans="3:4" x14ac:dyDescent="0.25">
      <c r="C79" s="20">
        <v>45706</v>
      </c>
      <c r="D79" s="13">
        <v>1762300</v>
      </c>
    </row>
    <row r="80" spans="3:4" x14ac:dyDescent="0.25">
      <c r="C80" s="20">
        <v>45707</v>
      </c>
      <c r="D80" s="13">
        <v>1801200</v>
      </c>
    </row>
    <row r="81" spans="3:4" x14ac:dyDescent="0.25">
      <c r="C81" s="20">
        <v>45708</v>
      </c>
      <c r="D81" s="13">
        <v>1903200</v>
      </c>
    </row>
    <row r="82" spans="3:4" x14ac:dyDescent="0.25">
      <c r="C82" s="20">
        <v>45709</v>
      </c>
      <c r="D82" s="13">
        <v>2005200</v>
      </c>
    </row>
    <row r="83" spans="3:4" x14ac:dyDescent="0.25">
      <c r="C83" s="20">
        <v>45710</v>
      </c>
      <c r="D83" s="13">
        <v>2050800</v>
      </c>
    </row>
    <row r="84" spans="3:4" x14ac:dyDescent="0.25">
      <c r="C84" s="20">
        <v>45711</v>
      </c>
      <c r="D84" s="13">
        <v>2032800</v>
      </c>
    </row>
    <row r="85" spans="3:4" x14ac:dyDescent="0.25">
      <c r="C85" s="20">
        <v>45712</v>
      </c>
      <c r="D85" s="13">
        <v>2110000</v>
      </c>
    </row>
    <row r="86" spans="3:4" x14ac:dyDescent="0.25">
      <c r="C86" s="20">
        <v>45713</v>
      </c>
      <c r="D86" s="13">
        <v>2155100</v>
      </c>
    </row>
    <row r="87" spans="3:4" x14ac:dyDescent="0.25">
      <c r="C87" s="20">
        <v>45714</v>
      </c>
      <c r="D87" s="13">
        <v>3349900</v>
      </c>
    </row>
    <row r="88" spans="3:4" x14ac:dyDescent="0.25">
      <c r="C88" s="20">
        <v>45715</v>
      </c>
      <c r="D88" s="13">
        <v>2308600</v>
      </c>
    </row>
    <row r="89" spans="3:4" x14ac:dyDescent="0.25">
      <c r="C89" s="20">
        <v>45716</v>
      </c>
      <c r="D89" s="13">
        <v>1178300</v>
      </c>
    </row>
    <row r="90" spans="3:4" x14ac:dyDescent="0.25">
      <c r="C90" s="20">
        <v>45717</v>
      </c>
      <c r="D90" s="13">
        <v>1172300</v>
      </c>
    </row>
    <row r="91" spans="3:4" x14ac:dyDescent="0.25">
      <c r="C91" s="20">
        <v>45718</v>
      </c>
      <c r="D91" s="13">
        <v>1171800</v>
      </c>
    </row>
    <row r="92" spans="3:4" x14ac:dyDescent="0.25">
      <c r="C92" s="20">
        <v>45719</v>
      </c>
      <c r="D92" s="13">
        <v>1156800</v>
      </c>
    </row>
    <row r="93" spans="3:4" x14ac:dyDescent="0.25">
      <c r="C93" s="20">
        <v>45720</v>
      </c>
      <c r="D93" s="13">
        <v>1138800</v>
      </c>
    </row>
    <row r="94" spans="3:4" x14ac:dyDescent="0.25">
      <c r="C94" s="20">
        <v>45721</v>
      </c>
      <c r="D94" s="13">
        <v>1137600</v>
      </c>
    </row>
    <row r="95" spans="3:4" x14ac:dyDescent="0.25">
      <c r="C95" s="20">
        <v>45722</v>
      </c>
      <c r="D95" s="13">
        <v>1136700</v>
      </c>
    </row>
    <row r="96" spans="3:4" x14ac:dyDescent="0.25">
      <c r="C96" s="20">
        <v>45723</v>
      </c>
      <c r="D96" s="13">
        <v>1144200</v>
      </c>
    </row>
    <row r="97" spans="3:4" x14ac:dyDescent="0.25">
      <c r="C97" s="20">
        <v>45724</v>
      </c>
      <c r="D97" s="13">
        <v>1119200</v>
      </c>
    </row>
    <row r="98" spans="3:4" x14ac:dyDescent="0.25">
      <c r="C98" s="20">
        <v>45725</v>
      </c>
      <c r="D98" s="13">
        <v>1111200</v>
      </c>
    </row>
    <row r="99" spans="3:4" x14ac:dyDescent="0.25">
      <c r="C99" s="20">
        <v>45726</v>
      </c>
      <c r="D99" s="13">
        <v>1110700</v>
      </c>
    </row>
    <row r="100" spans="3:4" x14ac:dyDescent="0.25">
      <c r="C100" s="20">
        <v>45727</v>
      </c>
      <c r="D100" s="13">
        <v>1114700</v>
      </c>
    </row>
    <row r="101" spans="3:4" x14ac:dyDescent="0.25">
      <c r="C101" s="20">
        <v>45728</v>
      </c>
      <c r="D101" s="13">
        <v>1112000</v>
      </c>
    </row>
    <row r="102" spans="3:4" x14ac:dyDescent="0.25">
      <c r="C102" s="20">
        <v>45729</v>
      </c>
      <c r="D102" s="13">
        <v>1111200</v>
      </c>
    </row>
    <row r="103" spans="3:4" x14ac:dyDescent="0.25">
      <c r="C103" s="20">
        <v>45730</v>
      </c>
      <c r="D103" s="13">
        <v>1120700</v>
      </c>
    </row>
    <row r="104" spans="3:4" x14ac:dyDescent="0.25">
      <c r="C104" s="20">
        <v>45731</v>
      </c>
      <c r="D104" s="13">
        <v>1119000</v>
      </c>
    </row>
    <row r="105" spans="3:4" x14ac:dyDescent="0.25">
      <c r="C105" s="20">
        <v>45732</v>
      </c>
      <c r="D105" s="13">
        <v>1117000</v>
      </c>
    </row>
    <row r="106" spans="3:4" x14ac:dyDescent="0.25">
      <c r="C106" s="20">
        <v>45733</v>
      </c>
      <c r="D106" s="13">
        <v>1112000</v>
      </c>
    </row>
    <row r="107" spans="3:4" x14ac:dyDescent="0.25">
      <c r="C107" s="20">
        <v>45734</v>
      </c>
      <c r="D107" s="13">
        <v>1162000</v>
      </c>
    </row>
    <row r="108" spans="3:4" x14ac:dyDescent="0.25">
      <c r="C108" s="20">
        <v>45735</v>
      </c>
      <c r="D108" s="13">
        <v>1155000</v>
      </c>
    </row>
    <row r="109" spans="3:4" x14ac:dyDescent="0.25">
      <c r="C109" s="20">
        <v>45736</v>
      </c>
      <c r="D109" s="13">
        <v>1153500</v>
      </c>
    </row>
    <row r="110" spans="3:4" x14ac:dyDescent="0.25">
      <c r="C110" s="20">
        <v>45737</v>
      </c>
      <c r="D110" s="13">
        <v>1152400</v>
      </c>
    </row>
    <row r="111" spans="3:4" x14ac:dyDescent="0.25">
      <c r="C111" s="20">
        <v>45738</v>
      </c>
      <c r="D111" s="13">
        <v>1192400</v>
      </c>
    </row>
    <row r="112" spans="3:4" x14ac:dyDescent="0.25">
      <c r="C112" s="20">
        <v>45739</v>
      </c>
      <c r="D112" s="13">
        <v>1188400</v>
      </c>
    </row>
    <row r="113" spans="3:4" x14ac:dyDescent="0.25">
      <c r="C113" s="20">
        <v>45740</v>
      </c>
      <c r="D113" s="13">
        <v>1187800</v>
      </c>
    </row>
    <row r="114" spans="3:4" x14ac:dyDescent="0.25">
      <c r="C114" s="20">
        <v>45741</v>
      </c>
      <c r="D114" s="13">
        <v>1186600</v>
      </c>
    </row>
    <row r="115" spans="3:4" x14ac:dyDescent="0.25">
      <c r="C115" s="20">
        <v>45742</v>
      </c>
      <c r="D115" s="13">
        <v>1176600</v>
      </c>
    </row>
    <row r="116" spans="3:4" x14ac:dyDescent="0.25">
      <c r="C116" s="20">
        <v>45743</v>
      </c>
      <c r="D116" s="13">
        <v>2391700</v>
      </c>
    </row>
    <row r="117" spans="3:4" x14ac:dyDescent="0.25">
      <c r="C117" s="20">
        <v>45744</v>
      </c>
      <c r="D117" s="13">
        <v>1183100</v>
      </c>
    </row>
    <row r="118" spans="3:4" x14ac:dyDescent="0.25">
      <c r="C118" s="20">
        <v>45745</v>
      </c>
      <c r="D118" s="13">
        <v>1233100</v>
      </c>
    </row>
    <row r="119" spans="3:4" x14ac:dyDescent="0.25">
      <c r="C119" s="20">
        <v>45746</v>
      </c>
      <c r="D119" s="13">
        <v>1229900</v>
      </c>
    </row>
    <row r="120" spans="3:4" x14ac:dyDescent="0.25">
      <c r="C120" s="20">
        <v>45747</v>
      </c>
      <c r="D120" s="13">
        <v>1229800</v>
      </c>
    </row>
    <row r="121" spans="3:4" x14ac:dyDescent="0.25">
      <c r="C121" s="10" t="s">
        <v>228</v>
      </c>
      <c r="D121" s="13">
        <v>88338000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3D16E-0AD3-4509-88A1-7B0ADD676F0E}">
  <dimension ref="A3:B82"/>
  <sheetViews>
    <sheetView workbookViewId="0">
      <selection activeCell="B4" sqref="B4"/>
    </sheetView>
  </sheetViews>
  <sheetFormatPr defaultRowHeight="15" x14ac:dyDescent="0.25"/>
  <cols>
    <col min="1" max="1" width="13.140625" bestFit="1" customWidth="1"/>
    <col min="2" max="2" width="18.140625" bestFit="1" customWidth="1"/>
  </cols>
  <sheetData>
    <row r="3" spans="1:2" x14ac:dyDescent="0.25">
      <c r="A3" s="9" t="s">
        <v>227</v>
      </c>
      <c r="B3" t="s">
        <v>234</v>
      </c>
    </row>
    <row r="4" spans="1:2" x14ac:dyDescent="0.25">
      <c r="A4" s="23">
        <v>45747</v>
      </c>
      <c r="B4" s="13">
        <v>1229800</v>
      </c>
    </row>
    <row r="5" spans="1:2" x14ac:dyDescent="0.25">
      <c r="A5" s="23">
        <v>45746</v>
      </c>
      <c r="B5" s="13">
        <v>1229900</v>
      </c>
    </row>
    <row r="6" spans="1:2" x14ac:dyDescent="0.25">
      <c r="A6" s="23">
        <v>45745</v>
      </c>
      <c r="B6" s="13">
        <v>1233100</v>
      </c>
    </row>
    <row r="7" spans="1:2" x14ac:dyDescent="0.25">
      <c r="A7" s="23">
        <v>45744</v>
      </c>
      <c r="B7" s="13">
        <v>1183100</v>
      </c>
    </row>
    <row r="8" spans="1:2" x14ac:dyDescent="0.25">
      <c r="A8" s="23">
        <v>45743</v>
      </c>
      <c r="B8" s="13">
        <v>2391700</v>
      </c>
    </row>
    <row r="9" spans="1:2" x14ac:dyDescent="0.25">
      <c r="A9" s="23">
        <v>45742</v>
      </c>
      <c r="B9" s="13">
        <v>1176600</v>
      </c>
    </row>
    <row r="10" spans="1:2" x14ac:dyDescent="0.25">
      <c r="A10" s="23">
        <v>45741</v>
      </c>
      <c r="B10" s="13">
        <v>1186600</v>
      </c>
    </row>
    <row r="11" spans="1:2" x14ac:dyDescent="0.25">
      <c r="A11" s="23">
        <v>45740</v>
      </c>
      <c r="B11" s="13">
        <v>1187800</v>
      </c>
    </row>
    <row r="12" spans="1:2" x14ac:dyDescent="0.25">
      <c r="A12" s="23">
        <v>45739</v>
      </c>
      <c r="B12" s="13">
        <v>1188400</v>
      </c>
    </row>
    <row r="13" spans="1:2" x14ac:dyDescent="0.25">
      <c r="A13" s="23">
        <v>45738</v>
      </c>
      <c r="B13" s="13">
        <v>1192400</v>
      </c>
    </row>
    <row r="14" spans="1:2" x14ac:dyDescent="0.25">
      <c r="A14" s="23">
        <v>45737</v>
      </c>
      <c r="B14" s="13">
        <v>1152400</v>
      </c>
    </row>
    <row r="15" spans="1:2" x14ac:dyDescent="0.25">
      <c r="A15" s="23">
        <v>45736</v>
      </c>
      <c r="B15" s="13">
        <v>1153500</v>
      </c>
    </row>
    <row r="16" spans="1:2" x14ac:dyDescent="0.25">
      <c r="A16" s="23">
        <v>45735</v>
      </c>
      <c r="B16" s="13">
        <v>1155000</v>
      </c>
    </row>
    <row r="17" spans="1:2" x14ac:dyDescent="0.25">
      <c r="A17" s="23">
        <v>45734</v>
      </c>
      <c r="B17" s="13">
        <v>1162000</v>
      </c>
    </row>
    <row r="18" spans="1:2" x14ac:dyDescent="0.25">
      <c r="A18" s="23">
        <v>45733</v>
      </c>
      <c r="B18" s="13">
        <v>1112000</v>
      </c>
    </row>
    <row r="19" spans="1:2" x14ac:dyDescent="0.25">
      <c r="A19" s="23">
        <v>45732</v>
      </c>
      <c r="B19" s="13">
        <v>1117000</v>
      </c>
    </row>
    <row r="20" spans="1:2" x14ac:dyDescent="0.25">
      <c r="A20" s="23">
        <v>45731</v>
      </c>
      <c r="B20" s="13">
        <v>1119000</v>
      </c>
    </row>
    <row r="21" spans="1:2" x14ac:dyDescent="0.25">
      <c r="A21" s="23">
        <v>45730</v>
      </c>
      <c r="B21" s="13">
        <v>1120700</v>
      </c>
    </row>
    <row r="22" spans="1:2" x14ac:dyDescent="0.25">
      <c r="A22" s="23">
        <v>45729</v>
      </c>
      <c r="B22" s="13">
        <v>1111200</v>
      </c>
    </row>
    <row r="23" spans="1:2" x14ac:dyDescent="0.25">
      <c r="A23" s="23">
        <v>45728</v>
      </c>
      <c r="B23" s="13">
        <v>1112000</v>
      </c>
    </row>
    <row r="24" spans="1:2" x14ac:dyDescent="0.25">
      <c r="A24" s="23">
        <v>45727</v>
      </c>
      <c r="B24" s="13">
        <v>1114700</v>
      </c>
    </row>
    <row r="25" spans="1:2" x14ac:dyDescent="0.25">
      <c r="A25" s="23">
        <v>45726</v>
      </c>
      <c r="B25" s="13">
        <v>1110700</v>
      </c>
    </row>
    <row r="26" spans="1:2" x14ac:dyDescent="0.25">
      <c r="A26" s="23">
        <v>45725</v>
      </c>
      <c r="B26" s="13">
        <v>1111200</v>
      </c>
    </row>
    <row r="27" spans="1:2" x14ac:dyDescent="0.25">
      <c r="A27" s="23">
        <v>45724</v>
      </c>
      <c r="B27" s="13">
        <v>1119200</v>
      </c>
    </row>
    <row r="28" spans="1:2" x14ac:dyDescent="0.25">
      <c r="A28" s="23">
        <v>45723</v>
      </c>
      <c r="B28" s="13">
        <v>1144200</v>
      </c>
    </row>
    <row r="29" spans="1:2" x14ac:dyDescent="0.25">
      <c r="A29" s="23">
        <v>45722</v>
      </c>
      <c r="B29" s="13">
        <v>1136700</v>
      </c>
    </row>
    <row r="30" spans="1:2" x14ac:dyDescent="0.25">
      <c r="A30" s="23">
        <v>45721</v>
      </c>
      <c r="B30" s="13">
        <v>1137600</v>
      </c>
    </row>
    <row r="31" spans="1:2" x14ac:dyDescent="0.25">
      <c r="A31" s="23">
        <v>45720</v>
      </c>
      <c r="B31" s="13">
        <v>1138800</v>
      </c>
    </row>
    <row r="32" spans="1:2" x14ac:dyDescent="0.25">
      <c r="A32" s="23">
        <v>45719</v>
      </c>
      <c r="B32" s="13">
        <v>1156800</v>
      </c>
    </row>
    <row r="33" spans="1:2" x14ac:dyDescent="0.25">
      <c r="A33" s="23">
        <v>45718</v>
      </c>
      <c r="B33" s="13">
        <v>1171800</v>
      </c>
    </row>
    <row r="34" spans="1:2" x14ac:dyDescent="0.25">
      <c r="A34" s="23">
        <v>45717</v>
      </c>
      <c r="B34" s="13">
        <v>1172300</v>
      </c>
    </row>
    <row r="35" spans="1:2" x14ac:dyDescent="0.25">
      <c r="A35" s="23">
        <v>45716</v>
      </c>
      <c r="B35" s="13">
        <v>1178300</v>
      </c>
    </row>
    <row r="36" spans="1:2" x14ac:dyDescent="0.25">
      <c r="A36" s="23">
        <v>45715</v>
      </c>
      <c r="B36" s="13">
        <v>2308600</v>
      </c>
    </row>
    <row r="37" spans="1:2" x14ac:dyDescent="0.25">
      <c r="A37" s="23">
        <v>45714</v>
      </c>
      <c r="B37" s="13">
        <v>3349900</v>
      </c>
    </row>
    <row r="38" spans="1:2" x14ac:dyDescent="0.25">
      <c r="A38" s="23">
        <v>45713</v>
      </c>
      <c r="B38" s="13">
        <v>2155100</v>
      </c>
    </row>
    <row r="39" spans="1:2" x14ac:dyDescent="0.25">
      <c r="A39" s="23">
        <v>45712</v>
      </c>
      <c r="B39" s="13">
        <v>2110000</v>
      </c>
    </row>
    <row r="40" spans="1:2" x14ac:dyDescent="0.25">
      <c r="A40" s="23">
        <v>45711</v>
      </c>
      <c r="B40" s="13">
        <v>2032800</v>
      </c>
    </row>
    <row r="41" spans="1:2" x14ac:dyDescent="0.25">
      <c r="A41" s="23">
        <v>45710</v>
      </c>
      <c r="B41" s="13">
        <v>2050800</v>
      </c>
    </row>
    <row r="42" spans="1:2" x14ac:dyDescent="0.25">
      <c r="A42" s="23">
        <v>45709</v>
      </c>
      <c r="B42" s="13">
        <v>2005200</v>
      </c>
    </row>
    <row r="43" spans="1:2" x14ac:dyDescent="0.25">
      <c r="A43" s="23">
        <v>45708</v>
      </c>
      <c r="B43" s="13">
        <v>1903200</v>
      </c>
    </row>
    <row r="44" spans="1:2" x14ac:dyDescent="0.25">
      <c r="A44" s="23">
        <v>45707</v>
      </c>
      <c r="B44" s="13">
        <v>1801200</v>
      </c>
    </row>
    <row r="45" spans="1:2" x14ac:dyDescent="0.25">
      <c r="A45" s="23">
        <v>45706</v>
      </c>
      <c r="B45" s="13">
        <v>1762300</v>
      </c>
    </row>
    <row r="46" spans="1:2" x14ac:dyDescent="0.25">
      <c r="A46" s="23">
        <v>45705</v>
      </c>
      <c r="B46" s="13">
        <v>1705800</v>
      </c>
    </row>
    <row r="47" spans="1:2" x14ac:dyDescent="0.25">
      <c r="A47" s="23">
        <v>45704</v>
      </c>
      <c r="B47" s="13">
        <v>1672800</v>
      </c>
    </row>
    <row r="48" spans="1:2" x14ac:dyDescent="0.25">
      <c r="A48" s="23">
        <v>45703</v>
      </c>
      <c r="B48" s="13">
        <v>1624600</v>
      </c>
    </row>
    <row r="49" spans="1:2" x14ac:dyDescent="0.25">
      <c r="A49" s="23">
        <v>45702</v>
      </c>
      <c r="B49" s="13">
        <v>2364500</v>
      </c>
    </row>
    <row r="50" spans="1:2" x14ac:dyDescent="0.25">
      <c r="A50" s="23">
        <v>45701</v>
      </c>
      <c r="B50" s="13">
        <v>2302000</v>
      </c>
    </row>
    <row r="51" spans="1:2" x14ac:dyDescent="0.25">
      <c r="A51" s="23">
        <v>45700</v>
      </c>
      <c r="B51" s="13">
        <v>1473000</v>
      </c>
    </row>
    <row r="52" spans="1:2" x14ac:dyDescent="0.25">
      <c r="A52" s="23">
        <v>45699</v>
      </c>
      <c r="B52" s="13">
        <v>1441000</v>
      </c>
    </row>
    <row r="53" spans="1:2" x14ac:dyDescent="0.25">
      <c r="A53" s="23">
        <v>45698</v>
      </c>
      <c r="B53" s="13">
        <v>1412000</v>
      </c>
    </row>
    <row r="54" spans="1:2" x14ac:dyDescent="0.25">
      <c r="A54" s="23">
        <v>45697</v>
      </c>
      <c r="B54" s="13">
        <v>1390500</v>
      </c>
    </row>
    <row r="55" spans="1:2" x14ac:dyDescent="0.25">
      <c r="A55" s="23">
        <v>45696</v>
      </c>
      <c r="B55" s="13">
        <v>1356600</v>
      </c>
    </row>
    <row r="56" spans="1:2" x14ac:dyDescent="0.25">
      <c r="A56" s="23">
        <v>45695</v>
      </c>
      <c r="B56" s="13">
        <v>1294600</v>
      </c>
    </row>
    <row r="57" spans="1:2" x14ac:dyDescent="0.25">
      <c r="A57" s="23">
        <v>45694</v>
      </c>
      <c r="B57" s="13">
        <v>1247000</v>
      </c>
    </row>
    <row r="58" spans="1:2" x14ac:dyDescent="0.25">
      <c r="A58" s="23">
        <v>45693</v>
      </c>
      <c r="B58" s="13">
        <v>1214000</v>
      </c>
    </row>
    <row r="59" spans="1:2" x14ac:dyDescent="0.25">
      <c r="A59" s="23">
        <v>45692</v>
      </c>
      <c r="B59" s="13">
        <v>589500</v>
      </c>
    </row>
    <row r="60" spans="1:2" x14ac:dyDescent="0.25">
      <c r="A60" s="23">
        <v>45691</v>
      </c>
      <c r="B60" s="13">
        <v>567500</v>
      </c>
    </row>
    <row r="61" spans="1:2" x14ac:dyDescent="0.25">
      <c r="A61" s="23">
        <v>45690</v>
      </c>
      <c r="B61" s="13">
        <v>549000</v>
      </c>
    </row>
    <row r="62" spans="1:2" x14ac:dyDescent="0.25">
      <c r="A62" s="23">
        <v>45689</v>
      </c>
      <c r="B62" s="13">
        <v>529000</v>
      </c>
    </row>
    <row r="63" spans="1:2" x14ac:dyDescent="0.25">
      <c r="A63" s="23">
        <v>45688</v>
      </c>
      <c r="B63" s="13">
        <v>516500</v>
      </c>
    </row>
    <row r="64" spans="1:2" x14ac:dyDescent="0.25">
      <c r="A64" s="23">
        <v>45687</v>
      </c>
      <c r="B64" s="13">
        <v>502000</v>
      </c>
    </row>
    <row r="65" spans="1:2" x14ac:dyDescent="0.25">
      <c r="A65" s="23">
        <v>45686</v>
      </c>
      <c r="B65" s="13">
        <v>422000</v>
      </c>
    </row>
    <row r="66" spans="1:2" x14ac:dyDescent="0.25">
      <c r="A66" s="23">
        <v>45685</v>
      </c>
      <c r="B66" s="13">
        <v>390000</v>
      </c>
    </row>
    <row r="67" spans="1:2" x14ac:dyDescent="0.25">
      <c r="A67" s="23">
        <v>45682</v>
      </c>
      <c r="B67" s="13">
        <v>358000</v>
      </c>
    </row>
    <row r="68" spans="1:2" x14ac:dyDescent="0.25">
      <c r="A68" s="23">
        <v>45681</v>
      </c>
      <c r="B68" s="13">
        <v>331000</v>
      </c>
    </row>
    <row r="69" spans="1:2" x14ac:dyDescent="0.25">
      <c r="A69" s="23">
        <v>45680</v>
      </c>
      <c r="B69" s="13">
        <v>314000</v>
      </c>
    </row>
    <row r="70" spans="1:2" x14ac:dyDescent="0.25">
      <c r="A70" s="23">
        <v>45679</v>
      </c>
      <c r="B70" s="13">
        <v>301500</v>
      </c>
    </row>
    <row r="71" spans="1:2" x14ac:dyDescent="0.25">
      <c r="A71" s="23">
        <v>45677</v>
      </c>
      <c r="B71" s="13">
        <v>276500</v>
      </c>
    </row>
    <row r="72" spans="1:2" x14ac:dyDescent="0.25">
      <c r="A72" s="23">
        <v>45675</v>
      </c>
      <c r="B72" s="13">
        <v>236500</v>
      </c>
    </row>
    <row r="73" spans="1:2" x14ac:dyDescent="0.25">
      <c r="A73" s="23">
        <v>45674</v>
      </c>
      <c r="B73" s="13">
        <v>463000</v>
      </c>
    </row>
    <row r="74" spans="1:2" x14ac:dyDescent="0.25">
      <c r="A74" s="23">
        <v>45673</v>
      </c>
      <c r="B74" s="13">
        <v>206500</v>
      </c>
    </row>
    <row r="75" spans="1:2" x14ac:dyDescent="0.25">
      <c r="A75" s="23">
        <v>45672</v>
      </c>
      <c r="B75" s="13">
        <v>649500</v>
      </c>
    </row>
    <row r="76" spans="1:2" x14ac:dyDescent="0.25">
      <c r="A76" s="23">
        <v>45670</v>
      </c>
      <c r="B76" s="13">
        <v>203500</v>
      </c>
    </row>
    <row r="77" spans="1:2" x14ac:dyDescent="0.25">
      <c r="A77" s="23">
        <v>45669</v>
      </c>
      <c r="B77" s="13">
        <v>185000</v>
      </c>
    </row>
    <row r="78" spans="1:2" x14ac:dyDescent="0.25">
      <c r="A78" s="23">
        <v>45667</v>
      </c>
      <c r="B78" s="13">
        <v>165000</v>
      </c>
    </row>
    <row r="79" spans="1:2" x14ac:dyDescent="0.25">
      <c r="A79" s="23">
        <v>45664</v>
      </c>
      <c r="B79" s="13">
        <v>152500</v>
      </c>
    </row>
    <row r="80" spans="1:2" x14ac:dyDescent="0.25">
      <c r="A80" s="23">
        <v>45662</v>
      </c>
      <c r="B80" s="13">
        <v>138000</v>
      </c>
    </row>
    <row r="81" spans="1:2" x14ac:dyDescent="0.25">
      <c r="A81" s="23">
        <v>45661</v>
      </c>
      <c r="B81" s="13">
        <v>108000</v>
      </c>
    </row>
    <row r="82" spans="1:2" x14ac:dyDescent="0.25">
      <c r="A82" s="23" t="s">
        <v>228</v>
      </c>
      <c r="B82" s="13">
        <v>88338000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845CA-C35F-4E4D-8FF0-CAD7040DBB02}">
  <dimension ref="B1:E22"/>
  <sheetViews>
    <sheetView workbookViewId="0">
      <selection activeCell="F9" sqref="F9"/>
    </sheetView>
  </sheetViews>
  <sheetFormatPr defaultRowHeight="15" x14ac:dyDescent="0.25"/>
  <cols>
    <col min="2" max="2" width="12.140625" bestFit="1" customWidth="1"/>
    <col min="3" max="4" width="22.5703125" bestFit="1" customWidth="1"/>
    <col min="5" max="5" width="17" bestFit="1" customWidth="1"/>
    <col min="6" max="6" width="19.85546875" bestFit="1" customWidth="1"/>
    <col min="7" max="7" width="22.5703125" bestFit="1" customWidth="1"/>
    <col min="8" max="8" width="17" bestFit="1" customWidth="1"/>
  </cols>
  <sheetData>
    <row r="1" spans="2:5" ht="15.75" thickBot="1" x14ac:dyDescent="0.3"/>
    <row r="2" spans="2:5" ht="15.75" thickBot="1" x14ac:dyDescent="0.3">
      <c r="B2" s="3"/>
      <c r="C2" s="3"/>
      <c r="D2" s="3"/>
      <c r="E2" s="3"/>
    </row>
    <row r="3" spans="2:5" ht="15.75" thickBot="1" x14ac:dyDescent="0.3">
      <c r="B3" s="6" t="s">
        <v>8</v>
      </c>
      <c r="C3" s="16" t="s">
        <v>9</v>
      </c>
      <c r="D3" s="17"/>
      <c r="E3" s="4" t="s">
        <v>10</v>
      </c>
    </row>
    <row r="4" spans="2:5" ht="15.75" thickBot="1" x14ac:dyDescent="0.3">
      <c r="B4" s="5" t="s">
        <v>11</v>
      </c>
      <c r="C4" s="4" t="s">
        <v>35</v>
      </c>
      <c r="D4" s="4" t="s">
        <v>36</v>
      </c>
      <c r="E4" s="3"/>
    </row>
    <row r="5" spans="2:5" ht="15.75" thickBot="1" x14ac:dyDescent="0.3">
      <c r="B5" s="7" t="s">
        <v>16</v>
      </c>
      <c r="C5" s="3" t="s">
        <v>12</v>
      </c>
      <c r="D5" s="3" t="s">
        <v>13</v>
      </c>
      <c r="E5" s="3" t="s">
        <v>14</v>
      </c>
    </row>
    <row r="6" spans="2:5" ht="15.75" thickBot="1" x14ac:dyDescent="0.3">
      <c r="B6" s="7" t="s">
        <v>37</v>
      </c>
      <c r="C6" s="3" t="s">
        <v>15</v>
      </c>
      <c r="D6" s="3" t="s">
        <v>17</v>
      </c>
      <c r="E6" s="3" t="s">
        <v>18</v>
      </c>
    </row>
    <row r="7" spans="2:5" ht="15.75" thickBot="1" x14ac:dyDescent="0.3">
      <c r="B7" s="3"/>
      <c r="C7" s="3" t="s">
        <v>19</v>
      </c>
      <c r="D7" s="3" t="s">
        <v>20</v>
      </c>
      <c r="E7" s="3" t="s">
        <v>21</v>
      </c>
    </row>
    <row r="8" spans="2:5" ht="15.75" thickBot="1" x14ac:dyDescent="0.3">
      <c r="B8" s="3"/>
      <c r="C8" s="3" t="s">
        <v>22</v>
      </c>
      <c r="D8" s="3" t="s">
        <v>23</v>
      </c>
      <c r="E8" s="3" t="s">
        <v>24</v>
      </c>
    </row>
    <row r="9" spans="2:5" ht="15.75" thickBot="1" x14ac:dyDescent="0.3">
      <c r="B9" s="3"/>
      <c r="C9" s="3" t="s">
        <v>25</v>
      </c>
      <c r="D9" s="3" t="s">
        <v>26</v>
      </c>
      <c r="E9" s="3" t="s">
        <v>27</v>
      </c>
    </row>
    <row r="10" spans="2:5" ht="15.75" thickBot="1" x14ac:dyDescent="0.3">
      <c r="B10" s="3"/>
      <c r="C10" s="3" t="s">
        <v>28</v>
      </c>
      <c r="D10" s="3" t="s">
        <v>29</v>
      </c>
      <c r="E10" s="3"/>
    </row>
    <row r="11" spans="2:5" ht="15.75" thickBot="1" x14ac:dyDescent="0.3">
      <c r="B11" s="3"/>
      <c r="C11" s="3" t="s">
        <v>30</v>
      </c>
      <c r="D11" s="3" t="s">
        <v>31</v>
      </c>
      <c r="E11" s="3"/>
    </row>
    <row r="12" spans="2:5" ht="15.75" thickBot="1" x14ac:dyDescent="0.3">
      <c r="B12" s="3"/>
      <c r="C12" s="3"/>
      <c r="D12" s="3" t="s">
        <v>32</v>
      </c>
      <c r="E12" s="3"/>
    </row>
    <row r="13" spans="2:5" ht="15.75" thickBot="1" x14ac:dyDescent="0.3">
      <c r="B13" s="3"/>
      <c r="C13" s="3"/>
      <c r="D13" s="3" t="s">
        <v>33</v>
      </c>
      <c r="E13" s="3"/>
    </row>
    <row r="14" spans="2:5" ht="15.75" thickBot="1" x14ac:dyDescent="0.3">
      <c r="B14" s="3"/>
      <c r="C14" s="3"/>
      <c r="D14" s="3" t="s">
        <v>34</v>
      </c>
      <c r="E14" s="3"/>
    </row>
    <row r="15" spans="2:5" ht="15.75" thickBot="1" x14ac:dyDescent="0.3">
      <c r="B15" s="3"/>
      <c r="C15" s="3"/>
      <c r="D15" s="3"/>
      <c r="E15" s="3"/>
    </row>
    <row r="16" spans="2:5" ht="15.75" thickBot="1" x14ac:dyDescent="0.3">
      <c r="B16" s="3"/>
      <c r="C16" s="3"/>
      <c r="D16" s="3"/>
      <c r="E16" s="3"/>
    </row>
    <row r="17" spans="2:5" ht="15.75" thickBot="1" x14ac:dyDescent="0.3">
      <c r="B17" s="3"/>
      <c r="C17" s="3"/>
      <c r="D17" s="3"/>
      <c r="E17" s="3"/>
    </row>
    <row r="18" spans="2:5" ht="15.75" thickBot="1" x14ac:dyDescent="0.3">
      <c r="B18" s="3"/>
      <c r="C18" s="3"/>
      <c r="D18" s="3"/>
      <c r="E18" s="3"/>
    </row>
    <row r="19" spans="2:5" ht="15.75" thickBot="1" x14ac:dyDescent="0.3">
      <c r="B19" s="3"/>
      <c r="C19" s="3"/>
      <c r="D19" s="3"/>
      <c r="E19" s="3"/>
    </row>
    <row r="20" spans="2:5" ht="15.75" thickBot="1" x14ac:dyDescent="0.3">
      <c r="B20" s="3"/>
      <c r="C20" s="3"/>
      <c r="D20" s="3"/>
      <c r="E20" s="3"/>
    </row>
    <row r="21" spans="2:5" ht="15.75" thickBot="1" x14ac:dyDescent="0.3">
      <c r="B21" s="3"/>
      <c r="C21" s="3"/>
      <c r="D21" s="3"/>
      <c r="E21" s="3"/>
    </row>
    <row r="22" spans="2:5" ht="15.75" thickBot="1" x14ac:dyDescent="0.3">
      <c r="B22" s="3"/>
      <c r="C22" s="3"/>
      <c r="D22" s="3"/>
      <c r="E22" s="3"/>
    </row>
  </sheetData>
  <mergeCells count="1">
    <mergeCell ref="C3:D3"/>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Ledger</vt:lpstr>
      <vt:lpstr>Dashboard</vt:lpstr>
      <vt:lpstr>chart1</vt:lpstr>
      <vt:lpstr>chart2</vt:lpstr>
      <vt:lpstr>KPI card</vt:lpstr>
      <vt:lpstr>Droplists</vt:lpstr>
      <vt:lpstr>Expenses</vt:lpstr>
      <vt:lpstr>Income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raj</dc:creator>
  <cp:lastModifiedBy>Praveen raj</cp:lastModifiedBy>
  <dcterms:created xsi:type="dcterms:W3CDTF">2025-02-10T14:23:31Z</dcterms:created>
  <dcterms:modified xsi:type="dcterms:W3CDTF">2025-02-13T20:36:51Z</dcterms:modified>
</cp:coreProperties>
</file>