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nnon\Documents\Web Dev\Sail\sail-version-1.0\test\test_data\"/>
    </mc:Choice>
  </mc:AlternateContent>
  <bookViews>
    <workbookView xWindow="0" yWindow="0" windowWidth="25605" windowHeight="154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3" i="1"/>
  <c r="F38" i="1"/>
  <c r="F37" i="1"/>
  <c r="F35" i="1"/>
  <c r="L16" i="1" l="1"/>
  <c r="L19" i="1"/>
  <c r="L18" i="1"/>
  <c r="L17" i="1"/>
  <c r="L14" i="1"/>
  <c r="L12" i="1"/>
  <c r="N8" i="1"/>
  <c r="N9" i="1"/>
  <c r="N10" i="1"/>
  <c r="N7" i="1"/>
  <c r="L4" i="1"/>
  <c r="L5" i="1"/>
  <c r="L3" i="1"/>
</calcChain>
</file>

<file path=xl/sharedStrings.xml><?xml version="1.0" encoding="utf-8"?>
<sst xmlns="http://schemas.openxmlformats.org/spreadsheetml/2006/main" count="322" uniqueCount="64">
  <si>
    <t>ObjectId("5283e32d03649c00127432d7")</t>
  </si>
  <si>
    <t>"Cash"</t>
  </si>
  <si>
    <t xml:space="preserve">,"assetclass": </t>
  </si>
  <si>
    <t xml:space="preserve">,"name": </t>
  </si>
  <si>
    <t xml:space="preserve">,"user": </t>
  </si>
  <si>
    <t>}</t>
  </si>
  <si>
    <t>"Current Account"</t>
  </si>
  <si>
    <t>"Credit Card"</t>
  </si>
  <si>
    <t>"Shares"</t>
  </si>
  <si>
    <t>"Apple"</t>
  </si>
  <si>
    <t xml:space="preserve">,"symbol": </t>
  </si>
  <si>
    <t>"AAPL"</t>
  </si>
  <si>
    <t>"GOOG"</t>
  </si>
  <si>
    <t>"BP"</t>
  </si>
  <si>
    <t>"HBC"</t>
  </si>
  <si>
    <t>"HSBC"</t>
  </si>
  <si>
    <t>"Commodities"</t>
  </si>
  <si>
    <t>"Collectibles"</t>
  </si>
  <si>
    <t>"Ferrari GTO"</t>
  </si>
  <si>
    <t>"Bank Account"</t>
  </si>
  <si>
    <t>"Gold"</t>
  </si>
  <si>
    <t>"Property"</t>
  </si>
  <si>
    <t>"My house"</t>
  </si>
  <si>
    <t>"Bonds"</t>
  </si>
  <si>
    <t>"3 Year bond"</t>
  </si>
  <si>
    <t>"10 Year bond"</t>
  </si>
  <si>
    <t xml:space="preserve">,"value": </t>
  </si>
  <si>
    <t xml:space="preserve">{"_id": </t>
  </si>
  <si>
    <t xml:space="preserve">,"quantity": </t>
  </si>
  <si>
    <t>ObjectId("5283e02d03649c00127432d7")</t>
  </si>
  <si>
    <t>ObjectId("5283e32d03689c00127432d7")</t>
  </si>
  <si>
    <t>ObjectId("5283e32d03649c00117432d7")</t>
  </si>
  <si>
    <t>ObjectId("5283e32d03639c00127432d7")</t>
  </si>
  <si>
    <t>ObjectId("5283e32d03649c00127232d7")</t>
  </si>
  <si>
    <t>ObjectId("5283e32d03649c00127432d1")</t>
  </si>
  <si>
    <t>ObjectId("5283e32d03649c00127433d7")</t>
  </si>
  <si>
    <t>ObjectId("5283e32d03649c00127532d7")</t>
  </si>
  <si>
    <t>ObjectId("5213e32d03649c00127432d7")</t>
  </si>
  <si>
    <t>ObjectId("5283e67d03649c00127432d7")</t>
  </si>
  <si>
    <t>ObjectId("5283e32d03649c02127432d7")</t>
  </si>
  <si>
    <t>ObjectId("5283e32d03649c70127432d7")</t>
  </si>
  <si>
    <t>Invesments</t>
  </si>
  <si>
    <t>Investment History</t>
  </si>
  <si>
    <t xml:space="preserve">{"quantity": </t>
  </si>
  <si>
    <t xml:space="preserve">,"date": </t>
  </si>
  <si>
    <t xml:space="preserve">,"investment": </t>
  </si>
  <si>
    <t>{"value":</t>
  </si>
  <si>
    <t>,"value":</t>
  </si>
  <si>
    <t>{"$date":1381872794000}</t>
  </si>
  <si>
    <t>{"$date":1382733194000}</t>
  </si>
  <si>
    <t>{"$date":1384291994000}</t>
  </si>
  <si>
    <t>{"$date":1384205594000}</t>
  </si>
  <si>
    <t>{"$date":1371328380000}</t>
  </si>
  <si>
    <t>{"$date":1318537980000}</t>
  </si>
  <si>
    <t>{"$date":1350333194000}</t>
  </si>
  <si>
    <t>{"$date":1355607180000}</t>
  </si>
  <si>
    <t>{"$date":1376598794000}</t>
  </si>
  <si>
    <t>{"$date":1379277194000}</t>
  </si>
  <si>
    <t>{"$date":1381609994000}</t>
  </si>
  <si>
    <t>{"$date":1381869194000}</t>
  </si>
  <si>
    <t>{"$date":1321392794000}</t>
  </si>
  <si>
    <t>{"$date":1318537994000}</t>
  </si>
  <si>
    <t>"Google"</t>
  </si>
  <si>
    <t>,"valuechanged":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</si>
</sst>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8" zoomScaleNormal="100" workbookViewId="0">
      <selection activeCell="C23" sqref="C23"/>
    </sheetView>
  </sheetViews>
  <sheetFormatPr defaultColWidth="11" defaultRowHeight="15.75" x14ac:dyDescent="0.25"/>
  <cols>
    <col min="2" max="2" width="35.625" customWidth="1"/>
    <col min="3" max="3" width="19.5" customWidth="1"/>
    <col min="6" max="6" width="33.375" customWidth="1"/>
    <col min="8" max="8" width="36.125" customWidth="1"/>
    <col min="10" max="10" width="37" customWidth="1"/>
  </cols>
  <sheetData>
    <row r="1" spans="1:14" x14ac:dyDescent="0.25">
      <c r="A1" s="1" t="s">
        <v>41</v>
      </c>
    </row>
    <row r="3" spans="1:14" x14ac:dyDescent="0.25">
      <c r="A3" t="s">
        <v>27</v>
      </c>
      <c r="B3" t="s">
        <v>40</v>
      </c>
      <c r="C3" t="s">
        <v>26</v>
      </c>
      <c r="D3">
        <v>5000.43</v>
      </c>
      <c r="E3" t="s">
        <v>2</v>
      </c>
      <c r="F3" t="s">
        <v>19</v>
      </c>
      <c r="G3" t="s">
        <v>3</v>
      </c>
      <c r="H3" t="s">
        <v>1</v>
      </c>
      <c r="I3" t="s">
        <v>4</v>
      </c>
      <c r="J3" t="s">
        <v>0</v>
      </c>
      <c r="K3" t="s">
        <v>5</v>
      </c>
      <c r="L3" t="str">
        <f>CONCATENATE(A3,B3,C3,D3,E3,F3,G3,H3,I3,J3,K3)</f>
        <v>{"_id": ObjectId("5283e32d03649c70127432d7"),"value": 5000.43,"assetclass": "Bank Account","name": "Cash","user": ObjectId("5283e32d03649c00127432d7")}</v>
      </c>
    </row>
    <row r="4" spans="1:14" x14ac:dyDescent="0.25">
      <c r="A4" t="s">
        <v>27</v>
      </c>
      <c r="B4" t="s">
        <v>39</v>
      </c>
      <c r="C4" t="s">
        <v>26</v>
      </c>
      <c r="D4">
        <v>23334.23</v>
      </c>
      <c r="E4" t="s">
        <v>2</v>
      </c>
      <c r="F4" t="s">
        <v>19</v>
      </c>
      <c r="G4" t="s">
        <v>3</v>
      </c>
      <c r="H4" t="s">
        <v>6</v>
      </c>
      <c r="I4" t="s">
        <v>4</v>
      </c>
      <c r="J4" t="s">
        <v>0</v>
      </c>
      <c r="K4" t="s">
        <v>5</v>
      </c>
      <c r="L4" t="str">
        <f>CONCATENATE(A4,B4,C4,D4,E4,F4,G4,H4,I4,J4,K4)</f>
        <v>{"_id": ObjectId("5283e32d03649c02127432d7"),"value": 23334.23,"assetclass": "Bank Account","name": "Current Account","user": ObjectId("5283e32d03649c00127432d7")}</v>
      </c>
    </row>
    <row r="5" spans="1:14" x14ac:dyDescent="0.25">
      <c r="A5" t="s">
        <v>27</v>
      </c>
      <c r="B5" t="s">
        <v>38</v>
      </c>
      <c r="C5" t="s">
        <v>26</v>
      </c>
      <c r="D5">
        <v>100.35</v>
      </c>
      <c r="E5" t="s">
        <v>2</v>
      </c>
      <c r="F5" t="s">
        <v>19</v>
      </c>
      <c r="G5" t="s">
        <v>3</v>
      </c>
      <c r="H5" t="s">
        <v>7</v>
      </c>
      <c r="I5" t="s">
        <v>4</v>
      </c>
      <c r="J5" t="s">
        <v>0</v>
      </c>
      <c r="K5" t="s">
        <v>5</v>
      </c>
      <c r="L5" t="str">
        <f>CONCATENATE(A5,B5,C5,D5,E5,F5,G5,H5,I5,J5,K5)</f>
        <v>{"_id": ObjectId("5283e67d03649c00127432d7"),"value": 100.35,"assetclass": "Bank Account","name": "Credit Card","user": ObjectId("5283e32d03649c00127432d7")}</v>
      </c>
    </row>
    <row r="7" spans="1:14" x14ac:dyDescent="0.25">
      <c r="A7" t="s">
        <v>27</v>
      </c>
      <c r="B7" t="s">
        <v>37</v>
      </c>
      <c r="C7" t="s">
        <v>28</v>
      </c>
      <c r="D7">
        <v>200</v>
      </c>
      <c r="E7" t="s">
        <v>2</v>
      </c>
      <c r="F7" t="s">
        <v>8</v>
      </c>
      <c r="G7" t="s">
        <v>3</v>
      </c>
      <c r="H7" t="s">
        <v>9</v>
      </c>
      <c r="I7" t="s">
        <v>10</v>
      </c>
      <c r="J7" t="s">
        <v>11</v>
      </c>
      <c r="K7" t="s">
        <v>4</v>
      </c>
      <c r="L7" t="s">
        <v>0</v>
      </c>
      <c r="M7" t="s">
        <v>5</v>
      </c>
      <c r="N7" t="str">
        <f>CONCATENATE(A7,B7,C7,D7,E7,F7,G7,H7,I7,J7,K7,L7,M7)</f>
        <v>{"_id": ObjectId("5213e32d03649c00127432d7"),"quantity": 200,"assetclass": "Shares","name": "Apple","symbol": "AAPL","user": ObjectId("5283e32d03649c00127432d7")}</v>
      </c>
    </row>
    <row r="8" spans="1:14" x14ac:dyDescent="0.25">
      <c r="A8" t="s">
        <v>27</v>
      </c>
      <c r="B8" t="s">
        <v>36</v>
      </c>
      <c r="C8" t="s">
        <v>28</v>
      </c>
      <c r="D8">
        <v>10</v>
      </c>
      <c r="E8" t="s">
        <v>2</v>
      </c>
      <c r="F8" t="s">
        <v>8</v>
      </c>
      <c r="G8" t="s">
        <v>3</v>
      </c>
      <c r="H8" t="s">
        <v>62</v>
      </c>
      <c r="I8" t="s">
        <v>10</v>
      </c>
      <c r="J8" t="s">
        <v>12</v>
      </c>
      <c r="K8" t="s">
        <v>4</v>
      </c>
      <c r="L8" t="s">
        <v>0</v>
      </c>
      <c r="M8" t="s">
        <v>5</v>
      </c>
      <c r="N8" t="str">
        <f>CONCATENATE(A8,B8,C8,D8,E8,F8,G8,H8,I8,J8,K8,L8,M8)</f>
        <v>{"_id": ObjectId("5283e32d03649c00127532d7"),"quantity": 10,"assetclass": "Shares","name": "Google","symbol": "GOOG","user": ObjectId("5283e32d03649c00127432d7")}</v>
      </c>
    </row>
    <row r="9" spans="1:14" x14ac:dyDescent="0.25">
      <c r="A9" t="s">
        <v>27</v>
      </c>
      <c r="B9" t="s">
        <v>35</v>
      </c>
      <c r="C9" t="s">
        <v>28</v>
      </c>
      <c r="D9">
        <v>15</v>
      </c>
      <c r="E9" t="s">
        <v>2</v>
      </c>
      <c r="F9" t="s">
        <v>8</v>
      </c>
      <c r="G9" t="s">
        <v>3</v>
      </c>
      <c r="H9" t="s">
        <v>13</v>
      </c>
      <c r="I9" t="s">
        <v>10</v>
      </c>
      <c r="J9" t="s">
        <v>13</v>
      </c>
      <c r="K9" t="s">
        <v>4</v>
      </c>
      <c r="L9" t="s">
        <v>0</v>
      </c>
      <c r="M9" t="s">
        <v>5</v>
      </c>
      <c r="N9" t="str">
        <f>CONCATENATE(A9,B9,C9,D9,E9,F9,G9,H9,I9,J9,K9,L9,M9)</f>
        <v>{"_id": ObjectId("5283e32d03649c00127433d7"),"quantity": 15,"assetclass": "Shares","name": "BP","symbol": "BP","user": ObjectId("5283e32d03649c00127432d7")}</v>
      </c>
    </row>
    <row r="10" spans="1:14" x14ac:dyDescent="0.25">
      <c r="A10" t="s">
        <v>27</v>
      </c>
      <c r="B10" t="s">
        <v>34</v>
      </c>
      <c r="C10" t="s">
        <v>28</v>
      </c>
      <c r="D10">
        <v>203</v>
      </c>
      <c r="E10" t="s">
        <v>2</v>
      </c>
      <c r="F10" t="s">
        <v>8</v>
      </c>
      <c r="G10" t="s">
        <v>3</v>
      </c>
      <c r="H10" t="s">
        <v>15</v>
      </c>
      <c r="I10" t="s">
        <v>10</v>
      </c>
      <c r="J10" t="s">
        <v>14</v>
      </c>
      <c r="K10" t="s">
        <v>4</v>
      </c>
      <c r="L10" t="s">
        <v>0</v>
      </c>
      <c r="M10" t="s">
        <v>5</v>
      </c>
      <c r="N10" t="str">
        <f>CONCATENATE(A10,B10,C10,D10,E10,F10,G10,H10,I10,J10,K10,L10,M10)</f>
        <v>{"_id": ObjectId("5283e32d03649c00127432d1"),"quantity": 203,"assetclass": "Shares","name": "HSBC","symbol": "HBC","user": ObjectId("5283e32d03649c00127432d7")}</v>
      </c>
    </row>
    <row r="12" spans="1:14" x14ac:dyDescent="0.25">
      <c r="A12" t="s">
        <v>27</v>
      </c>
      <c r="B12" t="s">
        <v>33</v>
      </c>
      <c r="C12" t="s">
        <v>26</v>
      </c>
      <c r="D12">
        <v>500000</v>
      </c>
      <c r="E12" t="s">
        <v>2</v>
      </c>
      <c r="F12" t="s">
        <v>17</v>
      </c>
      <c r="G12" t="s">
        <v>3</v>
      </c>
      <c r="H12" t="s">
        <v>18</v>
      </c>
      <c r="I12" t="s">
        <v>4</v>
      </c>
      <c r="J12" t="s">
        <v>0</v>
      </c>
      <c r="K12" t="s">
        <v>5</v>
      </c>
      <c r="L12" t="str">
        <f>CONCATENATE(A12,B12,C12,D12,E12,F12,G12,H12,I12,J12,K12)</f>
        <v>{"_id": ObjectId("5283e32d03649c00127232d7"),"value": 500000,"assetclass": "Collectibles","name": "Ferrari GTO","user": ObjectId("5283e32d03649c00127432d7")}</v>
      </c>
    </row>
    <row r="14" spans="1:14" x14ac:dyDescent="0.25">
      <c r="A14" t="s">
        <v>27</v>
      </c>
      <c r="B14" t="s">
        <v>32</v>
      </c>
      <c r="C14" t="s">
        <v>26</v>
      </c>
      <c r="D14">
        <v>500000</v>
      </c>
      <c r="E14" t="s">
        <v>2</v>
      </c>
      <c r="F14" t="s">
        <v>16</v>
      </c>
      <c r="G14" t="s">
        <v>3</v>
      </c>
      <c r="H14" t="s">
        <v>20</v>
      </c>
      <c r="I14" t="s">
        <v>4</v>
      </c>
      <c r="J14" t="s">
        <v>0</v>
      </c>
      <c r="K14" t="s">
        <v>5</v>
      </c>
      <c r="L14" t="str">
        <f>CONCATENATE(A14,B14,C14,D14,E14,F14,G14,H14,I14,J14,K14)</f>
        <v>{"_id": ObjectId("5283e32d03639c00127432d7"),"value": 500000,"assetclass": "Commodities","name": "Gold","user": ObjectId("5283e32d03649c00127432d7")}</v>
      </c>
    </row>
    <row r="16" spans="1:14" x14ac:dyDescent="0.25">
      <c r="A16" t="s">
        <v>27</v>
      </c>
      <c r="B16" t="s">
        <v>31</v>
      </c>
      <c r="C16" t="s">
        <v>26</v>
      </c>
      <c r="D16">
        <v>2300000</v>
      </c>
      <c r="E16" t="s">
        <v>2</v>
      </c>
      <c r="F16" t="s">
        <v>21</v>
      </c>
      <c r="G16" t="s">
        <v>3</v>
      </c>
      <c r="H16" t="s">
        <v>22</v>
      </c>
      <c r="I16" t="s">
        <v>4</v>
      </c>
      <c r="J16" t="s">
        <v>0</v>
      </c>
      <c r="K16" t="s">
        <v>5</v>
      </c>
      <c r="L16" t="str">
        <f>CONCATENATE(A16,B16,C16,D16,E16,F16,G16,H16,I16,J16,K16)</f>
        <v>{"_id": ObjectId("5283e32d03649c00117432d7"),"value": 2300000,"assetclass": "Property","name": "My house","user": ObjectId("5283e32d03649c00127432d7")}</v>
      </c>
    </row>
    <row r="17" spans="1:12" x14ac:dyDescent="0.25">
      <c r="L17" t="str">
        <f>CONCATENATE(A17,B17,C17,D17,E17,F17,G17,H17,I17,J17,K17)</f>
        <v/>
      </c>
    </row>
    <row r="18" spans="1:12" x14ac:dyDescent="0.25">
      <c r="A18" t="s">
        <v>27</v>
      </c>
      <c r="B18" t="s">
        <v>30</v>
      </c>
      <c r="C18" t="s">
        <v>26</v>
      </c>
      <c r="D18">
        <v>2000</v>
      </c>
      <c r="E18" t="s">
        <v>2</v>
      </c>
      <c r="F18" t="s">
        <v>23</v>
      </c>
      <c r="G18" t="s">
        <v>3</v>
      </c>
      <c r="H18" t="s">
        <v>24</v>
      </c>
      <c r="I18" t="s">
        <v>4</v>
      </c>
      <c r="J18" t="s">
        <v>0</v>
      </c>
      <c r="K18" t="s">
        <v>5</v>
      </c>
      <c r="L18" t="str">
        <f>CONCATENATE(A18,B18,C18,D18,E18,F18,G18,H18,I18,J18,K18)</f>
        <v>{"_id": ObjectId("5283e32d03689c00127432d7"),"value": 2000,"assetclass": "Bonds","name": "3 Year bond","user": ObjectId("5283e32d03649c00127432d7")}</v>
      </c>
    </row>
    <row r="19" spans="1:12" x14ac:dyDescent="0.25">
      <c r="A19" t="s">
        <v>27</v>
      </c>
      <c r="B19" t="s">
        <v>29</v>
      </c>
      <c r="C19" t="s">
        <v>26</v>
      </c>
      <c r="D19">
        <v>15000</v>
      </c>
      <c r="E19" t="s">
        <v>2</v>
      </c>
      <c r="F19" t="s">
        <v>23</v>
      </c>
      <c r="G19" t="s">
        <v>3</v>
      </c>
      <c r="H19" t="s">
        <v>25</v>
      </c>
      <c r="I19" t="s">
        <v>4</v>
      </c>
      <c r="J19" t="s">
        <v>0</v>
      </c>
      <c r="K19" t="s">
        <v>5</v>
      </c>
      <c r="L19" t="str">
        <f>CONCATENATE(A19,B19,C19,D19,E19,F19,G19,H19,I19,J19,K19)</f>
        <v>{"_id": ObjectId("5283e02d03649c00127432d7"),"value": 15000,"assetclass": "Bonds","name": "10 Year bond","user": ObjectId("5283e32d03649c00127432d7")}</v>
      </c>
    </row>
    <row r="21" spans="1:12" x14ac:dyDescent="0.25">
      <c r="A21" s="1" t="s">
        <v>42</v>
      </c>
    </row>
    <row r="23" spans="1:12" x14ac:dyDescent="0.25">
      <c r="A23" t="s">
        <v>46</v>
      </c>
      <c r="B23">
        <v>4000</v>
      </c>
      <c r="C23" t="s">
        <v>63</v>
      </c>
      <c r="D23">
        <v>4000</v>
      </c>
      <c r="E23" t="s">
        <v>44</v>
      </c>
      <c r="F23" t="s">
        <v>48</v>
      </c>
      <c r="G23" t="s">
        <v>45</v>
      </c>
      <c r="H23" t="s">
        <v>40</v>
      </c>
      <c r="I23" t="s">
        <v>5</v>
      </c>
      <c r="L23" t="str">
        <f>CONCATENATE(A23,B23,C23,D23,E23,F23,G23,H23,I23,J23,K23)</f>
        <v>{"value":4000,"valuechanged":4000,"date": {"$date":1381872794000},"investment": ObjectId("5283e32d03649c70127432d7")}</v>
      </c>
    </row>
    <row r="24" spans="1:12" x14ac:dyDescent="0.25">
      <c r="A24" t="s">
        <v>46</v>
      </c>
      <c r="B24">
        <v>4010</v>
      </c>
      <c r="C24" t="s">
        <v>63</v>
      </c>
      <c r="D24">
        <v>10</v>
      </c>
      <c r="E24" t="s">
        <v>44</v>
      </c>
      <c r="F24" t="s">
        <v>49</v>
      </c>
      <c r="G24" t="s">
        <v>45</v>
      </c>
      <c r="H24" t="s">
        <v>40</v>
      </c>
      <c r="I24" t="s">
        <v>5</v>
      </c>
      <c r="L24" t="str">
        <f t="shared" ref="L24:L53" si="0">CONCATENATE(A24,B24,C24,D24,E24,F24,G24,H24,I24,J24,K24)</f>
        <v>{"value":4010,"valuechanged":10,"date": {"$date":1382733194000},"investment": ObjectId("5283e32d03649c70127432d7")}</v>
      </c>
    </row>
    <row r="25" spans="1:12" x14ac:dyDescent="0.25">
      <c r="A25" t="s">
        <v>46</v>
      </c>
      <c r="B25">
        <v>20000</v>
      </c>
      <c r="C25" t="s">
        <v>63</v>
      </c>
      <c r="D25">
        <v>20000</v>
      </c>
      <c r="E25" t="s">
        <v>44</v>
      </c>
      <c r="F25" t="s">
        <v>50</v>
      </c>
      <c r="G25" t="s">
        <v>45</v>
      </c>
      <c r="H25" t="s">
        <v>39</v>
      </c>
      <c r="I25" t="s">
        <v>5</v>
      </c>
      <c r="L25" t="str">
        <f t="shared" si="0"/>
        <v>{"value":20000,"valuechanged":20000,"date": {"$date":1384291994000},"investment": ObjectId("5283e32d03649c02127432d7")}</v>
      </c>
    </row>
    <row r="26" spans="1:12" x14ac:dyDescent="0.25">
      <c r="A26" t="s">
        <v>46</v>
      </c>
      <c r="B26">
        <v>21000.25</v>
      </c>
      <c r="C26" t="s">
        <v>63</v>
      </c>
      <c r="D26">
        <v>1000.25</v>
      </c>
      <c r="E26" t="s">
        <v>44</v>
      </c>
      <c r="F26" t="s">
        <v>51</v>
      </c>
      <c r="G26" t="s">
        <v>45</v>
      </c>
      <c r="H26" t="s">
        <v>39</v>
      </c>
      <c r="I26" t="s">
        <v>5</v>
      </c>
      <c r="L26" t="str">
        <f t="shared" si="0"/>
        <v>{"value":21000.25,"valuechanged":1000.25,"date": {"$date":1384205594000},"investment": ObjectId("5283e32d03649c02127432d7")}</v>
      </c>
    </row>
    <row r="27" spans="1:12" x14ac:dyDescent="0.25">
      <c r="A27" t="s">
        <v>46</v>
      </c>
      <c r="B27">
        <v>200.32</v>
      </c>
      <c r="C27" t="s">
        <v>63</v>
      </c>
      <c r="D27">
        <v>200.32</v>
      </c>
      <c r="E27" t="s">
        <v>44</v>
      </c>
      <c r="F27" t="s">
        <v>52</v>
      </c>
      <c r="G27" t="s">
        <v>45</v>
      </c>
      <c r="H27" t="s">
        <v>38</v>
      </c>
      <c r="I27" t="s">
        <v>5</v>
      </c>
      <c r="L27" t="str">
        <f t="shared" si="0"/>
        <v>{"value":200.32,"valuechanged":200.32,"date": {"$date":1371328380000},"investment": ObjectId("5283e67d03649c00127432d7")}</v>
      </c>
    </row>
    <row r="28" spans="1:12" x14ac:dyDescent="0.25">
      <c r="L28" t="str">
        <f t="shared" si="0"/>
        <v/>
      </c>
    </row>
    <row r="29" spans="1:12" x14ac:dyDescent="0.25">
      <c r="A29" t="s">
        <v>43</v>
      </c>
      <c r="B29">
        <v>100</v>
      </c>
      <c r="C29" t="s">
        <v>47</v>
      </c>
      <c r="D29">
        <v>50000</v>
      </c>
      <c r="E29" t="s">
        <v>63</v>
      </c>
      <c r="F29">
        <v>0</v>
      </c>
      <c r="G29" t="s">
        <v>44</v>
      </c>
      <c r="H29" t="s">
        <v>53</v>
      </c>
      <c r="I29" s="2" t="s">
        <v>45</v>
      </c>
      <c r="J29" t="s">
        <v>37</v>
      </c>
      <c r="K29" t="s">
        <v>5</v>
      </c>
      <c r="L29" t="str">
        <f t="shared" si="0"/>
        <v>{"quantity": 100,"value":50000,"valuechanged":0,"date": {"$date":1318537980000},"investment": ObjectId("5213e32d03649c00127432d7")}</v>
      </c>
    </row>
    <row r="30" spans="1:12" x14ac:dyDescent="0.25">
      <c r="A30" t="s">
        <v>43</v>
      </c>
      <c r="B30">
        <v>200</v>
      </c>
      <c r="C30" t="s">
        <v>47</v>
      </c>
      <c r="D30">
        <v>100000</v>
      </c>
      <c r="E30" t="s">
        <v>63</v>
      </c>
      <c r="F30">
        <v>50000</v>
      </c>
      <c r="G30" t="s">
        <v>44</v>
      </c>
      <c r="H30" t="s">
        <v>54</v>
      </c>
      <c r="I30" s="2" t="s">
        <v>45</v>
      </c>
      <c r="J30" t="s">
        <v>37</v>
      </c>
      <c r="K30" t="s">
        <v>5</v>
      </c>
      <c r="L30" t="str">
        <f t="shared" si="0"/>
        <v>{"quantity": 200,"value":100000,"valuechanged":50000,"date": {"$date":1350333194000},"investment": ObjectId("5213e32d03649c00127432d7")}</v>
      </c>
    </row>
    <row r="31" spans="1:12" x14ac:dyDescent="0.25">
      <c r="A31" t="s">
        <v>43</v>
      </c>
      <c r="B31">
        <v>10</v>
      </c>
      <c r="C31" t="s">
        <v>47</v>
      </c>
      <c r="D31">
        <v>100</v>
      </c>
      <c r="E31" t="s">
        <v>63</v>
      </c>
      <c r="F31">
        <v>0</v>
      </c>
      <c r="G31" t="s">
        <v>44</v>
      </c>
      <c r="H31" t="s">
        <v>55</v>
      </c>
      <c r="I31" s="2" t="s">
        <v>45</v>
      </c>
      <c r="J31" t="s">
        <v>36</v>
      </c>
      <c r="K31" t="s">
        <v>5</v>
      </c>
      <c r="L31" t="str">
        <f t="shared" si="0"/>
        <v>{"quantity": 10,"value":100,"valuechanged":0,"date": {"$date":1355607180000},"investment": ObjectId("5283e32d03649c00127532d7")}</v>
      </c>
    </row>
    <row r="32" spans="1:12" x14ac:dyDescent="0.25">
      <c r="A32" t="s">
        <v>43</v>
      </c>
      <c r="B32">
        <v>15</v>
      </c>
      <c r="C32" t="s">
        <v>47</v>
      </c>
      <c r="D32">
        <v>150</v>
      </c>
      <c r="E32" t="s">
        <v>63</v>
      </c>
      <c r="F32">
        <v>50</v>
      </c>
      <c r="G32" t="s">
        <v>44</v>
      </c>
      <c r="H32" t="s">
        <v>56</v>
      </c>
      <c r="I32" s="2" t="s">
        <v>45</v>
      </c>
      <c r="J32" t="s">
        <v>36</v>
      </c>
      <c r="K32" t="s">
        <v>5</v>
      </c>
      <c r="L32" t="str">
        <f t="shared" si="0"/>
        <v>{"quantity": 15,"value":150,"valuechanged":50,"date": {"$date":1376598794000},"investment": ObjectId("5283e32d03649c00127532d7")}</v>
      </c>
    </row>
    <row r="33" spans="1:12" x14ac:dyDescent="0.25">
      <c r="A33" t="s">
        <v>43</v>
      </c>
      <c r="B33">
        <v>20</v>
      </c>
      <c r="C33" t="s">
        <v>47</v>
      </c>
      <c r="D33">
        <v>200</v>
      </c>
      <c r="E33" t="s">
        <v>63</v>
      </c>
      <c r="F33">
        <v>50</v>
      </c>
      <c r="G33" t="s">
        <v>44</v>
      </c>
      <c r="H33" t="s">
        <v>57</v>
      </c>
      <c r="I33" s="2" t="s">
        <v>45</v>
      </c>
      <c r="J33" t="s">
        <v>36</v>
      </c>
      <c r="K33" t="s">
        <v>5</v>
      </c>
      <c r="L33" t="str">
        <f t="shared" si="0"/>
        <v>{"quantity": 20,"value":200,"valuechanged":50,"date": {"$date":1379277194000},"investment": ObjectId("5283e32d03649c00127532d7")}</v>
      </c>
    </row>
    <row r="34" spans="1:12" x14ac:dyDescent="0.25">
      <c r="A34" t="s">
        <v>43</v>
      </c>
      <c r="B34">
        <v>12</v>
      </c>
      <c r="C34" t="s">
        <v>47</v>
      </c>
      <c r="D34">
        <v>1500.25</v>
      </c>
      <c r="E34" t="s">
        <v>63</v>
      </c>
      <c r="F34">
        <v>0</v>
      </c>
      <c r="G34" t="s">
        <v>44</v>
      </c>
      <c r="H34" t="s">
        <v>58</v>
      </c>
      <c r="I34" s="2" t="s">
        <v>45</v>
      </c>
      <c r="J34" t="s">
        <v>35</v>
      </c>
      <c r="K34" t="s">
        <v>5</v>
      </c>
      <c r="L34" t="str">
        <f t="shared" si="0"/>
        <v>{"quantity": 12,"value":1500.25,"valuechanged":0,"date": {"$date":1381609994000},"investment": ObjectId("5283e32d03649c00127433d7")}</v>
      </c>
    </row>
    <row r="35" spans="1:12" x14ac:dyDescent="0.25">
      <c r="A35" t="s">
        <v>43</v>
      </c>
      <c r="B35">
        <v>14</v>
      </c>
      <c r="C35" t="s">
        <v>47</v>
      </c>
      <c r="D35">
        <v>1299.25</v>
      </c>
      <c r="E35" t="s">
        <v>63</v>
      </c>
      <c r="F35">
        <f>D35-D34</f>
        <v>-201</v>
      </c>
      <c r="G35" t="s">
        <v>44</v>
      </c>
      <c r="H35" t="s">
        <v>59</v>
      </c>
      <c r="I35" s="2" t="s">
        <v>45</v>
      </c>
      <c r="J35" t="s">
        <v>35</v>
      </c>
      <c r="K35" t="s">
        <v>5</v>
      </c>
      <c r="L35" t="str">
        <f t="shared" si="0"/>
        <v>{"quantity": 14,"value":1299.25,"valuechanged":-201,"date": {"$date":1381869194000},"investment": ObjectId("5283e32d03649c00127433d7")}</v>
      </c>
    </row>
    <row r="36" spans="1:12" x14ac:dyDescent="0.25">
      <c r="A36" t="s">
        <v>43</v>
      </c>
      <c r="B36">
        <v>500</v>
      </c>
      <c r="C36" t="s">
        <v>47</v>
      </c>
      <c r="D36">
        <v>50000.52</v>
      </c>
      <c r="E36" t="s">
        <v>63</v>
      </c>
      <c r="F36">
        <v>0</v>
      </c>
      <c r="G36" t="s">
        <v>44</v>
      </c>
      <c r="H36" t="s">
        <v>60</v>
      </c>
      <c r="I36" s="2" t="s">
        <v>45</v>
      </c>
      <c r="J36" t="s">
        <v>34</v>
      </c>
      <c r="K36" t="s">
        <v>5</v>
      </c>
      <c r="L36" t="str">
        <f t="shared" si="0"/>
        <v>{"quantity": 500,"value":50000.52,"valuechanged":0,"date": {"$date":1321392794000},"investment": ObjectId("5283e32d03649c00127432d1")}</v>
      </c>
    </row>
    <row r="37" spans="1:12" x14ac:dyDescent="0.25">
      <c r="A37" t="s">
        <v>43</v>
      </c>
      <c r="B37">
        <v>250</v>
      </c>
      <c r="C37" t="s">
        <v>47</v>
      </c>
      <c r="D37">
        <v>20152</v>
      </c>
      <c r="E37" t="s">
        <v>63</v>
      </c>
      <c r="F37">
        <f>D37-D36</f>
        <v>-29848.519999999997</v>
      </c>
      <c r="G37" t="s">
        <v>44</v>
      </c>
      <c r="H37" t="s">
        <v>54</v>
      </c>
      <c r="I37" s="2" t="s">
        <v>45</v>
      </c>
      <c r="J37" t="s">
        <v>34</v>
      </c>
      <c r="K37" t="s">
        <v>5</v>
      </c>
      <c r="L37" t="str">
        <f t="shared" si="0"/>
        <v>{"quantity": 250,"value":20152,"valuechanged":-29848.52,"date": {"$date":1350333194000},"investment": ObjectId("5283e32d03649c00127432d1")}</v>
      </c>
    </row>
    <row r="38" spans="1:12" x14ac:dyDescent="0.25">
      <c r="A38" t="s">
        <v>43</v>
      </c>
      <c r="B38">
        <v>240</v>
      </c>
      <c r="C38" t="s">
        <v>47</v>
      </c>
      <c r="D38">
        <v>19000</v>
      </c>
      <c r="E38" t="s">
        <v>63</v>
      </c>
      <c r="F38">
        <f>D38-D37</f>
        <v>-1152</v>
      </c>
      <c r="G38" t="s">
        <v>44</v>
      </c>
      <c r="H38" t="s">
        <v>59</v>
      </c>
      <c r="I38" s="2" t="s">
        <v>45</v>
      </c>
      <c r="J38" t="s">
        <v>34</v>
      </c>
      <c r="K38" t="s">
        <v>5</v>
      </c>
      <c r="L38" t="str">
        <f t="shared" si="0"/>
        <v>{"quantity": 240,"value":19000,"valuechanged":-1152,"date": {"$date":1381869194000},"investment": ObjectId("5283e32d03649c00127432d1")}</v>
      </c>
    </row>
    <row r="39" spans="1:12" x14ac:dyDescent="0.25">
      <c r="L39" t="str">
        <f t="shared" si="0"/>
        <v/>
      </c>
    </row>
    <row r="40" spans="1:12" x14ac:dyDescent="0.25">
      <c r="A40" t="s">
        <v>46</v>
      </c>
      <c r="B40">
        <v>400000</v>
      </c>
      <c r="C40" t="s">
        <v>63</v>
      </c>
      <c r="D40">
        <v>400000</v>
      </c>
      <c r="E40" t="s">
        <v>44</v>
      </c>
      <c r="F40" t="s">
        <v>61</v>
      </c>
      <c r="G40" t="s">
        <v>45</v>
      </c>
      <c r="H40" t="s">
        <v>33</v>
      </c>
      <c r="I40" t="s">
        <v>5</v>
      </c>
      <c r="L40" t="str">
        <f t="shared" si="0"/>
        <v>{"value":400000,"valuechanged":400000,"date": {"$date":1318537994000},"investment": ObjectId("5283e32d03649c00127232d7")}</v>
      </c>
    </row>
    <row r="41" spans="1:12" x14ac:dyDescent="0.25">
      <c r="A41" t="s">
        <v>46</v>
      </c>
      <c r="B41">
        <v>500000</v>
      </c>
      <c r="C41" t="s">
        <v>63</v>
      </c>
      <c r="D41">
        <v>100000</v>
      </c>
      <c r="E41" t="s">
        <v>44</v>
      </c>
      <c r="F41" t="s">
        <v>54</v>
      </c>
      <c r="G41" t="s">
        <v>45</v>
      </c>
      <c r="H41" t="s">
        <v>33</v>
      </c>
      <c r="I41" t="s">
        <v>5</v>
      </c>
      <c r="L41" t="str">
        <f t="shared" si="0"/>
        <v>{"value":500000,"valuechanged":100000,"date": {"$date":1350333194000},"investment": ObjectId("5283e32d03649c00127232d7")}</v>
      </c>
    </row>
    <row r="42" spans="1:12" x14ac:dyDescent="0.25">
      <c r="L42" t="str">
        <f t="shared" si="0"/>
        <v/>
      </c>
    </row>
    <row r="43" spans="1:12" x14ac:dyDescent="0.25">
      <c r="A43" t="s">
        <v>46</v>
      </c>
      <c r="B43">
        <v>490000</v>
      </c>
      <c r="C43" t="s">
        <v>63</v>
      </c>
      <c r="D43">
        <v>490000</v>
      </c>
      <c r="E43" t="s">
        <v>44</v>
      </c>
      <c r="F43" t="s">
        <v>61</v>
      </c>
      <c r="G43" t="s">
        <v>45</v>
      </c>
      <c r="H43" t="s">
        <v>32</v>
      </c>
      <c r="I43" t="s">
        <v>5</v>
      </c>
      <c r="L43" t="str">
        <f t="shared" si="0"/>
        <v>{"value":490000,"valuechanged":490000,"date": {"$date":1318537994000},"investment": ObjectId("5283e32d03639c00127432d7")}</v>
      </c>
    </row>
    <row r="44" spans="1:12" x14ac:dyDescent="0.25">
      <c r="A44" t="s">
        <v>46</v>
      </c>
      <c r="B44">
        <v>495000</v>
      </c>
      <c r="C44" t="s">
        <v>63</v>
      </c>
      <c r="D44">
        <v>5000</v>
      </c>
      <c r="E44" t="s">
        <v>44</v>
      </c>
      <c r="F44" t="s">
        <v>54</v>
      </c>
      <c r="G44" t="s">
        <v>45</v>
      </c>
      <c r="H44" t="s">
        <v>32</v>
      </c>
      <c r="I44" t="s">
        <v>5</v>
      </c>
      <c r="L44" t="str">
        <f t="shared" si="0"/>
        <v>{"value":495000,"valuechanged":5000,"date": {"$date":1350333194000},"investment": ObjectId("5283e32d03639c00127432d7")}</v>
      </c>
    </row>
    <row r="45" spans="1:12" x14ac:dyDescent="0.25">
      <c r="A45" t="s">
        <v>46</v>
      </c>
      <c r="B45">
        <v>497000</v>
      </c>
      <c r="C45" t="s">
        <v>63</v>
      </c>
      <c r="D45">
        <v>2000</v>
      </c>
      <c r="E45" t="s">
        <v>44</v>
      </c>
      <c r="F45" t="s">
        <v>59</v>
      </c>
      <c r="G45" t="s">
        <v>45</v>
      </c>
      <c r="H45" t="s">
        <v>32</v>
      </c>
      <c r="I45" t="s">
        <v>5</v>
      </c>
      <c r="L45" t="str">
        <f t="shared" si="0"/>
        <v>{"value":497000,"valuechanged":2000,"date": {"$date":1381869194000},"investment": ObjectId("5283e32d03639c00127432d7")}</v>
      </c>
    </row>
    <row r="46" spans="1:12" x14ac:dyDescent="0.25">
      <c r="L46" t="str">
        <f t="shared" si="0"/>
        <v/>
      </c>
    </row>
    <row r="47" spans="1:12" x14ac:dyDescent="0.25">
      <c r="A47" t="s">
        <v>46</v>
      </c>
      <c r="B47">
        <v>1900000</v>
      </c>
      <c r="C47" t="s">
        <v>63</v>
      </c>
      <c r="D47">
        <v>1900000</v>
      </c>
      <c r="E47" t="s">
        <v>44</v>
      </c>
      <c r="F47" t="s">
        <v>61</v>
      </c>
      <c r="G47" t="s">
        <v>45</v>
      </c>
      <c r="H47" t="s">
        <v>31</v>
      </c>
      <c r="I47" t="s">
        <v>5</v>
      </c>
      <c r="L47" t="str">
        <f t="shared" si="0"/>
        <v>{"value":1900000,"valuechanged":1900000,"date": {"$date":1318537994000},"investment": ObjectId("5283e32d03649c00117432d7")}</v>
      </c>
    </row>
    <row r="48" spans="1:12" x14ac:dyDescent="0.25">
      <c r="A48" t="s">
        <v>46</v>
      </c>
      <c r="B48">
        <v>2000000</v>
      </c>
      <c r="C48" t="s">
        <v>63</v>
      </c>
      <c r="D48">
        <v>100000</v>
      </c>
      <c r="E48" t="s">
        <v>44</v>
      </c>
      <c r="F48" t="s">
        <v>54</v>
      </c>
      <c r="G48" t="s">
        <v>45</v>
      </c>
      <c r="H48" t="s">
        <v>31</v>
      </c>
      <c r="I48" t="s">
        <v>5</v>
      </c>
      <c r="L48" t="str">
        <f t="shared" si="0"/>
        <v>{"value":2000000,"valuechanged":100000,"date": {"$date":1350333194000},"investment": ObjectId("5283e32d03649c00117432d7")}</v>
      </c>
    </row>
    <row r="49" spans="1:12" x14ac:dyDescent="0.25">
      <c r="A49" t="s">
        <v>46</v>
      </c>
      <c r="B49">
        <v>2100000</v>
      </c>
      <c r="C49" t="s">
        <v>63</v>
      </c>
      <c r="D49">
        <v>100000</v>
      </c>
      <c r="E49" t="s">
        <v>44</v>
      </c>
      <c r="F49" t="s">
        <v>59</v>
      </c>
      <c r="G49" t="s">
        <v>45</v>
      </c>
      <c r="H49" t="s">
        <v>31</v>
      </c>
      <c r="I49" t="s">
        <v>5</v>
      </c>
      <c r="L49" t="str">
        <f t="shared" si="0"/>
        <v>{"value":2100000,"valuechanged":100000,"date": {"$date":1381869194000},"investment": ObjectId("5283e32d03649c00117432d7")}</v>
      </c>
    </row>
    <row r="50" spans="1:12" x14ac:dyDescent="0.25">
      <c r="L50" t="str">
        <f t="shared" si="0"/>
        <v/>
      </c>
    </row>
    <row r="51" spans="1:12" x14ac:dyDescent="0.25">
      <c r="A51" t="s">
        <v>46</v>
      </c>
      <c r="B51">
        <v>1950</v>
      </c>
      <c r="C51" t="s">
        <v>63</v>
      </c>
      <c r="D51">
        <v>1950</v>
      </c>
      <c r="E51" t="s">
        <v>44</v>
      </c>
      <c r="F51" t="s">
        <v>61</v>
      </c>
      <c r="G51" t="s">
        <v>45</v>
      </c>
      <c r="H51" t="s">
        <v>30</v>
      </c>
      <c r="I51" t="s">
        <v>5</v>
      </c>
      <c r="L51" t="str">
        <f t="shared" si="0"/>
        <v>{"value":1950,"valuechanged":1950,"date": {"$date":1318537994000},"investment": ObjectId("5283e32d03689c00127432d7")}</v>
      </c>
    </row>
    <row r="52" spans="1:12" x14ac:dyDescent="0.25">
      <c r="A52" t="s">
        <v>46</v>
      </c>
      <c r="B52">
        <v>1957</v>
      </c>
      <c r="C52" t="s">
        <v>63</v>
      </c>
      <c r="D52">
        <v>2</v>
      </c>
      <c r="E52" t="s">
        <v>44</v>
      </c>
      <c r="F52" t="s">
        <v>54</v>
      </c>
      <c r="G52" t="s">
        <v>45</v>
      </c>
      <c r="H52" t="s">
        <v>29</v>
      </c>
      <c r="I52" t="s">
        <v>5</v>
      </c>
      <c r="L52" t="str">
        <f t="shared" si="0"/>
        <v>{"value":1957,"valuechanged":2,"date": {"$date":1350333194000},"investment": ObjectId("5283e02d03649c00127432d7")}</v>
      </c>
    </row>
    <row r="53" spans="1:12" x14ac:dyDescent="0.25">
      <c r="A53" t="s">
        <v>46</v>
      </c>
      <c r="B53">
        <v>14000</v>
      </c>
      <c r="C53" t="s">
        <v>63</v>
      </c>
      <c r="D53">
        <v>14000</v>
      </c>
      <c r="E53" t="s">
        <v>44</v>
      </c>
      <c r="F53" t="s">
        <v>61</v>
      </c>
      <c r="G53" t="s">
        <v>45</v>
      </c>
      <c r="H53" t="s">
        <v>29</v>
      </c>
      <c r="I53" t="s">
        <v>5</v>
      </c>
      <c r="L53" t="str">
        <f t="shared" si="0"/>
        <v>{"value":14000,"valuechanged":14000,"date": {"$date":1318537994000},"investment": ObjectId("5283e02d03649c00127432d7")}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Holgate</dc:creator>
  <cp:lastModifiedBy>Shannon</cp:lastModifiedBy>
  <dcterms:created xsi:type="dcterms:W3CDTF">2013-12-02T10:29:11Z</dcterms:created>
  <dcterms:modified xsi:type="dcterms:W3CDTF">2013-12-03T01:31:27Z</dcterms:modified>
</cp:coreProperties>
</file>