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er\Documents\DATA ANALYST\SELF STUDY\MODULE 2\"/>
    </mc:Choice>
  </mc:AlternateContent>
  <xr:revisionPtr revIDLastSave="0" documentId="13_ncr:1_{781B8DE4-6767-49F1-9FC8-AFDC8530ADF5}" xr6:coauthVersionLast="47" xr6:coauthVersionMax="47" xr10:uidLastSave="{00000000-0000-0000-0000-000000000000}"/>
  <bookViews>
    <workbookView xWindow="-120" yWindow="-120" windowWidth="38640" windowHeight="21120" xr2:uid="{43C7A666-703E-4864-BCFD-593A41710D8D}"/>
  </bookViews>
  <sheets>
    <sheet name="Project Description" sheetId="4" r:id="rId1"/>
    <sheet name="TOP 5 AIRLINE OPERATORS" sheetId="1" r:id="rId2"/>
    <sheet name="TOP 5 AIRPORTS" sheetId="2" r:id="rId3"/>
    <sheet name="TOP 5" sheetId="3" r:id="rId4"/>
  </sheets>
  <definedNames>
    <definedName name="_xlnm._FilterDatabase" localSheetId="1" hidden="1">'TOP 5 AIRLINE OPERATORS'!$A$1:$S$86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5" i="1" l="1"/>
  <c r="W15" i="1"/>
  <c r="Z3" i="1"/>
  <c r="AA3" i="1" s="1"/>
  <c r="Y3" i="1"/>
  <c r="X3" i="1"/>
  <c r="M15" i="3"/>
  <c r="M16" i="3"/>
  <c r="M17" i="3"/>
  <c r="M18" i="3"/>
  <c r="L15" i="3"/>
  <c r="L16" i="3"/>
  <c r="L17" i="3"/>
  <c r="L18" i="3"/>
  <c r="K15" i="3"/>
  <c r="K16" i="3"/>
  <c r="K17" i="3"/>
  <c r="K18" i="3"/>
  <c r="J15" i="3"/>
  <c r="J16" i="3"/>
  <c r="J17" i="3"/>
  <c r="J18" i="3"/>
  <c r="J14" i="3"/>
  <c r="K14" i="3"/>
  <c r="L14" i="3"/>
  <c r="M14" i="3"/>
  <c r="I15" i="3"/>
  <c r="I16" i="3"/>
  <c r="I17" i="3"/>
  <c r="I18" i="3"/>
  <c r="I14" i="3"/>
  <c r="M5" i="3"/>
  <c r="M6" i="3"/>
  <c r="M7" i="3"/>
  <c r="M8" i="3"/>
  <c r="L5" i="3"/>
  <c r="L6" i="3"/>
  <c r="L7" i="3"/>
  <c r="L8" i="3"/>
  <c r="K5" i="3"/>
  <c r="K6" i="3"/>
  <c r="K7" i="3"/>
  <c r="K8" i="3"/>
  <c r="J5" i="3"/>
  <c r="J6" i="3"/>
  <c r="J7" i="3"/>
  <c r="J8" i="3"/>
  <c r="J4" i="3"/>
  <c r="K4" i="3"/>
  <c r="L4" i="3"/>
  <c r="M4" i="3"/>
  <c r="I5" i="3"/>
  <c r="I6" i="3"/>
  <c r="I7" i="3"/>
  <c r="I8" i="3"/>
  <c r="I4" i="3"/>
  <c r="Z26" i="2"/>
  <c r="Y26" i="2"/>
  <c r="X26" i="2"/>
  <c r="W26" i="2"/>
  <c r="AA26" i="2" s="1"/>
  <c r="Z25" i="2"/>
  <c r="Y25" i="2"/>
  <c r="X25" i="2"/>
  <c r="W25" i="2"/>
  <c r="AA25" i="2" s="1"/>
  <c r="Z24" i="2"/>
  <c r="Y24" i="2"/>
  <c r="X24" i="2"/>
  <c r="W24" i="2"/>
  <c r="AA24" i="2" s="1"/>
  <c r="Z23" i="2"/>
  <c r="Y23" i="2"/>
  <c r="X23" i="2"/>
  <c r="W23" i="2"/>
  <c r="Z22" i="2"/>
  <c r="Y22" i="2"/>
  <c r="X22" i="2"/>
  <c r="W22" i="2"/>
  <c r="Z21" i="2"/>
  <c r="Y21" i="2"/>
  <c r="X21" i="2"/>
  <c r="W21" i="2"/>
  <c r="AA21" i="2" s="1"/>
  <c r="Z20" i="2"/>
  <c r="Y20" i="2"/>
  <c r="X20" i="2"/>
  <c r="W20" i="2"/>
  <c r="AA20" i="2" s="1"/>
  <c r="Z19" i="2"/>
  <c r="Y19" i="2"/>
  <c r="X19" i="2"/>
  <c r="W19" i="2"/>
  <c r="Z18" i="2"/>
  <c r="Y18" i="2"/>
  <c r="X18" i="2"/>
  <c r="W18" i="2"/>
  <c r="AA18" i="2" s="1"/>
  <c r="Z17" i="2"/>
  <c r="Y17" i="2"/>
  <c r="X17" i="2"/>
  <c r="W17" i="2"/>
  <c r="AA17" i="2" s="1"/>
  <c r="Z16" i="2"/>
  <c r="Y16" i="2"/>
  <c r="X16" i="2"/>
  <c r="W16" i="2"/>
  <c r="AA16" i="2" s="1"/>
  <c r="Z15" i="2"/>
  <c r="Y15" i="2"/>
  <c r="X15" i="2"/>
  <c r="W15" i="2"/>
  <c r="Z14" i="2"/>
  <c r="Y14" i="2"/>
  <c r="X14" i="2"/>
  <c r="W14" i="2"/>
  <c r="AA14" i="2" s="1"/>
  <c r="Z13" i="2"/>
  <c r="Y13" i="2"/>
  <c r="X13" i="2"/>
  <c r="W13" i="2"/>
  <c r="AA13" i="2" s="1"/>
  <c r="Z12" i="2"/>
  <c r="Y12" i="2"/>
  <c r="X12" i="2"/>
  <c r="W12" i="2"/>
  <c r="AA12" i="2" s="1"/>
  <c r="Z11" i="2"/>
  <c r="Y11" i="2"/>
  <c r="X11" i="2"/>
  <c r="W11" i="2"/>
  <c r="Z10" i="2"/>
  <c r="Y10" i="2"/>
  <c r="X10" i="2"/>
  <c r="W10" i="2"/>
  <c r="AA10" i="2" s="1"/>
  <c r="Z9" i="2"/>
  <c r="Y9" i="2"/>
  <c r="X9" i="2"/>
  <c r="W9" i="2"/>
  <c r="AA9" i="2" s="1"/>
  <c r="Z8" i="2"/>
  <c r="Y8" i="2"/>
  <c r="X8" i="2"/>
  <c r="W8" i="2"/>
  <c r="Z7" i="2"/>
  <c r="Y7" i="2"/>
  <c r="X7" i="2"/>
  <c r="W7" i="2"/>
  <c r="Z6" i="2"/>
  <c r="Y6" i="2"/>
  <c r="X6" i="2"/>
  <c r="W6" i="2"/>
  <c r="AA6" i="2" s="1"/>
  <c r="Z5" i="2"/>
  <c r="Y5" i="2"/>
  <c r="X5" i="2"/>
  <c r="W5" i="2"/>
  <c r="Z4" i="2"/>
  <c r="Y4" i="2"/>
  <c r="X4" i="2"/>
  <c r="W4" i="2"/>
  <c r="AA11" i="2"/>
  <c r="AA15" i="2"/>
  <c r="AA19" i="2"/>
  <c r="AA22" i="2"/>
  <c r="AA23" i="2"/>
  <c r="Y3" i="2"/>
  <c r="X3" i="2"/>
  <c r="W3" i="2"/>
  <c r="S4" i="2"/>
  <c r="S3"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S2" i="2"/>
  <c r="Z3" i="2" s="1"/>
  <c r="R2" i="2"/>
  <c r="Q2" i="2"/>
  <c r="P2" i="2"/>
  <c r="W3" i="1"/>
  <c r="W4" i="1"/>
  <c r="X4" i="1"/>
  <c r="Y4" i="1"/>
  <c r="AA4" i="1" s="1"/>
  <c r="Z4" i="1"/>
  <c r="W5" i="1"/>
  <c r="X5" i="1"/>
  <c r="Y5" i="1"/>
  <c r="AA5" i="1" s="1"/>
  <c r="Z5" i="1"/>
  <c r="W6" i="1"/>
  <c r="X6" i="1"/>
  <c r="Y6" i="1"/>
  <c r="Z6" i="1"/>
  <c r="W7" i="1"/>
  <c r="X7" i="1"/>
  <c r="Y7" i="1"/>
  <c r="Z7" i="1"/>
  <c r="W8" i="1"/>
  <c r="AA8" i="1" s="1"/>
  <c r="X8" i="1"/>
  <c r="Y8" i="1"/>
  <c r="Z8" i="1"/>
  <c r="W9" i="1"/>
  <c r="X9" i="1"/>
  <c r="Y9" i="1"/>
  <c r="Z9" i="1"/>
  <c r="W10" i="1"/>
  <c r="AA10" i="1" s="1"/>
  <c r="X10" i="1"/>
  <c r="Y10" i="1"/>
  <c r="Z10" i="1"/>
  <c r="W11" i="1"/>
  <c r="X11" i="1"/>
  <c r="Y11" i="1"/>
  <c r="Z11" i="1"/>
  <c r="AA11" i="1" s="1"/>
  <c r="W12" i="1"/>
  <c r="X12" i="1"/>
  <c r="Y12" i="1"/>
  <c r="Z12" i="1"/>
  <c r="W13" i="1"/>
  <c r="X13" i="1"/>
  <c r="Y13" i="1"/>
  <c r="Z13" i="1"/>
  <c r="W14" i="1"/>
  <c r="AA14" i="1" s="1"/>
  <c r="X14" i="1"/>
  <c r="Y14" i="1"/>
  <c r="Z14" i="1"/>
  <c r="X15" i="1"/>
  <c r="AA15" i="1" s="1"/>
  <c r="Y15" i="1"/>
  <c r="W16" i="1"/>
  <c r="X16" i="1"/>
  <c r="Y16" i="1"/>
  <c r="Z16" i="1"/>
  <c r="W17" i="1"/>
  <c r="X17" i="1"/>
  <c r="Y17" i="1"/>
  <c r="Z17" i="1"/>
  <c r="W18" i="1"/>
  <c r="AA18" i="1" s="1"/>
  <c r="X18" i="1"/>
  <c r="Y18" i="1"/>
  <c r="Z18" i="1"/>
  <c r="W19" i="1"/>
  <c r="X19" i="1"/>
  <c r="Y19" i="1"/>
  <c r="Z19" i="1"/>
  <c r="W20" i="1"/>
  <c r="X20" i="1"/>
  <c r="Y20" i="1"/>
  <c r="Z20" i="1"/>
  <c r="W21" i="1"/>
  <c r="AA21" i="1" s="1"/>
  <c r="X21" i="1"/>
  <c r="Y21" i="1"/>
  <c r="Z21" i="1"/>
  <c r="W22" i="1"/>
  <c r="X22" i="1"/>
  <c r="Y22" i="1"/>
  <c r="Z22" i="1"/>
  <c r="P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S2" i="1"/>
  <c r="R2" i="1"/>
  <c r="Q2" i="1"/>
  <c r="AA3" i="2" l="1"/>
  <c r="AA22" i="1"/>
  <c r="AA13" i="1"/>
  <c r="AA6" i="1"/>
  <c r="AA17" i="1"/>
  <c r="AA9" i="1"/>
  <c r="AA16" i="1"/>
  <c r="AA20" i="1"/>
  <c r="AA19" i="1"/>
  <c r="AA12" i="1"/>
  <c r="AA7" i="2"/>
  <c r="AA7" i="1"/>
  <c r="AA8" i="2"/>
  <c r="AA5" i="2"/>
  <c r="AA4" i="2"/>
</calcChain>
</file>

<file path=xl/sharedStrings.xml><?xml version="1.0" encoding="utf-8"?>
<sst xmlns="http://schemas.openxmlformats.org/spreadsheetml/2006/main" count="1698" uniqueCount="81">
  <si>
    <t>Region</t>
  </si>
  <si>
    <t>Airport</t>
  </si>
  <si>
    <t>Airline Operator</t>
  </si>
  <si>
    <t>January</t>
  </si>
  <si>
    <t>February</t>
  </si>
  <si>
    <t>March</t>
  </si>
  <si>
    <t>April</t>
  </si>
  <si>
    <t>May</t>
  </si>
  <si>
    <t>June</t>
  </si>
  <si>
    <t>July</t>
  </si>
  <si>
    <t>August</t>
  </si>
  <si>
    <t>September</t>
  </si>
  <si>
    <t>October</t>
  </si>
  <si>
    <t>November</t>
  </si>
  <si>
    <t>December</t>
  </si>
  <si>
    <t>VI (Western Visayas)</t>
  </si>
  <si>
    <t>Antique</t>
  </si>
  <si>
    <t>G. Aviation</t>
  </si>
  <si>
    <t>-</t>
  </si>
  <si>
    <t>Bacolod</t>
  </si>
  <si>
    <t>Philippine Airlines</t>
  </si>
  <si>
    <t>Cebu Pacific</t>
  </si>
  <si>
    <t>Cebgo</t>
  </si>
  <si>
    <t>Military</t>
  </si>
  <si>
    <t>Caticlan</t>
  </si>
  <si>
    <t>skyjet</t>
  </si>
  <si>
    <t>Iloilo International</t>
  </si>
  <si>
    <t>Iloilo</t>
  </si>
  <si>
    <t>Air Philippines</t>
  </si>
  <si>
    <t>Zest Air</t>
  </si>
  <si>
    <t>Kalibo (International)</t>
  </si>
  <si>
    <t>Air Asia/Zest Air</t>
  </si>
  <si>
    <t>Silk Air</t>
  </si>
  <si>
    <t>Tiger Air</t>
  </si>
  <si>
    <t>China M. Air</t>
  </si>
  <si>
    <t>Yakusa Airlines</t>
  </si>
  <si>
    <t>Asiana Airlines</t>
  </si>
  <si>
    <t>Jinair</t>
  </si>
  <si>
    <t>Yakutia Airlines</t>
  </si>
  <si>
    <t>Kalibo (Domestic)</t>
  </si>
  <si>
    <t>Skyjet</t>
  </si>
  <si>
    <t>silk air</t>
  </si>
  <si>
    <t>Seair</t>
  </si>
  <si>
    <t>Roxas</t>
  </si>
  <si>
    <t>Philippine Airlines Express</t>
  </si>
  <si>
    <t>VII (Central Visayas)</t>
  </si>
  <si>
    <t>Dumaguete</t>
  </si>
  <si>
    <t>Mactan</t>
  </si>
  <si>
    <t>International</t>
  </si>
  <si>
    <t>Domestic</t>
  </si>
  <si>
    <t>Siquijor</t>
  </si>
  <si>
    <t>Tagbilaran</t>
  </si>
  <si>
    <t>Ubay</t>
  </si>
  <si>
    <t>Bantayan</t>
  </si>
  <si>
    <t>VIII (Eastern Visayas)</t>
  </si>
  <si>
    <t>Biliran</t>
  </si>
  <si>
    <t>Borongan</t>
  </si>
  <si>
    <t>no landing and take-off</t>
  </si>
  <si>
    <t>Calbayog</t>
  </si>
  <si>
    <t>Catarman</t>
  </si>
  <si>
    <t>Catbalogan</t>
  </si>
  <si>
    <t>Guiuan</t>
  </si>
  <si>
    <t>Hilongos</t>
  </si>
  <si>
    <t>Maasin</t>
  </si>
  <si>
    <t>Ormoc</t>
  </si>
  <si>
    <t>Tacloban</t>
  </si>
  <si>
    <t>QUARTER 1</t>
  </si>
  <si>
    <t>QUARTER 2</t>
  </si>
  <si>
    <t>QUARTER 3</t>
  </si>
  <si>
    <t>QUARTER 4</t>
  </si>
  <si>
    <t>AIRLINE OPERATOR</t>
  </si>
  <si>
    <t>AIRLINE OPERATOR TOTAL  AIR PASSENGERS</t>
  </si>
  <si>
    <t>TOTAL</t>
  </si>
  <si>
    <t>TOP 5 AIRLINE OPERATOR ACCORDING TO TOTAL  AIR PASSENGERS</t>
  </si>
  <si>
    <t>AIRPORT</t>
  </si>
  <si>
    <t>AIRPORT TOTAL PASSENGERS</t>
  </si>
  <si>
    <t>TOP 5 AIRPORTS ACCORDING TO  TOTAL PASSENGERS</t>
  </si>
  <si>
    <t>TOP 5 AIRLINE OPERATOR IN VISAYAS WITH THE HIGHEST TOTAL  AIR PASSENGERS</t>
  </si>
  <si>
    <t>TOP 5 AIRPORTS IN VISAYAS WITH THE HIGHEST TOTAL PASSENGERS</t>
  </si>
  <si>
    <t>TOP 5 AIRLINE OPERATOR IN VISAYAS WITH THE HIGHEST TOTAL  AIR PASSENGERS (in thousands)</t>
  </si>
  <si>
    <t>TOP 5 AIRPORTS IN VISAYAS WITH THE HIGHEST TOTAL PASSENGERS (in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</si>
</sst>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Arial Narrow"/>
      <family val="2"/>
    </font>
    <font>
      <sz val="11"/>
      <color theme="1"/>
      <name val="Arial Narrow"/>
      <family val="2"/>
    </font>
  </fonts>
  <fills count="7">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6">
    <xf numFmtId="0" fontId="0" fillId="0" borderId="0" xfId="0"/>
    <xf numFmtId="3" fontId="1" fillId="2" borderId="0" xfId="0" applyNumberFormat="1" applyFont="1" applyFill="1" applyAlignment="1">
      <alignment horizontal="left" vertical="center" wrapText="1"/>
    </xf>
    <xf numFmtId="3" fontId="1" fillId="2" borderId="0" xfId="0" applyNumberFormat="1" applyFont="1" applyFill="1" applyAlignment="1">
      <alignment horizontal="left" vertical="center"/>
    </xf>
    <xf numFmtId="3" fontId="2" fillId="0" borderId="0" xfId="0" applyNumberFormat="1" applyFont="1"/>
    <xf numFmtId="3" fontId="2" fillId="0" borderId="0" xfId="0" applyNumberFormat="1" applyFont="1" applyAlignment="1">
      <alignment horizontal="left" vertical="center" wrapText="1"/>
    </xf>
    <xf numFmtId="3" fontId="2" fillId="0" borderId="0" xfId="0" applyNumberFormat="1" applyFont="1" applyAlignment="1">
      <alignment horizontal="left" vertical="center"/>
    </xf>
    <xf numFmtId="3" fontId="1" fillId="2" borderId="0" xfId="0" applyNumberFormat="1" applyFont="1" applyFill="1"/>
    <xf numFmtId="3" fontId="2" fillId="5" borderId="0" xfId="0" applyNumberFormat="1" applyFont="1" applyFill="1"/>
    <xf numFmtId="3" fontId="2" fillId="4" borderId="0" xfId="0" applyNumberFormat="1" applyFont="1" applyFill="1" applyAlignment="1">
      <alignment horizontal="left" vertical="center" wrapText="1"/>
    </xf>
    <xf numFmtId="3" fontId="1" fillId="6" borderId="0" xfId="0" applyNumberFormat="1" applyFont="1" applyFill="1"/>
    <xf numFmtId="3" fontId="2" fillId="3" borderId="0" xfId="0" applyNumberFormat="1" applyFont="1" applyFill="1"/>
    <xf numFmtId="0" fontId="2" fillId="0" borderId="0" xfId="0" applyFont="1"/>
    <xf numFmtId="3" fontId="1" fillId="0" borderId="0" xfId="0" applyNumberFormat="1" applyFont="1"/>
    <xf numFmtId="3" fontId="1" fillId="2" borderId="0" xfId="0" applyNumberFormat="1" applyFont="1" applyFill="1" applyAlignment="1">
      <alignment horizontal="center"/>
    </xf>
    <xf numFmtId="3" fontId="1" fillId="6" borderId="0" xfId="0" applyNumberFormat="1" applyFont="1" applyFill="1" applyAlignment="1">
      <alignment horizontal="center"/>
    </xf>
    <xf numFmtId="3"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590550</xdr:colOff>
      <xdr:row>5</xdr:row>
      <xdr:rowOff>57149</xdr:rowOff>
    </xdr:from>
    <xdr:to>
      <xdr:col>8</xdr:col>
      <xdr:colOff>95250</xdr:colOff>
      <xdr:row>8</xdr:row>
      <xdr:rowOff>28574</xdr:rowOff>
    </xdr:to>
    <xdr:sp macro="" textlink="">
      <xdr:nvSpPr>
        <xdr:cNvPr id="3" name="Rectangle: Rounded Corners 2">
          <a:extLst>
            <a:ext uri="{FF2B5EF4-FFF2-40B4-BE49-F238E27FC236}">
              <a16:creationId xmlns:a16="http://schemas.microsoft.com/office/drawing/2014/main" id="{35A86D93-25FA-BA63-C629-EE90671FF30E}"/>
            </a:ext>
          </a:extLst>
        </xdr:cNvPr>
        <xdr:cNvSpPr/>
      </xdr:nvSpPr>
      <xdr:spPr>
        <a:xfrm>
          <a:off x="590550" y="1009649"/>
          <a:ext cx="4381500" cy="542925"/>
        </a:xfrm>
        <a:prstGeom prst="roundRect">
          <a:avLst>
            <a:gd name="adj" fmla="val 50000"/>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123825</xdr:colOff>
      <xdr:row>5</xdr:row>
      <xdr:rowOff>76200</xdr:rowOff>
    </xdr:from>
    <xdr:to>
      <xdr:col>17</xdr:col>
      <xdr:colOff>314325</xdr:colOff>
      <xdr:row>31</xdr:row>
      <xdr:rowOff>114300</xdr:rowOff>
    </xdr:to>
    <xdr:sp macro="" textlink="">
      <xdr:nvSpPr>
        <xdr:cNvPr id="2" name="TextBox 1">
          <a:extLst>
            <a:ext uri="{FF2B5EF4-FFF2-40B4-BE49-F238E27FC236}">
              <a16:creationId xmlns:a16="http://schemas.microsoft.com/office/drawing/2014/main" id="{F4524706-6294-7D80-7982-87DC7F5D8336}"/>
            </a:ext>
          </a:extLst>
        </xdr:cNvPr>
        <xdr:cNvSpPr txBox="1"/>
      </xdr:nvSpPr>
      <xdr:spPr>
        <a:xfrm>
          <a:off x="733425" y="1028700"/>
          <a:ext cx="9944100" cy="499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a:solidFill>
                <a:srgbClr val="00B050"/>
              </a:solidFill>
              <a:effectLst/>
              <a:latin typeface="+mn-lt"/>
              <a:ea typeface="+mn-ea"/>
              <a:cs typeface="+mn-cs"/>
            </a:rPr>
            <a:t>Airlines and Airports Analysis:</a:t>
          </a:r>
        </a:p>
        <a:p>
          <a:endParaRPr lang="en-US" sz="2400" b="0" i="0">
            <a:solidFill>
              <a:schemeClr val="dk1"/>
            </a:solidFill>
            <a:effectLst/>
            <a:latin typeface="+mn-lt"/>
            <a:ea typeface="+mn-ea"/>
            <a:cs typeface="+mn-cs"/>
          </a:endParaRPr>
        </a:p>
        <a:p>
          <a:r>
            <a:rPr lang="en-US" sz="2400" b="0" i="0">
              <a:solidFill>
                <a:schemeClr val="dk1"/>
              </a:solidFill>
              <a:effectLst/>
              <a:latin typeface="+mn-lt"/>
              <a:ea typeface="+mn-ea"/>
              <a:cs typeface="+mn-cs"/>
            </a:rPr>
            <a:t>This project revolves around a dataset encompassing airlines and airports in the Philippines. Employing Excel's SUM and sorting functions, the project identifies and ranks the top airlines and airports based on total passengers. The outcome demonstrates effective data manipulation and analytical skills using Excel.</a:t>
          </a:r>
        </a:p>
        <a:p>
          <a:endParaRPr lang="en-US"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F9A10-1BDE-40D6-A3F5-7A31961D6CFA}">
  <dimension ref="A1"/>
  <sheetViews>
    <sheetView showGridLines="0" tabSelected="1" workbookViewId="0">
      <selection activeCell="U31" sqref="I15:U3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00662-FB17-463E-9430-F029A44E3F86}">
  <dimension ref="A1:AH86"/>
  <sheetViews>
    <sheetView topLeftCell="E1" zoomScaleNormal="100" workbookViewId="0">
      <selection activeCell="X9" sqref="X9"/>
    </sheetView>
  </sheetViews>
  <sheetFormatPr defaultRowHeight="16.5" x14ac:dyDescent="0.3"/>
  <cols>
    <col min="1" max="1" width="15.85546875" style="3" customWidth="1"/>
    <col min="2" max="2" width="14" style="3" customWidth="1"/>
    <col min="3" max="3" width="16.140625" style="3" customWidth="1"/>
    <col min="4" max="4" width="13.7109375" style="3" customWidth="1"/>
    <col min="5" max="5" width="12.85546875" style="3" customWidth="1"/>
    <col min="6" max="6" width="10.7109375" style="3" customWidth="1"/>
    <col min="7" max="7" width="11.85546875" style="3" customWidth="1"/>
    <col min="8" max="8" width="9.5703125" style="3" bestFit="1" customWidth="1"/>
    <col min="9" max="10" width="9.28515625" style="3" bestFit="1" customWidth="1"/>
    <col min="11" max="11" width="10.85546875" style="3" customWidth="1"/>
    <col min="12" max="12" width="12.140625" style="3" customWidth="1"/>
    <col min="13" max="13" width="9.28515625" style="3" bestFit="1" customWidth="1"/>
    <col min="14" max="14" width="11.7109375" style="3" bestFit="1" customWidth="1"/>
    <col min="15" max="15" width="11.5703125" style="3" bestFit="1" customWidth="1"/>
    <col min="16" max="19" width="13.5703125" style="3" bestFit="1" customWidth="1"/>
    <col min="20" max="21" width="9.140625" style="3"/>
    <col min="22" max="22" width="18.140625" style="3" bestFit="1" customWidth="1"/>
    <col min="23" max="25" width="10.7109375" style="3" bestFit="1" customWidth="1"/>
    <col min="26" max="26" width="11.28515625" style="3" customWidth="1"/>
    <col min="27" max="28" width="9.140625" style="3"/>
    <col min="29" max="29" width="25" style="3" bestFit="1" customWidth="1"/>
    <col min="30" max="33" width="11" style="3" bestFit="1" customWidth="1"/>
    <col min="34" max="34" width="10.5703125" style="3" bestFit="1" customWidth="1"/>
    <col min="35" max="16384" width="9.140625" style="3"/>
  </cols>
  <sheetData>
    <row r="1" spans="1:34" x14ac:dyDescent="0.3">
      <c r="A1" s="1" t="s">
        <v>0</v>
      </c>
      <c r="B1" s="1" t="s">
        <v>1</v>
      </c>
      <c r="C1" s="1" t="s">
        <v>2</v>
      </c>
      <c r="D1" s="2" t="s">
        <v>3</v>
      </c>
      <c r="E1" s="2" t="s">
        <v>4</v>
      </c>
      <c r="F1" s="2" t="s">
        <v>5</v>
      </c>
      <c r="G1" s="2" t="s">
        <v>6</v>
      </c>
      <c r="H1" s="2" t="s">
        <v>7</v>
      </c>
      <c r="I1" s="2" t="s">
        <v>8</v>
      </c>
      <c r="J1" s="2" t="s">
        <v>9</v>
      </c>
      <c r="K1" s="2" t="s">
        <v>10</v>
      </c>
      <c r="L1" s="2" t="s">
        <v>11</v>
      </c>
      <c r="M1" s="2" t="s">
        <v>12</v>
      </c>
      <c r="N1" s="2" t="s">
        <v>13</v>
      </c>
      <c r="O1" s="2" t="s">
        <v>14</v>
      </c>
      <c r="P1" s="2" t="s">
        <v>66</v>
      </c>
      <c r="Q1" s="2" t="s">
        <v>67</v>
      </c>
      <c r="R1" s="2" t="s">
        <v>68</v>
      </c>
      <c r="S1" s="2" t="s">
        <v>69</v>
      </c>
      <c r="V1" s="13" t="s">
        <v>71</v>
      </c>
      <c r="W1" s="13"/>
      <c r="X1" s="13"/>
      <c r="Y1" s="13"/>
      <c r="Z1" s="13"/>
      <c r="AA1" s="13"/>
      <c r="AC1" s="13" t="s">
        <v>73</v>
      </c>
      <c r="AD1" s="13"/>
      <c r="AE1" s="13"/>
      <c r="AF1" s="13"/>
      <c r="AG1" s="13"/>
      <c r="AH1" s="13"/>
    </row>
    <row r="2" spans="1:34" ht="33" x14ac:dyDescent="0.3">
      <c r="A2" s="4" t="s">
        <v>15</v>
      </c>
      <c r="B2" s="4" t="s">
        <v>30</v>
      </c>
      <c r="C2" s="4" t="s">
        <v>31</v>
      </c>
      <c r="D2" s="5">
        <v>34070</v>
      </c>
      <c r="E2" s="5">
        <v>34420</v>
      </c>
      <c r="F2" s="5">
        <v>31083</v>
      </c>
      <c r="G2" s="5">
        <v>29184</v>
      </c>
      <c r="H2" s="5">
        <v>29328</v>
      </c>
      <c r="I2" s="5">
        <v>37604</v>
      </c>
      <c r="J2" s="5">
        <v>50171</v>
      </c>
      <c r="K2" s="5">
        <v>45940</v>
      </c>
      <c r="L2" s="5">
        <v>30923</v>
      </c>
      <c r="M2" s="5">
        <v>30485</v>
      </c>
      <c r="N2" s="5">
        <v>36559</v>
      </c>
      <c r="O2" s="5">
        <v>36181</v>
      </c>
      <c r="P2" s="3">
        <f>SUM(D2:F2)</f>
        <v>99573</v>
      </c>
      <c r="Q2" s="3">
        <f>SUM(G2:I2)</f>
        <v>96116</v>
      </c>
      <c r="R2" s="3">
        <f>SUM(J2:L2)</f>
        <v>127034</v>
      </c>
      <c r="S2" s="3">
        <f>SUM(M2:O2)</f>
        <v>103225</v>
      </c>
      <c r="V2" s="6" t="s">
        <v>70</v>
      </c>
      <c r="W2" s="6" t="s">
        <v>66</v>
      </c>
      <c r="X2" s="6" t="s">
        <v>67</v>
      </c>
      <c r="Y2" s="6" t="s">
        <v>68</v>
      </c>
      <c r="Z2" s="6" t="s">
        <v>69</v>
      </c>
      <c r="AA2" s="6" t="s">
        <v>72</v>
      </c>
      <c r="AC2" s="6" t="s">
        <v>70</v>
      </c>
      <c r="AD2" s="6" t="s">
        <v>66</v>
      </c>
      <c r="AE2" s="6" t="s">
        <v>67</v>
      </c>
      <c r="AF2" s="6" t="s">
        <v>68</v>
      </c>
      <c r="AG2" s="6" t="s">
        <v>69</v>
      </c>
      <c r="AH2" s="6" t="s">
        <v>72</v>
      </c>
    </row>
    <row r="3" spans="1:34" ht="33" x14ac:dyDescent="0.3">
      <c r="A3" s="4" t="s">
        <v>15</v>
      </c>
      <c r="B3" s="4" t="s">
        <v>39</v>
      </c>
      <c r="C3" s="4" t="s">
        <v>31</v>
      </c>
      <c r="D3" s="5">
        <v>44017</v>
      </c>
      <c r="E3" s="5">
        <v>43227</v>
      </c>
      <c r="F3" s="5">
        <v>41975</v>
      </c>
      <c r="G3" s="5">
        <v>47612</v>
      </c>
      <c r="H3" s="5">
        <v>49002</v>
      </c>
      <c r="I3" s="5">
        <v>44290</v>
      </c>
      <c r="J3" s="5">
        <v>41728</v>
      </c>
      <c r="K3" s="5">
        <v>44318</v>
      </c>
      <c r="L3" s="5">
        <v>44626</v>
      </c>
      <c r="M3" s="5">
        <v>50085</v>
      </c>
      <c r="N3" s="5">
        <v>50653</v>
      </c>
      <c r="O3" s="5">
        <v>53026</v>
      </c>
      <c r="P3" s="3">
        <f t="shared" ref="P3:P66" si="0">SUM(D3:F3)</f>
        <v>129219</v>
      </c>
      <c r="Q3" s="3">
        <f t="shared" ref="Q3:Q66" si="1">SUM(G3:I3)</f>
        <v>140904</v>
      </c>
      <c r="R3" s="3">
        <f t="shared" ref="R3:R66" si="2">SUM(J3:L3)</f>
        <v>130672</v>
      </c>
      <c r="S3" s="3">
        <f t="shared" ref="S3:S66" si="3">SUM(M3:O3)</f>
        <v>153764</v>
      </c>
      <c r="V3" s="4" t="s">
        <v>31</v>
      </c>
      <c r="W3" s="3">
        <f>SUM(D2:F4)</f>
        <v>305008</v>
      </c>
      <c r="X3" s="3">
        <f>SUM(G2:I4)</f>
        <v>322518</v>
      </c>
      <c r="Y3" s="3">
        <f>SUM(J2:L4)</f>
        <v>333781</v>
      </c>
      <c r="Z3" s="3">
        <f>SUM(M2:O4)</f>
        <v>333853</v>
      </c>
      <c r="AA3" s="3">
        <f>SUM(W3:Z3)</f>
        <v>1295160</v>
      </c>
      <c r="AC3" s="7" t="s">
        <v>21</v>
      </c>
      <c r="AD3" s="7">
        <v>1262949</v>
      </c>
      <c r="AE3" s="7">
        <v>1362958</v>
      </c>
      <c r="AF3" s="7">
        <v>1065081</v>
      </c>
      <c r="AG3" s="7">
        <v>1090695</v>
      </c>
      <c r="AH3" s="7">
        <v>4781683</v>
      </c>
    </row>
    <row r="4" spans="1:34" ht="33" x14ac:dyDescent="0.3">
      <c r="A4" s="4" t="s">
        <v>54</v>
      </c>
      <c r="B4" s="4" t="s">
        <v>65</v>
      </c>
      <c r="C4" s="4" t="s">
        <v>31</v>
      </c>
      <c r="D4" s="5">
        <v>27922</v>
      </c>
      <c r="E4" s="5">
        <v>24091</v>
      </c>
      <c r="F4" s="5">
        <v>24203</v>
      </c>
      <c r="G4" s="5">
        <v>28655</v>
      </c>
      <c r="H4" s="5">
        <v>29768</v>
      </c>
      <c r="I4" s="5">
        <v>27075</v>
      </c>
      <c r="J4" s="5">
        <v>26485</v>
      </c>
      <c r="K4" s="5">
        <v>25875</v>
      </c>
      <c r="L4" s="5">
        <v>23715</v>
      </c>
      <c r="M4" s="5">
        <v>24894</v>
      </c>
      <c r="N4" s="5">
        <v>24280</v>
      </c>
      <c r="O4" s="5">
        <v>27690</v>
      </c>
      <c r="P4" s="3">
        <f t="shared" si="0"/>
        <v>76216</v>
      </c>
      <c r="Q4" s="3">
        <f t="shared" si="1"/>
        <v>85498</v>
      </c>
      <c r="R4" s="3">
        <f t="shared" si="2"/>
        <v>76075</v>
      </c>
      <c r="S4" s="3">
        <f t="shared" si="3"/>
        <v>76864</v>
      </c>
      <c r="V4" s="4" t="s">
        <v>28</v>
      </c>
      <c r="W4" s="3">
        <f>SUM(D5:F7)</f>
        <v>0</v>
      </c>
      <c r="X4" s="3">
        <f>SUM(G5:I7)</f>
        <v>0</v>
      </c>
      <c r="Y4" s="3">
        <f>SUM(J5:L7)</f>
        <v>0</v>
      </c>
      <c r="Z4" s="3">
        <f>SUM(M5:O7)</f>
        <v>0</v>
      </c>
      <c r="AA4" s="3">
        <f>SUM(W4:Z4)</f>
        <v>0</v>
      </c>
      <c r="AC4" s="7" t="s">
        <v>20</v>
      </c>
      <c r="AD4" s="7">
        <v>644558</v>
      </c>
      <c r="AE4" s="7">
        <v>586535</v>
      </c>
      <c r="AF4" s="7">
        <v>584893</v>
      </c>
      <c r="AG4" s="7">
        <v>600226</v>
      </c>
      <c r="AH4" s="7">
        <v>2416212</v>
      </c>
    </row>
    <row r="5" spans="1:34" ht="33" x14ac:dyDescent="0.3">
      <c r="A5" s="4" t="s">
        <v>15</v>
      </c>
      <c r="B5" s="4" t="s">
        <v>27</v>
      </c>
      <c r="C5" s="4" t="s">
        <v>28</v>
      </c>
      <c r="D5" s="5" t="s">
        <v>18</v>
      </c>
      <c r="E5" s="5" t="s">
        <v>18</v>
      </c>
      <c r="F5" s="5" t="s">
        <v>18</v>
      </c>
      <c r="G5" s="5" t="s">
        <v>18</v>
      </c>
      <c r="H5" s="5" t="s">
        <v>18</v>
      </c>
      <c r="I5" s="5" t="s">
        <v>18</v>
      </c>
      <c r="J5" s="5" t="s">
        <v>18</v>
      </c>
      <c r="K5" s="5" t="s">
        <v>18</v>
      </c>
      <c r="L5" s="5" t="s">
        <v>18</v>
      </c>
      <c r="M5" s="5" t="s">
        <v>18</v>
      </c>
      <c r="N5" s="5" t="s">
        <v>18</v>
      </c>
      <c r="O5" s="5" t="s">
        <v>18</v>
      </c>
      <c r="P5" s="3">
        <f t="shared" si="0"/>
        <v>0</v>
      </c>
      <c r="Q5" s="3">
        <f t="shared" si="1"/>
        <v>0</v>
      </c>
      <c r="R5" s="3">
        <f t="shared" si="2"/>
        <v>0</v>
      </c>
      <c r="S5" s="3">
        <f t="shared" si="3"/>
        <v>0</v>
      </c>
      <c r="V5" s="4" t="s">
        <v>36</v>
      </c>
      <c r="W5" s="3">
        <f>SUM(D8:F8)</f>
        <v>0</v>
      </c>
      <c r="X5" s="3">
        <f>SUM(G8:I8)</f>
        <v>0</v>
      </c>
      <c r="Y5" s="3">
        <f>SUM(J8:L8)</f>
        <v>0</v>
      </c>
      <c r="Z5" s="3">
        <f>SUM(M8:O8)</f>
        <v>0</v>
      </c>
      <c r="AA5" s="3">
        <f t="shared" ref="AA5:AA22" si="4">SUM(W5:Z5)</f>
        <v>0</v>
      </c>
      <c r="AC5" s="7" t="s">
        <v>31</v>
      </c>
      <c r="AD5" s="7">
        <v>305008</v>
      </c>
      <c r="AE5" s="7">
        <v>322518</v>
      </c>
      <c r="AF5" s="7">
        <v>333781</v>
      </c>
      <c r="AG5" s="7">
        <v>333853</v>
      </c>
      <c r="AH5" s="7">
        <v>1295160</v>
      </c>
    </row>
    <row r="6" spans="1:34" ht="33" x14ac:dyDescent="0.3">
      <c r="A6" s="4" t="s">
        <v>15</v>
      </c>
      <c r="B6" s="4" t="s">
        <v>30</v>
      </c>
      <c r="C6" s="4" t="s">
        <v>28</v>
      </c>
      <c r="D6" s="5" t="s">
        <v>18</v>
      </c>
      <c r="E6" s="5" t="s">
        <v>18</v>
      </c>
      <c r="F6" s="5" t="s">
        <v>18</v>
      </c>
      <c r="G6" s="5" t="s">
        <v>18</v>
      </c>
      <c r="H6" s="5" t="s">
        <v>18</v>
      </c>
      <c r="I6" s="5" t="s">
        <v>18</v>
      </c>
      <c r="J6" s="5" t="s">
        <v>18</v>
      </c>
      <c r="K6" s="5" t="s">
        <v>18</v>
      </c>
      <c r="L6" s="5" t="s">
        <v>18</v>
      </c>
      <c r="M6" s="5" t="s">
        <v>18</v>
      </c>
      <c r="N6" s="5" t="s">
        <v>18</v>
      </c>
      <c r="O6" s="5" t="s">
        <v>18</v>
      </c>
      <c r="P6" s="3">
        <f t="shared" si="0"/>
        <v>0</v>
      </c>
      <c r="Q6" s="3">
        <f t="shared" si="1"/>
        <v>0</v>
      </c>
      <c r="R6" s="3">
        <f t="shared" si="2"/>
        <v>0</v>
      </c>
      <c r="S6" s="3">
        <f t="shared" si="3"/>
        <v>0</v>
      </c>
      <c r="V6" s="4" t="s">
        <v>22</v>
      </c>
      <c r="W6" s="3">
        <f>SUM(D9:F12)</f>
        <v>21423</v>
      </c>
      <c r="X6" s="3">
        <f>SUM(G9:I12)</f>
        <v>31430</v>
      </c>
      <c r="Y6" s="3">
        <f>SUM(J9:L12)</f>
        <v>42641</v>
      </c>
      <c r="Z6" s="3">
        <f>SUM(M9:O12)</f>
        <v>39193</v>
      </c>
      <c r="AA6" s="3">
        <f t="shared" si="4"/>
        <v>134687</v>
      </c>
      <c r="AC6" s="7" t="s">
        <v>44</v>
      </c>
      <c r="AD6" s="7">
        <v>157575</v>
      </c>
      <c r="AE6" s="7">
        <v>186315</v>
      </c>
      <c r="AF6" s="7">
        <v>148299</v>
      </c>
      <c r="AG6" s="7">
        <v>183186</v>
      </c>
      <c r="AH6" s="7">
        <v>675375</v>
      </c>
    </row>
    <row r="7" spans="1:34" ht="33" x14ac:dyDescent="0.3">
      <c r="A7" s="4" t="s">
        <v>15</v>
      </c>
      <c r="B7" s="4" t="s">
        <v>39</v>
      </c>
      <c r="C7" s="4" t="s">
        <v>28</v>
      </c>
      <c r="D7" s="5" t="s">
        <v>18</v>
      </c>
      <c r="E7" s="5" t="s">
        <v>18</v>
      </c>
      <c r="F7" s="5" t="s">
        <v>18</v>
      </c>
      <c r="G7" s="5" t="s">
        <v>18</v>
      </c>
      <c r="H7" s="5" t="s">
        <v>18</v>
      </c>
      <c r="I7" s="5" t="s">
        <v>18</v>
      </c>
      <c r="J7" s="5" t="s">
        <v>18</v>
      </c>
      <c r="K7" s="5" t="s">
        <v>18</v>
      </c>
      <c r="L7" s="5" t="s">
        <v>18</v>
      </c>
      <c r="M7" s="5" t="s">
        <v>18</v>
      </c>
      <c r="N7" s="5" t="s">
        <v>18</v>
      </c>
      <c r="O7" s="5" t="s">
        <v>18</v>
      </c>
      <c r="P7" s="3">
        <f t="shared" si="0"/>
        <v>0</v>
      </c>
      <c r="Q7" s="3">
        <f t="shared" si="1"/>
        <v>0</v>
      </c>
      <c r="R7" s="3">
        <f t="shared" si="2"/>
        <v>0</v>
      </c>
      <c r="S7" s="3">
        <f t="shared" si="3"/>
        <v>0</v>
      </c>
      <c r="V7" s="4" t="s">
        <v>21</v>
      </c>
      <c r="W7" s="3">
        <f>SUM(D13:F25)</f>
        <v>1262949</v>
      </c>
      <c r="X7" s="3">
        <f>SUM(G13:I25)</f>
        <v>1362958</v>
      </c>
      <c r="Y7" s="3">
        <f>SUM(J13:L25)</f>
        <v>1065081</v>
      </c>
      <c r="Z7" s="3">
        <f>SUM(M13:O25)</f>
        <v>1090695</v>
      </c>
      <c r="AA7" s="3">
        <f t="shared" si="4"/>
        <v>4781683</v>
      </c>
      <c r="AC7" s="7" t="s">
        <v>29</v>
      </c>
      <c r="AD7" s="7">
        <v>84645</v>
      </c>
      <c r="AE7" s="7">
        <v>86925</v>
      </c>
      <c r="AF7" s="7">
        <v>77602</v>
      </c>
      <c r="AG7" s="7">
        <v>83748</v>
      </c>
      <c r="AH7" s="7">
        <v>332920</v>
      </c>
    </row>
    <row r="8" spans="1:34" ht="33" x14ac:dyDescent="0.3">
      <c r="A8" s="4" t="s">
        <v>15</v>
      </c>
      <c r="B8" s="4" t="s">
        <v>30</v>
      </c>
      <c r="C8" s="4" t="s">
        <v>36</v>
      </c>
      <c r="D8" s="5" t="s">
        <v>18</v>
      </c>
      <c r="E8" s="5" t="s">
        <v>18</v>
      </c>
      <c r="F8" s="5" t="s">
        <v>18</v>
      </c>
      <c r="G8" s="5" t="s">
        <v>18</v>
      </c>
      <c r="H8" s="5" t="s">
        <v>18</v>
      </c>
      <c r="I8" s="5" t="s">
        <v>18</v>
      </c>
      <c r="J8" s="5" t="s">
        <v>18</v>
      </c>
      <c r="K8" s="5" t="s">
        <v>18</v>
      </c>
      <c r="L8" s="5" t="s">
        <v>18</v>
      </c>
      <c r="M8" s="5" t="s">
        <v>18</v>
      </c>
      <c r="N8" s="5" t="s">
        <v>18</v>
      </c>
      <c r="O8" s="5" t="s">
        <v>18</v>
      </c>
      <c r="P8" s="3">
        <f t="shared" si="0"/>
        <v>0</v>
      </c>
      <c r="Q8" s="3">
        <f t="shared" si="1"/>
        <v>0</v>
      </c>
      <c r="R8" s="3">
        <f t="shared" si="2"/>
        <v>0</v>
      </c>
      <c r="S8" s="3">
        <f t="shared" si="3"/>
        <v>0</v>
      </c>
      <c r="V8" s="4" t="s">
        <v>34</v>
      </c>
      <c r="W8" s="3">
        <f>SUM(D26:F26)</f>
        <v>10561</v>
      </c>
      <c r="X8" s="3">
        <f>SUM(G26:I26)</f>
        <v>13179</v>
      </c>
      <c r="Y8" s="3">
        <f>SUM(J26:L26)</f>
        <v>14074</v>
      </c>
      <c r="Z8" s="3">
        <f>SUM(M26:O26)</f>
        <v>8939</v>
      </c>
      <c r="AA8" s="3">
        <f t="shared" si="4"/>
        <v>46753</v>
      </c>
      <c r="AC8" s="3" t="s">
        <v>22</v>
      </c>
      <c r="AD8" s="3">
        <v>21423</v>
      </c>
      <c r="AE8" s="3">
        <v>31430</v>
      </c>
      <c r="AF8" s="3">
        <v>42641</v>
      </c>
      <c r="AG8" s="3">
        <v>39193</v>
      </c>
      <c r="AH8" s="3">
        <v>134687</v>
      </c>
    </row>
    <row r="9" spans="1:34" ht="33" x14ac:dyDescent="0.3">
      <c r="A9" s="4" t="s">
        <v>15</v>
      </c>
      <c r="B9" s="4" t="s">
        <v>19</v>
      </c>
      <c r="C9" s="4" t="s">
        <v>22</v>
      </c>
      <c r="D9" s="5">
        <v>3759</v>
      </c>
      <c r="E9" s="5">
        <v>3776</v>
      </c>
      <c r="F9" s="5">
        <v>3588</v>
      </c>
      <c r="G9" s="5">
        <v>3832</v>
      </c>
      <c r="H9" s="5">
        <v>3307</v>
      </c>
      <c r="I9" s="5">
        <v>2940</v>
      </c>
      <c r="J9" s="5">
        <v>5180</v>
      </c>
      <c r="K9" s="5">
        <v>6064</v>
      </c>
      <c r="L9" s="5">
        <v>6541</v>
      </c>
      <c r="M9" s="5">
        <v>6290</v>
      </c>
      <c r="N9" s="5">
        <v>6184</v>
      </c>
      <c r="O9" s="5">
        <v>6168</v>
      </c>
      <c r="P9" s="3">
        <f t="shared" si="0"/>
        <v>11123</v>
      </c>
      <c r="Q9" s="3">
        <f t="shared" si="1"/>
        <v>10079</v>
      </c>
      <c r="R9" s="3">
        <f t="shared" si="2"/>
        <v>17785</v>
      </c>
      <c r="S9" s="3">
        <f t="shared" si="3"/>
        <v>18642</v>
      </c>
      <c r="V9" s="4" t="s">
        <v>49</v>
      </c>
      <c r="W9" s="3">
        <f>SUM(D27:F27)</f>
        <v>0</v>
      </c>
      <c r="X9" s="3">
        <f>SUM(G27:I27)</f>
        <v>0</v>
      </c>
      <c r="Y9" s="3">
        <f>SUM(J27:L27)</f>
        <v>0</v>
      </c>
      <c r="Z9" s="3">
        <f>SUM(M27:O27)</f>
        <v>0</v>
      </c>
      <c r="AA9" s="3">
        <f t="shared" si="4"/>
        <v>0</v>
      </c>
      <c r="AC9" s="3" t="s">
        <v>25</v>
      </c>
      <c r="AD9" s="3">
        <v>9231</v>
      </c>
      <c r="AE9" s="3">
        <v>20823</v>
      </c>
      <c r="AF9" s="3">
        <v>13775</v>
      </c>
      <c r="AG9" s="3">
        <v>17139</v>
      </c>
      <c r="AH9" s="3">
        <v>60968</v>
      </c>
    </row>
    <row r="10" spans="1:34" ht="33" x14ac:dyDescent="0.3">
      <c r="A10" s="4" t="s">
        <v>15</v>
      </c>
      <c r="B10" s="4" t="s">
        <v>27</v>
      </c>
      <c r="C10" s="4" t="s">
        <v>22</v>
      </c>
      <c r="D10" s="5">
        <v>3114</v>
      </c>
      <c r="E10" s="5">
        <v>3480</v>
      </c>
      <c r="F10" s="5">
        <v>3706</v>
      </c>
      <c r="G10" s="5">
        <v>4645</v>
      </c>
      <c r="H10" s="5">
        <v>8762</v>
      </c>
      <c r="I10" s="5">
        <v>7944</v>
      </c>
      <c r="J10" s="5">
        <v>7604</v>
      </c>
      <c r="K10" s="5">
        <v>7193</v>
      </c>
      <c r="L10" s="5">
        <v>10059</v>
      </c>
      <c r="M10" s="5">
        <v>9928</v>
      </c>
      <c r="N10" s="5">
        <v>3779</v>
      </c>
      <c r="O10" s="5">
        <v>4181</v>
      </c>
      <c r="P10" s="3">
        <f t="shared" si="0"/>
        <v>10300</v>
      </c>
      <c r="Q10" s="3">
        <f t="shared" si="1"/>
        <v>21351</v>
      </c>
      <c r="R10" s="3">
        <f t="shared" si="2"/>
        <v>24856</v>
      </c>
      <c r="S10" s="3">
        <f t="shared" si="3"/>
        <v>17888</v>
      </c>
      <c r="V10" s="4" t="s">
        <v>17</v>
      </c>
      <c r="W10" s="3">
        <f>SUM(D28:F49)</f>
        <v>2904</v>
      </c>
      <c r="X10" s="3">
        <f>SUM(G28:I49)</f>
        <v>2561</v>
      </c>
      <c r="Y10" s="3">
        <f>SUM(J28:L49)</f>
        <v>2151</v>
      </c>
      <c r="Z10" s="3">
        <f>SUM(M28:O49)</f>
        <v>2027</v>
      </c>
      <c r="AA10" s="3">
        <f t="shared" si="4"/>
        <v>9643</v>
      </c>
      <c r="AC10" s="3" t="s">
        <v>34</v>
      </c>
      <c r="AD10" s="3">
        <v>10561</v>
      </c>
      <c r="AE10" s="3">
        <v>13179</v>
      </c>
      <c r="AF10" s="3">
        <v>14074</v>
      </c>
      <c r="AG10" s="3">
        <v>8939</v>
      </c>
      <c r="AH10" s="3">
        <v>46753</v>
      </c>
    </row>
    <row r="11" spans="1:34" ht="33" x14ac:dyDescent="0.3">
      <c r="A11" s="4" t="s">
        <v>15</v>
      </c>
      <c r="B11" s="4" t="s">
        <v>43</v>
      </c>
      <c r="C11" s="4" t="s">
        <v>22</v>
      </c>
      <c r="D11" s="5" t="s">
        <v>18</v>
      </c>
      <c r="E11" s="5" t="s">
        <v>18</v>
      </c>
      <c r="F11" s="5" t="s">
        <v>18</v>
      </c>
      <c r="G11" s="5" t="s">
        <v>18</v>
      </c>
      <c r="H11" s="5" t="s">
        <v>18</v>
      </c>
      <c r="I11" s="5" t="s">
        <v>18</v>
      </c>
      <c r="J11" s="5" t="s">
        <v>18</v>
      </c>
      <c r="K11" s="5" t="s">
        <v>18</v>
      </c>
      <c r="L11" s="5" t="s">
        <v>18</v>
      </c>
      <c r="M11" s="5" t="s">
        <v>18</v>
      </c>
      <c r="N11" s="5">
        <v>873</v>
      </c>
      <c r="O11" s="5">
        <v>1692</v>
      </c>
      <c r="P11" s="3">
        <f t="shared" si="0"/>
        <v>0</v>
      </c>
      <c r="Q11" s="3">
        <f t="shared" si="1"/>
        <v>0</v>
      </c>
      <c r="R11" s="3">
        <f t="shared" si="2"/>
        <v>0</v>
      </c>
      <c r="S11" s="3">
        <f t="shared" si="3"/>
        <v>2565</v>
      </c>
      <c r="V11" s="4" t="s">
        <v>48</v>
      </c>
      <c r="W11" s="3">
        <f>SUM(D50:F50)</f>
        <v>0</v>
      </c>
      <c r="X11" s="3">
        <f>SUM(G50:I50)</f>
        <v>0</v>
      </c>
      <c r="Y11" s="3">
        <f>SUM(J50:L50)</f>
        <v>0</v>
      </c>
      <c r="Z11" s="3">
        <f>SUM(M50:O50)</f>
        <v>0</v>
      </c>
      <c r="AA11" s="3">
        <f t="shared" si="4"/>
        <v>0</v>
      </c>
      <c r="AC11" s="3" t="s">
        <v>33</v>
      </c>
      <c r="AD11" s="3">
        <v>9358</v>
      </c>
      <c r="AE11" s="3">
        <v>10766</v>
      </c>
      <c r="AF11" s="3">
        <v>9369</v>
      </c>
      <c r="AG11" s="3">
        <v>10410</v>
      </c>
      <c r="AH11" s="3">
        <v>39903</v>
      </c>
    </row>
    <row r="12" spans="1:34" ht="33" x14ac:dyDescent="0.3">
      <c r="A12" s="4" t="s">
        <v>45</v>
      </c>
      <c r="B12" s="4" t="s">
        <v>46</v>
      </c>
      <c r="C12" s="4" t="s">
        <v>22</v>
      </c>
      <c r="D12" s="5" t="s">
        <v>18</v>
      </c>
      <c r="E12" s="5" t="s">
        <v>18</v>
      </c>
      <c r="F12" s="5" t="s">
        <v>18</v>
      </c>
      <c r="G12" s="5" t="s">
        <v>18</v>
      </c>
      <c r="H12" s="5" t="s">
        <v>18</v>
      </c>
      <c r="I12" s="5" t="s">
        <v>18</v>
      </c>
      <c r="J12" s="5" t="s">
        <v>18</v>
      </c>
      <c r="K12" s="5" t="s">
        <v>18</v>
      </c>
      <c r="L12" s="5" t="s">
        <v>18</v>
      </c>
      <c r="M12" s="5" t="s">
        <v>18</v>
      </c>
      <c r="N12" s="5">
        <v>98</v>
      </c>
      <c r="O12" s="5" t="s">
        <v>18</v>
      </c>
      <c r="P12" s="3">
        <f t="shared" si="0"/>
        <v>0</v>
      </c>
      <c r="Q12" s="3">
        <f t="shared" si="1"/>
        <v>0</v>
      </c>
      <c r="R12" s="3">
        <f t="shared" si="2"/>
        <v>0</v>
      </c>
      <c r="S12" s="3">
        <f t="shared" si="3"/>
        <v>98</v>
      </c>
      <c r="V12" s="4" t="s">
        <v>37</v>
      </c>
      <c r="W12" s="3">
        <f>SUM(D51:F51)</f>
        <v>22117</v>
      </c>
      <c r="X12" s="3">
        <f>SUM(G51:I51)</f>
        <v>0</v>
      </c>
      <c r="Y12" s="3">
        <f>SUM(J51:L51)</f>
        <v>0</v>
      </c>
      <c r="Z12" s="3">
        <f>SUM(M51:O51)</f>
        <v>0</v>
      </c>
      <c r="AA12" s="3">
        <f t="shared" si="4"/>
        <v>22117</v>
      </c>
      <c r="AC12" s="3" t="s">
        <v>37</v>
      </c>
      <c r="AD12" s="3">
        <v>22117</v>
      </c>
      <c r="AE12" s="3">
        <v>0</v>
      </c>
      <c r="AF12" s="3">
        <v>0</v>
      </c>
      <c r="AG12" s="3">
        <v>0</v>
      </c>
      <c r="AH12" s="3">
        <v>22117</v>
      </c>
    </row>
    <row r="13" spans="1:34" ht="33" x14ac:dyDescent="0.3">
      <c r="A13" s="4" t="s">
        <v>15</v>
      </c>
      <c r="B13" s="4" t="s">
        <v>19</v>
      </c>
      <c r="C13" s="4" t="s">
        <v>21</v>
      </c>
      <c r="D13" s="5">
        <v>69289</v>
      </c>
      <c r="E13" s="5">
        <v>69624</v>
      </c>
      <c r="F13" s="5">
        <v>77760</v>
      </c>
      <c r="G13" s="5">
        <v>85540</v>
      </c>
      <c r="H13" s="5">
        <v>89837</v>
      </c>
      <c r="I13" s="5">
        <v>88552</v>
      </c>
      <c r="J13" s="5">
        <v>59821</v>
      </c>
      <c r="K13" s="5">
        <v>64152</v>
      </c>
      <c r="L13" s="5">
        <v>59222</v>
      </c>
      <c r="M13" s="5">
        <v>69267</v>
      </c>
      <c r="N13" s="5">
        <v>62292</v>
      </c>
      <c r="O13" s="5">
        <v>66793</v>
      </c>
      <c r="P13" s="3">
        <f t="shared" si="0"/>
        <v>216673</v>
      </c>
      <c r="Q13" s="3">
        <f t="shared" si="1"/>
        <v>263929</v>
      </c>
      <c r="R13" s="3">
        <f t="shared" si="2"/>
        <v>183195</v>
      </c>
      <c r="S13" s="3">
        <f t="shared" si="3"/>
        <v>198352</v>
      </c>
      <c r="V13" s="4" t="s">
        <v>23</v>
      </c>
      <c r="W13" s="3">
        <f>SUM(D52:F62)</f>
        <v>674</v>
      </c>
      <c r="X13" s="3">
        <f>SUM(G52:I62)</f>
        <v>322</v>
      </c>
      <c r="Y13" s="3">
        <f>SUM(J52:L62)</f>
        <v>39</v>
      </c>
      <c r="Z13" s="3">
        <f>SUM(M52:O62)</f>
        <v>462</v>
      </c>
      <c r="AA13" s="3">
        <f t="shared" si="4"/>
        <v>1497</v>
      </c>
      <c r="AC13" s="3" t="s">
        <v>32</v>
      </c>
      <c r="AD13" s="3">
        <v>3976</v>
      </c>
      <c r="AE13" s="3">
        <v>6174</v>
      </c>
      <c r="AF13" s="3">
        <v>2754</v>
      </c>
      <c r="AG13" s="3">
        <v>4645</v>
      </c>
      <c r="AH13" s="3">
        <v>17549</v>
      </c>
    </row>
    <row r="14" spans="1:34" ht="33" x14ac:dyDescent="0.3">
      <c r="A14" s="4" t="s">
        <v>15</v>
      </c>
      <c r="B14" s="4" t="s">
        <v>24</v>
      </c>
      <c r="C14" s="4" t="s">
        <v>21</v>
      </c>
      <c r="D14" s="5">
        <v>36991</v>
      </c>
      <c r="E14" s="5">
        <v>33252</v>
      </c>
      <c r="F14" s="5">
        <v>37482</v>
      </c>
      <c r="G14" s="5">
        <v>37524</v>
      </c>
      <c r="H14" s="5">
        <v>36798</v>
      </c>
      <c r="I14" s="5">
        <v>31441</v>
      </c>
      <c r="J14" s="5">
        <v>33752</v>
      </c>
      <c r="K14" s="5">
        <v>30955</v>
      </c>
      <c r="L14" s="5">
        <v>25045</v>
      </c>
      <c r="M14" s="5">
        <v>29831</v>
      </c>
      <c r="N14" s="5">
        <v>30769</v>
      </c>
      <c r="O14" s="5">
        <v>37130</v>
      </c>
      <c r="P14" s="3">
        <f t="shared" si="0"/>
        <v>107725</v>
      </c>
      <c r="Q14" s="3">
        <f t="shared" si="1"/>
        <v>105763</v>
      </c>
      <c r="R14" s="3">
        <f t="shared" si="2"/>
        <v>89752</v>
      </c>
      <c r="S14" s="3">
        <f t="shared" si="3"/>
        <v>97730</v>
      </c>
      <c r="V14" s="4" t="s">
        <v>20</v>
      </c>
      <c r="W14" s="3">
        <f>SUM(D63:F69)</f>
        <v>644558</v>
      </c>
      <c r="X14" s="3">
        <f>SUM(G63:I69)</f>
        <v>586535</v>
      </c>
      <c r="Y14" s="3">
        <f>SUM(J63:L69)</f>
        <v>584893</v>
      </c>
      <c r="Z14" s="3">
        <f>SUM(M63:O69)</f>
        <v>600226</v>
      </c>
      <c r="AA14" s="3">
        <f t="shared" si="4"/>
        <v>2416212</v>
      </c>
      <c r="AC14" s="3" t="s">
        <v>17</v>
      </c>
      <c r="AD14" s="3">
        <v>2904</v>
      </c>
      <c r="AE14" s="3">
        <v>2561</v>
      </c>
      <c r="AF14" s="3">
        <v>2151</v>
      </c>
      <c r="AG14" s="3">
        <v>2027</v>
      </c>
      <c r="AH14" s="3">
        <v>9643</v>
      </c>
    </row>
    <row r="15" spans="1:34" ht="33" x14ac:dyDescent="0.3">
      <c r="A15" s="4" t="s">
        <v>15</v>
      </c>
      <c r="B15" s="4" t="s">
        <v>26</v>
      </c>
      <c r="C15" s="4" t="s">
        <v>21</v>
      </c>
      <c r="D15" s="5">
        <v>6218</v>
      </c>
      <c r="E15" s="5">
        <v>3496</v>
      </c>
      <c r="F15" s="5">
        <v>5138</v>
      </c>
      <c r="G15" s="5">
        <v>6622</v>
      </c>
      <c r="H15" s="5">
        <v>7199</v>
      </c>
      <c r="I15" s="5">
        <v>5782</v>
      </c>
      <c r="J15" s="5">
        <v>6109</v>
      </c>
      <c r="K15" s="5">
        <v>5794</v>
      </c>
      <c r="L15" s="5">
        <v>4693</v>
      </c>
      <c r="M15" s="5">
        <v>5471</v>
      </c>
      <c r="N15" s="5">
        <v>4768</v>
      </c>
      <c r="O15" s="5">
        <v>7507</v>
      </c>
      <c r="P15" s="3">
        <f t="shared" si="0"/>
        <v>14852</v>
      </c>
      <c r="Q15" s="3">
        <f t="shared" si="1"/>
        <v>19603</v>
      </c>
      <c r="R15" s="3">
        <f t="shared" si="2"/>
        <v>16596</v>
      </c>
      <c r="S15" s="3">
        <f t="shared" si="3"/>
        <v>17746</v>
      </c>
      <c r="V15" s="4" t="s">
        <v>44</v>
      </c>
      <c r="W15" s="3">
        <f>SUM(D70:F74)</f>
        <v>157575</v>
      </c>
      <c r="X15" s="3">
        <f>SUM(G70:I74)</f>
        <v>186315</v>
      </c>
      <c r="Y15" s="3">
        <f>SUM(J70:L74)</f>
        <v>148299</v>
      </c>
      <c r="Z15" s="3">
        <f>SUM(M70:O74)</f>
        <v>183186</v>
      </c>
      <c r="AA15" s="3">
        <f t="shared" si="4"/>
        <v>675375</v>
      </c>
      <c r="AC15" s="3" t="s">
        <v>23</v>
      </c>
      <c r="AD15" s="3">
        <v>674</v>
      </c>
      <c r="AE15" s="3">
        <v>322</v>
      </c>
      <c r="AF15" s="3">
        <v>39</v>
      </c>
      <c r="AG15" s="3">
        <v>462</v>
      </c>
      <c r="AH15" s="3">
        <v>1497</v>
      </c>
    </row>
    <row r="16" spans="1:34" ht="33" x14ac:dyDescent="0.3">
      <c r="A16" s="4" t="s">
        <v>15</v>
      </c>
      <c r="B16" s="4" t="s">
        <v>27</v>
      </c>
      <c r="C16" s="4" t="s">
        <v>21</v>
      </c>
      <c r="D16" s="5">
        <v>111842</v>
      </c>
      <c r="E16" s="5">
        <v>97792</v>
      </c>
      <c r="F16" s="5">
        <v>109851</v>
      </c>
      <c r="G16" s="5">
        <v>110615</v>
      </c>
      <c r="H16" s="5">
        <v>107109</v>
      </c>
      <c r="I16" s="5">
        <v>86685</v>
      </c>
      <c r="J16" s="5">
        <v>74107</v>
      </c>
      <c r="K16" s="5">
        <v>82479</v>
      </c>
      <c r="L16" s="5">
        <v>75195</v>
      </c>
      <c r="M16" s="5">
        <v>87435</v>
      </c>
      <c r="N16" s="5">
        <v>105709</v>
      </c>
      <c r="O16" s="5">
        <v>101261</v>
      </c>
      <c r="P16" s="3">
        <f t="shared" si="0"/>
        <v>319485</v>
      </c>
      <c r="Q16" s="3">
        <f t="shared" si="1"/>
        <v>304409</v>
      </c>
      <c r="R16" s="3">
        <f t="shared" si="2"/>
        <v>231781</v>
      </c>
      <c r="S16" s="3">
        <f t="shared" si="3"/>
        <v>294405</v>
      </c>
      <c r="V16" s="4" t="s">
        <v>42</v>
      </c>
      <c r="W16" s="3">
        <f>SUM(D75:F75)</f>
        <v>0</v>
      </c>
      <c r="X16" s="3">
        <f>SUM(G75:I75)</f>
        <v>156</v>
      </c>
      <c r="Y16" s="3">
        <f>SUM(J75:L75)</f>
        <v>0</v>
      </c>
      <c r="Z16" s="3">
        <f>SUM(M75:O75)</f>
        <v>0</v>
      </c>
      <c r="AA16" s="3">
        <f t="shared" si="4"/>
        <v>156</v>
      </c>
      <c r="AC16" s="3" t="s">
        <v>42</v>
      </c>
      <c r="AD16" s="3">
        <v>0</v>
      </c>
      <c r="AE16" s="3">
        <v>156</v>
      </c>
      <c r="AF16" s="3">
        <v>0</v>
      </c>
      <c r="AG16" s="3">
        <v>0</v>
      </c>
      <c r="AH16" s="3">
        <v>156</v>
      </c>
    </row>
    <row r="17" spans="1:34" ht="33" x14ac:dyDescent="0.3">
      <c r="A17" s="4" t="s">
        <v>15</v>
      </c>
      <c r="B17" s="4" t="s">
        <v>30</v>
      </c>
      <c r="C17" s="4" t="s">
        <v>21</v>
      </c>
      <c r="D17" s="5">
        <v>47936</v>
      </c>
      <c r="E17" s="5">
        <v>38686</v>
      </c>
      <c r="F17" s="5">
        <v>32750</v>
      </c>
      <c r="G17" s="5">
        <v>35166</v>
      </c>
      <c r="H17" s="5">
        <v>32615</v>
      </c>
      <c r="I17" s="5">
        <v>32818</v>
      </c>
      <c r="J17" s="5">
        <v>40958</v>
      </c>
      <c r="K17" s="5">
        <v>36432</v>
      </c>
      <c r="L17" s="5">
        <v>27300</v>
      </c>
      <c r="M17" s="5">
        <v>19807</v>
      </c>
      <c r="N17" s="5">
        <v>17932</v>
      </c>
      <c r="O17" s="5">
        <v>19533</v>
      </c>
      <c r="P17" s="3">
        <f t="shared" si="0"/>
        <v>119372</v>
      </c>
      <c r="Q17" s="3">
        <f t="shared" si="1"/>
        <v>100599</v>
      </c>
      <c r="R17" s="3">
        <f t="shared" si="2"/>
        <v>104690</v>
      </c>
      <c r="S17" s="3">
        <f t="shared" si="3"/>
        <v>57272</v>
      </c>
      <c r="V17" s="4" t="s">
        <v>32</v>
      </c>
      <c r="W17" s="3">
        <f>SUM(D76:F77)</f>
        <v>3976</v>
      </c>
      <c r="X17" s="3">
        <f>SUM(G76:I77)</f>
        <v>6174</v>
      </c>
      <c r="Y17" s="3">
        <f>SUM(J76:L77)</f>
        <v>2754</v>
      </c>
      <c r="Z17" s="3">
        <f>SUM(M76:O77)</f>
        <v>4645</v>
      </c>
      <c r="AA17" s="3">
        <f t="shared" si="4"/>
        <v>17549</v>
      </c>
      <c r="AC17" s="3" t="s">
        <v>28</v>
      </c>
      <c r="AD17" s="3">
        <v>0</v>
      </c>
      <c r="AE17" s="3">
        <v>0</v>
      </c>
      <c r="AF17" s="3">
        <v>0</v>
      </c>
      <c r="AG17" s="3">
        <v>0</v>
      </c>
      <c r="AH17" s="3">
        <v>0</v>
      </c>
    </row>
    <row r="18" spans="1:34" ht="33" x14ac:dyDescent="0.3">
      <c r="A18" s="4" t="s">
        <v>15</v>
      </c>
      <c r="B18" s="4" t="s">
        <v>39</v>
      </c>
      <c r="C18" s="4" t="s">
        <v>21</v>
      </c>
      <c r="D18" s="5">
        <v>47936</v>
      </c>
      <c r="E18" s="5">
        <v>34072</v>
      </c>
      <c r="F18" s="5">
        <v>44040</v>
      </c>
      <c r="G18" s="5">
        <v>59679</v>
      </c>
      <c r="H18" s="5">
        <v>59925</v>
      </c>
      <c r="I18" s="5">
        <v>46659</v>
      </c>
      <c r="J18" s="5">
        <v>45166</v>
      </c>
      <c r="K18" s="5">
        <v>45021</v>
      </c>
      <c r="L18" s="5">
        <v>39084</v>
      </c>
      <c r="M18" s="5">
        <v>42613</v>
      </c>
      <c r="N18" s="5">
        <v>25395</v>
      </c>
      <c r="O18" s="5">
        <v>34877</v>
      </c>
      <c r="P18" s="3">
        <f t="shared" si="0"/>
        <v>126048</v>
      </c>
      <c r="Q18" s="3">
        <f t="shared" si="1"/>
        <v>166263</v>
      </c>
      <c r="R18" s="3">
        <f t="shared" si="2"/>
        <v>129271</v>
      </c>
      <c r="S18" s="3">
        <f t="shared" si="3"/>
        <v>102885</v>
      </c>
      <c r="V18" s="4" t="s">
        <v>25</v>
      </c>
      <c r="W18" s="3">
        <f>SUM(D78:F79)</f>
        <v>9231</v>
      </c>
      <c r="X18" s="3">
        <f>SUM(G78:I79)</f>
        <v>20823</v>
      </c>
      <c r="Y18" s="3">
        <f>SUM(J78:L79)</f>
        <v>13775</v>
      </c>
      <c r="Z18" s="3">
        <f>SUM(M78:O79)</f>
        <v>17139</v>
      </c>
      <c r="AA18" s="3">
        <f t="shared" si="4"/>
        <v>60968</v>
      </c>
      <c r="AC18" s="3" t="s">
        <v>36</v>
      </c>
      <c r="AD18" s="3">
        <v>0</v>
      </c>
      <c r="AE18" s="3">
        <v>0</v>
      </c>
      <c r="AF18" s="3">
        <v>0</v>
      </c>
      <c r="AG18" s="3">
        <v>0</v>
      </c>
      <c r="AH18" s="3">
        <v>0</v>
      </c>
    </row>
    <row r="19" spans="1:34" ht="33" x14ac:dyDescent="0.3">
      <c r="A19" s="4" t="s">
        <v>15</v>
      </c>
      <c r="B19" s="4" t="s">
        <v>43</v>
      </c>
      <c r="C19" s="4" t="s">
        <v>21</v>
      </c>
      <c r="D19" s="5">
        <v>17111</v>
      </c>
      <c r="E19" s="5">
        <v>7564</v>
      </c>
      <c r="F19" s="5">
        <v>15666</v>
      </c>
      <c r="G19" s="5">
        <v>19684</v>
      </c>
      <c r="H19" s="5">
        <v>20493</v>
      </c>
      <c r="I19" s="5">
        <v>17034</v>
      </c>
      <c r="J19" s="5">
        <v>15650</v>
      </c>
      <c r="K19" s="5">
        <v>7639</v>
      </c>
      <c r="L19" s="5">
        <v>7445</v>
      </c>
      <c r="M19" s="5">
        <v>16757</v>
      </c>
      <c r="N19" s="5">
        <v>15608</v>
      </c>
      <c r="O19" s="5">
        <v>17633</v>
      </c>
      <c r="P19" s="3">
        <f t="shared" si="0"/>
        <v>40341</v>
      </c>
      <c r="Q19" s="3">
        <f t="shared" si="1"/>
        <v>57211</v>
      </c>
      <c r="R19" s="3">
        <f t="shared" si="2"/>
        <v>30734</v>
      </c>
      <c r="S19" s="3">
        <f t="shared" si="3"/>
        <v>49998</v>
      </c>
      <c r="V19" s="4" t="s">
        <v>33</v>
      </c>
      <c r="W19" s="3">
        <f>SUM(D80:F81)</f>
        <v>9358</v>
      </c>
      <c r="X19" s="3">
        <f>SUM(G80:I81)</f>
        <v>10766</v>
      </c>
      <c r="Y19" s="3">
        <f>SUM(J80:L81)</f>
        <v>9369</v>
      </c>
      <c r="Z19" s="3">
        <f>SUM(M80:O81)</f>
        <v>10410</v>
      </c>
      <c r="AA19" s="3">
        <f t="shared" si="4"/>
        <v>39903</v>
      </c>
      <c r="AC19" s="3" t="s">
        <v>49</v>
      </c>
      <c r="AD19" s="3">
        <v>0</v>
      </c>
      <c r="AE19" s="3">
        <v>0</v>
      </c>
      <c r="AF19" s="3">
        <v>0</v>
      </c>
      <c r="AG19" s="3">
        <v>0</v>
      </c>
      <c r="AH19" s="3">
        <v>0</v>
      </c>
    </row>
    <row r="20" spans="1:34" ht="33" x14ac:dyDescent="0.3">
      <c r="A20" s="4" t="s">
        <v>45</v>
      </c>
      <c r="B20" s="4" t="s">
        <v>46</v>
      </c>
      <c r="C20" s="4" t="s">
        <v>21</v>
      </c>
      <c r="D20" s="5">
        <v>31895</v>
      </c>
      <c r="E20" s="5">
        <v>28883</v>
      </c>
      <c r="F20" s="5">
        <v>31121</v>
      </c>
      <c r="G20" s="5">
        <v>32882</v>
      </c>
      <c r="H20" s="5">
        <v>34415</v>
      </c>
      <c r="I20" s="5">
        <v>27784</v>
      </c>
      <c r="J20" s="5">
        <v>27449</v>
      </c>
      <c r="K20" s="5">
        <v>28624</v>
      </c>
      <c r="L20" s="5">
        <v>24125</v>
      </c>
      <c r="M20" s="5">
        <v>27669</v>
      </c>
      <c r="N20" s="5">
        <v>16259</v>
      </c>
      <c r="O20" s="5">
        <v>30308</v>
      </c>
      <c r="P20" s="3">
        <f t="shared" si="0"/>
        <v>91899</v>
      </c>
      <c r="Q20" s="3">
        <f t="shared" si="1"/>
        <v>95081</v>
      </c>
      <c r="R20" s="3">
        <f t="shared" si="2"/>
        <v>80198</v>
      </c>
      <c r="S20" s="3">
        <f t="shared" si="3"/>
        <v>74236</v>
      </c>
      <c r="V20" s="4" t="s">
        <v>35</v>
      </c>
      <c r="W20" s="3">
        <f>SUM(D82:F82)</f>
        <v>0</v>
      </c>
      <c r="X20" s="3">
        <f>SUM(G82:I82)</f>
        <v>0</v>
      </c>
      <c r="Y20" s="3">
        <f>SUM(J82:L82)</f>
        <v>0</v>
      </c>
      <c r="Z20" s="3">
        <f>SUM(M82:O82)</f>
        <v>0</v>
      </c>
      <c r="AA20" s="3">
        <f t="shared" si="4"/>
        <v>0</v>
      </c>
      <c r="AC20" s="3" t="s">
        <v>48</v>
      </c>
      <c r="AD20" s="3">
        <v>0</v>
      </c>
      <c r="AE20" s="3">
        <v>0</v>
      </c>
      <c r="AF20" s="3">
        <v>0</v>
      </c>
      <c r="AG20" s="3">
        <v>0</v>
      </c>
      <c r="AH20" s="3">
        <v>0</v>
      </c>
    </row>
    <row r="21" spans="1:34" ht="33" x14ac:dyDescent="0.3">
      <c r="A21" s="4" t="s">
        <v>45</v>
      </c>
      <c r="B21" s="4" t="s">
        <v>51</v>
      </c>
      <c r="C21" s="4" t="s">
        <v>21</v>
      </c>
      <c r="D21" s="5">
        <v>28031</v>
      </c>
      <c r="E21" s="5">
        <v>28371</v>
      </c>
      <c r="F21" s="5">
        <v>28265</v>
      </c>
      <c r="G21" s="5">
        <v>38214</v>
      </c>
      <c r="H21" s="5">
        <v>41683</v>
      </c>
      <c r="I21" s="5">
        <v>30159</v>
      </c>
      <c r="J21" s="5">
        <v>20692</v>
      </c>
      <c r="K21" s="5">
        <v>27147</v>
      </c>
      <c r="L21" s="5">
        <v>21005</v>
      </c>
      <c r="M21" s="5">
        <v>25690</v>
      </c>
      <c r="N21" s="5">
        <v>19922</v>
      </c>
      <c r="O21" s="5">
        <v>27402</v>
      </c>
      <c r="P21" s="3">
        <f t="shared" si="0"/>
        <v>84667</v>
      </c>
      <c r="Q21" s="3">
        <f t="shared" si="1"/>
        <v>110056</v>
      </c>
      <c r="R21" s="3">
        <f t="shared" si="2"/>
        <v>68844</v>
      </c>
      <c r="S21" s="3">
        <f t="shared" si="3"/>
        <v>73014</v>
      </c>
      <c r="V21" s="4" t="s">
        <v>38</v>
      </c>
      <c r="W21" s="3">
        <f>SUM(D83:F83)</f>
        <v>0</v>
      </c>
      <c r="X21" s="3">
        <f>SUM(G83:I83)</f>
        <v>0</v>
      </c>
      <c r="Y21" s="3">
        <f>SUM(J83:L83)</f>
        <v>0</v>
      </c>
      <c r="Z21" s="3">
        <f>SUM(M83:O83)</f>
        <v>0</v>
      </c>
      <c r="AA21" s="3">
        <f t="shared" si="4"/>
        <v>0</v>
      </c>
      <c r="AC21" s="3" t="s">
        <v>35</v>
      </c>
      <c r="AD21" s="3">
        <v>0</v>
      </c>
      <c r="AE21" s="3">
        <v>0</v>
      </c>
      <c r="AF21" s="3">
        <v>0</v>
      </c>
      <c r="AG21" s="3">
        <v>0</v>
      </c>
      <c r="AH21" s="3">
        <v>0</v>
      </c>
    </row>
    <row r="22" spans="1:34" ht="33" x14ac:dyDescent="0.3">
      <c r="A22" s="4" t="s">
        <v>54</v>
      </c>
      <c r="B22" s="4" t="s">
        <v>58</v>
      </c>
      <c r="C22" s="4" t="s">
        <v>21</v>
      </c>
      <c r="D22" s="5" t="s">
        <v>18</v>
      </c>
      <c r="E22" s="5" t="s">
        <v>18</v>
      </c>
      <c r="F22" s="5" t="s">
        <v>18</v>
      </c>
      <c r="G22" s="5" t="s">
        <v>18</v>
      </c>
      <c r="H22" s="5" t="s">
        <v>18</v>
      </c>
      <c r="I22" s="5" t="s">
        <v>18</v>
      </c>
      <c r="J22" s="5" t="s">
        <v>18</v>
      </c>
      <c r="K22" s="5" t="s">
        <v>18</v>
      </c>
      <c r="L22" s="5" t="s">
        <v>18</v>
      </c>
      <c r="M22" s="5" t="s">
        <v>18</v>
      </c>
      <c r="N22" s="5">
        <v>726</v>
      </c>
      <c r="O22" s="5">
        <v>1887</v>
      </c>
      <c r="P22" s="3">
        <f t="shared" si="0"/>
        <v>0</v>
      </c>
      <c r="Q22" s="3">
        <f t="shared" si="1"/>
        <v>0</v>
      </c>
      <c r="R22" s="3">
        <f t="shared" si="2"/>
        <v>0</v>
      </c>
      <c r="S22" s="3">
        <f t="shared" si="3"/>
        <v>2613</v>
      </c>
      <c r="V22" s="4" t="s">
        <v>29</v>
      </c>
      <c r="W22" s="3">
        <f>SUM(D84:F86)</f>
        <v>84645</v>
      </c>
      <c r="X22" s="3">
        <f>SUM(G84:I86)</f>
        <v>86925</v>
      </c>
      <c r="Y22" s="3">
        <f>SUM(J84:L86)</f>
        <v>77602</v>
      </c>
      <c r="Z22" s="3">
        <f>SUM(M84:O86)</f>
        <v>83748</v>
      </c>
      <c r="AA22" s="3">
        <f t="shared" si="4"/>
        <v>332920</v>
      </c>
      <c r="AC22" s="3" t="s">
        <v>38</v>
      </c>
      <c r="AD22" s="3">
        <v>0</v>
      </c>
      <c r="AE22" s="3">
        <v>0</v>
      </c>
      <c r="AF22" s="3">
        <v>0</v>
      </c>
      <c r="AG22" s="3">
        <v>0</v>
      </c>
      <c r="AH22" s="3">
        <v>0</v>
      </c>
    </row>
    <row r="23" spans="1:34" ht="33" x14ac:dyDescent="0.3">
      <c r="A23" s="4" t="s">
        <v>54</v>
      </c>
      <c r="B23" s="4" t="s">
        <v>59</v>
      </c>
      <c r="C23" s="4" t="s">
        <v>21</v>
      </c>
      <c r="D23" s="5" t="s">
        <v>18</v>
      </c>
      <c r="E23" s="5" t="s">
        <v>18</v>
      </c>
      <c r="F23" s="5" t="s">
        <v>18</v>
      </c>
      <c r="G23" s="5" t="s">
        <v>18</v>
      </c>
      <c r="H23" s="5" t="s">
        <v>18</v>
      </c>
      <c r="I23" s="5" t="s">
        <v>18</v>
      </c>
      <c r="J23" s="5" t="s">
        <v>18</v>
      </c>
      <c r="K23" s="5" t="s">
        <v>18</v>
      </c>
      <c r="L23" s="5" t="s">
        <v>18</v>
      </c>
      <c r="M23" s="5" t="s">
        <v>18</v>
      </c>
      <c r="N23" s="5" t="s">
        <v>18</v>
      </c>
      <c r="O23" s="5" t="s">
        <v>18</v>
      </c>
      <c r="P23" s="3">
        <f t="shared" si="0"/>
        <v>0</v>
      </c>
      <c r="Q23" s="3">
        <f t="shared" si="1"/>
        <v>0</v>
      </c>
      <c r="R23" s="3">
        <f t="shared" si="2"/>
        <v>0</v>
      </c>
      <c r="S23" s="3">
        <f t="shared" si="3"/>
        <v>0</v>
      </c>
    </row>
    <row r="24" spans="1:34" ht="33" x14ac:dyDescent="0.3">
      <c r="A24" s="4" t="s">
        <v>54</v>
      </c>
      <c r="B24" s="4" t="s">
        <v>64</v>
      </c>
      <c r="C24" s="4" t="s">
        <v>21</v>
      </c>
      <c r="D24" s="5" t="s">
        <v>18</v>
      </c>
      <c r="E24" s="5" t="s">
        <v>18</v>
      </c>
      <c r="F24" s="5" t="s">
        <v>18</v>
      </c>
      <c r="G24" s="5" t="s">
        <v>18</v>
      </c>
      <c r="H24" s="5" t="s">
        <v>18</v>
      </c>
      <c r="I24" s="5" t="s">
        <v>18</v>
      </c>
      <c r="J24" s="5" t="s">
        <v>18</v>
      </c>
      <c r="K24" s="5" t="s">
        <v>18</v>
      </c>
      <c r="L24" s="5" t="s">
        <v>18</v>
      </c>
      <c r="M24" s="5" t="s">
        <v>18</v>
      </c>
      <c r="N24" s="5">
        <v>603</v>
      </c>
      <c r="O24" s="5">
        <v>1691</v>
      </c>
      <c r="P24" s="3">
        <f t="shared" si="0"/>
        <v>0</v>
      </c>
      <c r="Q24" s="3">
        <f t="shared" si="1"/>
        <v>0</v>
      </c>
      <c r="R24" s="3">
        <f t="shared" si="2"/>
        <v>0</v>
      </c>
      <c r="S24" s="3">
        <f t="shared" si="3"/>
        <v>2294</v>
      </c>
    </row>
    <row r="25" spans="1:34" ht="33" x14ac:dyDescent="0.3">
      <c r="A25" s="4" t="s">
        <v>54</v>
      </c>
      <c r="B25" s="4" t="s">
        <v>65</v>
      </c>
      <c r="C25" s="4" t="s">
        <v>21</v>
      </c>
      <c r="D25" s="5">
        <v>44890</v>
      </c>
      <c r="E25" s="5">
        <v>45914</v>
      </c>
      <c r="F25" s="5">
        <v>51083</v>
      </c>
      <c r="G25" s="5">
        <v>45513</v>
      </c>
      <c r="H25" s="5">
        <v>48535</v>
      </c>
      <c r="I25" s="5">
        <v>45996</v>
      </c>
      <c r="J25" s="5">
        <v>45275</v>
      </c>
      <c r="K25" s="5">
        <v>46446</v>
      </c>
      <c r="L25" s="5">
        <v>38299</v>
      </c>
      <c r="M25" s="5">
        <v>41260</v>
      </c>
      <c r="N25" s="5">
        <v>38646</v>
      </c>
      <c r="O25" s="5">
        <v>40244</v>
      </c>
      <c r="P25" s="3">
        <f t="shared" si="0"/>
        <v>141887</v>
      </c>
      <c r="Q25" s="3">
        <f t="shared" si="1"/>
        <v>140044</v>
      </c>
      <c r="R25" s="3">
        <f t="shared" si="2"/>
        <v>130020</v>
      </c>
      <c r="S25" s="3">
        <f t="shared" si="3"/>
        <v>120150</v>
      </c>
    </row>
    <row r="26" spans="1:34" ht="33" x14ac:dyDescent="0.3">
      <c r="A26" s="4" t="s">
        <v>15</v>
      </c>
      <c r="B26" s="4" t="s">
        <v>30</v>
      </c>
      <c r="C26" s="4" t="s">
        <v>34</v>
      </c>
      <c r="D26" s="5">
        <v>3564</v>
      </c>
      <c r="E26" s="5">
        <v>3219</v>
      </c>
      <c r="F26" s="5">
        <v>3778</v>
      </c>
      <c r="G26" s="5">
        <v>4263</v>
      </c>
      <c r="H26" s="5">
        <v>4620</v>
      </c>
      <c r="I26" s="5">
        <v>4296</v>
      </c>
      <c r="J26" s="5">
        <v>4897</v>
      </c>
      <c r="K26" s="5">
        <v>4423</v>
      </c>
      <c r="L26" s="5">
        <v>4754</v>
      </c>
      <c r="M26" s="5">
        <v>3808</v>
      </c>
      <c r="N26" s="5">
        <v>2747</v>
      </c>
      <c r="O26" s="5">
        <v>2384</v>
      </c>
      <c r="P26" s="3">
        <f t="shared" si="0"/>
        <v>10561</v>
      </c>
      <c r="Q26" s="3">
        <f t="shared" si="1"/>
        <v>13179</v>
      </c>
      <c r="R26" s="3">
        <f t="shared" si="2"/>
        <v>14074</v>
      </c>
      <c r="S26" s="3">
        <f t="shared" si="3"/>
        <v>8939</v>
      </c>
    </row>
    <row r="27" spans="1:34" ht="33" x14ac:dyDescent="0.3">
      <c r="A27" s="4" t="s">
        <v>45</v>
      </c>
      <c r="B27" s="4" t="s">
        <v>47</v>
      </c>
      <c r="C27" s="4" t="s">
        <v>49</v>
      </c>
      <c r="D27" s="5" t="s">
        <v>18</v>
      </c>
      <c r="E27" s="5" t="s">
        <v>18</v>
      </c>
      <c r="F27" s="5" t="s">
        <v>18</v>
      </c>
      <c r="G27" s="5" t="s">
        <v>18</v>
      </c>
      <c r="H27" s="5" t="s">
        <v>18</v>
      </c>
      <c r="I27" s="5" t="s">
        <v>18</v>
      </c>
      <c r="J27" s="5" t="s">
        <v>18</v>
      </c>
      <c r="K27" s="5" t="s">
        <v>18</v>
      </c>
      <c r="L27" s="5" t="s">
        <v>18</v>
      </c>
      <c r="M27" s="5" t="s">
        <v>18</v>
      </c>
      <c r="N27" s="5" t="s">
        <v>18</v>
      </c>
      <c r="O27" s="5" t="s">
        <v>18</v>
      </c>
      <c r="P27" s="3">
        <f t="shared" si="0"/>
        <v>0</v>
      </c>
      <c r="Q27" s="3">
        <f t="shared" si="1"/>
        <v>0</v>
      </c>
      <c r="R27" s="3">
        <f t="shared" si="2"/>
        <v>0</v>
      </c>
      <c r="S27" s="3">
        <f t="shared" si="3"/>
        <v>0</v>
      </c>
    </row>
    <row r="28" spans="1:34" ht="33" x14ac:dyDescent="0.3">
      <c r="A28" s="4" t="s">
        <v>15</v>
      </c>
      <c r="B28" s="4" t="s">
        <v>16</v>
      </c>
      <c r="C28" s="4" t="s">
        <v>17</v>
      </c>
      <c r="D28" s="5" t="s">
        <v>18</v>
      </c>
      <c r="E28" s="5" t="s">
        <v>18</v>
      </c>
      <c r="F28" s="5" t="s">
        <v>18</v>
      </c>
      <c r="G28" s="5" t="s">
        <v>18</v>
      </c>
      <c r="H28" s="5" t="s">
        <v>18</v>
      </c>
      <c r="I28" s="5" t="s">
        <v>18</v>
      </c>
      <c r="J28" s="5" t="s">
        <v>18</v>
      </c>
      <c r="K28" s="5" t="s">
        <v>18</v>
      </c>
      <c r="L28" s="5" t="s">
        <v>18</v>
      </c>
      <c r="M28" s="5" t="s">
        <v>18</v>
      </c>
      <c r="N28" s="5" t="s">
        <v>18</v>
      </c>
      <c r="O28" s="5" t="s">
        <v>18</v>
      </c>
      <c r="P28" s="3">
        <f t="shared" si="0"/>
        <v>0</v>
      </c>
      <c r="Q28" s="3">
        <f t="shared" si="1"/>
        <v>0</v>
      </c>
      <c r="R28" s="3">
        <f t="shared" si="2"/>
        <v>0</v>
      </c>
      <c r="S28" s="3">
        <f t="shared" si="3"/>
        <v>0</v>
      </c>
    </row>
    <row r="29" spans="1:34" ht="33" x14ac:dyDescent="0.3">
      <c r="A29" s="4" t="s">
        <v>15</v>
      </c>
      <c r="B29" s="4" t="s">
        <v>19</v>
      </c>
      <c r="C29" s="4" t="s">
        <v>17</v>
      </c>
      <c r="D29" s="5">
        <v>89</v>
      </c>
      <c r="E29" s="5">
        <v>217</v>
      </c>
      <c r="F29" s="5" t="s">
        <v>18</v>
      </c>
      <c r="G29" s="5" t="s">
        <v>18</v>
      </c>
      <c r="H29" s="5">
        <v>245</v>
      </c>
      <c r="I29" s="5">
        <v>279</v>
      </c>
      <c r="J29" s="5">
        <v>241</v>
      </c>
      <c r="K29" s="5">
        <v>305</v>
      </c>
      <c r="L29" s="5">
        <v>202</v>
      </c>
      <c r="M29" s="5" t="s">
        <v>18</v>
      </c>
      <c r="N29" s="5" t="s">
        <v>18</v>
      </c>
      <c r="O29" s="5" t="s">
        <v>18</v>
      </c>
      <c r="P29" s="3">
        <f t="shared" si="0"/>
        <v>306</v>
      </c>
      <c r="Q29" s="3">
        <f t="shared" si="1"/>
        <v>524</v>
      </c>
      <c r="R29" s="3">
        <f t="shared" si="2"/>
        <v>748</v>
      </c>
      <c r="S29" s="3">
        <f t="shared" si="3"/>
        <v>0</v>
      </c>
    </row>
    <row r="30" spans="1:34" ht="33" x14ac:dyDescent="0.3">
      <c r="A30" s="4" t="s">
        <v>15</v>
      </c>
      <c r="B30" s="4" t="s">
        <v>24</v>
      </c>
      <c r="C30" s="4" t="s">
        <v>17</v>
      </c>
      <c r="D30" s="5">
        <v>545</v>
      </c>
      <c r="E30" s="5">
        <v>279</v>
      </c>
      <c r="F30" s="5">
        <v>341</v>
      </c>
      <c r="G30" s="5">
        <v>417</v>
      </c>
      <c r="H30" s="5">
        <v>237</v>
      </c>
      <c r="I30" s="5">
        <v>204</v>
      </c>
      <c r="J30" s="5">
        <v>247</v>
      </c>
      <c r="K30" s="5">
        <v>189</v>
      </c>
      <c r="L30" s="5">
        <v>242</v>
      </c>
      <c r="M30" s="5">
        <v>272</v>
      </c>
      <c r="N30" s="5">
        <v>392</v>
      </c>
      <c r="O30" s="5">
        <v>428</v>
      </c>
      <c r="P30" s="3">
        <f t="shared" si="0"/>
        <v>1165</v>
      </c>
      <c r="Q30" s="3">
        <f t="shared" si="1"/>
        <v>858</v>
      </c>
      <c r="R30" s="3">
        <f t="shared" si="2"/>
        <v>678</v>
      </c>
      <c r="S30" s="3">
        <f t="shared" si="3"/>
        <v>1092</v>
      </c>
    </row>
    <row r="31" spans="1:34" ht="33" x14ac:dyDescent="0.3">
      <c r="A31" s="4" t="s">
        <v>15</v>
      </c>
      <c r="B31" s="4" t="s">
        <v>27</v>
      </c>
      <c r="C31" s="4" t="s">
        <v>17</v>
      </c>
      <c r="D31" s="5" t="s">
        <v>18</v>
      </c>
      <c r="E31" s="5" t="s">
        <v>18</v>
      </c>
      <c r="F31" s="5" t="s">
        <v>18</v>
      </c>
      <c r="G31" s="5" t="s">
        <v>18</v>
      </c>
      <c r="H31" s="5" t="s">
        <v>18</v>
      </c>
      <c r="I31" s="5" t="s">
        <v>18</v>
      </c>
      <c r="J31" s="5" t="s">
        <v>18</v>
      </c>
      <c r="K31" s="5" t="s">
        <v>18</v>
      </c>
      <c r="L31" s="5" t="s">
        <v>18</v>
      </c>
      <c r="M31" s="5" t="s">
        <v>18</v>
      </c>
      <c r="N31" s="5" t="s">
        <v>18</v>
      </c>
      <c r="O31" s="5" t="s">
        <v>18</v>
      </c>
      <c r="P31" s="3">
        <f t="shared" si="0"/>
        <v>0</v>
      </c>
      <c r="Q31" s="3">
        <f t="shared" si="1"/>
        <v>0</v>
      </c>
      <c r="R31" s="3">
        <f t="shared" si="2"/>
        <v>0</v>
      </c>
      <c r="S31" s="3">
        <f t="shared" si="3"/>
        <v>0</v>
      </c>
    </row>
    <row r="32" spans="1:34" ht="33" x14ac:dyDescent="0.3">
      <c r="A32" s="4" t="s">
        <v>15</v>
      </c>
      <c r="B32" s="4" t="s">
        <v>39</v>
      </c>
      <c r="C32" s="4" t="s">
        <v>17</v>
      </c>
      <c r="D32" s="5">
        <v>109</v>
      </c>
      <c r="E32" s="5">
        <v>313</v>
      </c>
      <c r="F32" s="5">
        <v>70</v>
      </c>
      <c r="G32" s="5">
        <v>103</v>
      </c>
      <c r="H32" s="5">
        <v>111</v>
      </c>
      <c r="I32" s="5" t="s">
        <v>18</v>
      </c>
      <c r="J32" s="5">
        <v>79</v>
      </c>
      <c r="K32" s="5">
        <v>7</v>
      </c>
      <c r="L32" s="5">
        <v>180</v>
      </c>
      <c r="M32" s="5">
        <v>76</v>
      </c>
      <c r="N32" s="5">
        <v>128</v>
      </c>
      <c r="O32" s="5">
        <v>46</v>
      </c>
      <c r="P32" s="3">
        <f t="shared" si="0"/>
        <v>492</v>
      </c>
      <c r="Q32" s="3">
        <f t="shared" si="1"/>
        <v>214</v>
      </c>
      <c r="R32" s="3">
        <f t="shared" si="2"/>
        <v>266</v>
      </c>
      <c r="S32" s="3">
        <f t="shared" si="3"/>
        <v>250</v>
      </c>
    </row>
    <row r="33" spans="1:19" ht="33" x14ac:dyDescent="0.3">
      <c r="A33" s="4" t="s">
        <v>15</v>
      </c>
      <c r="B33" s="4" t="s">
        <v>43</v>
      </c>
      <c r="C33" s="4" t="s">
        <v>17</v>
      </c>
      <c r="D33" s="5">
        <v>76</v>
      </c>
      <c r="E33" s="5">
        <v>118</v>
      </c>
      <c r="F33" s="5">
        <v>72</v>
      </c>
      <c r="G33" s="5">
        <v>62</v>
      </c>
      <c r="H33" s="5">
        <v>86</v>
      </c>
      <c r="I33" s="5">
        <v>84</v>
      </c>
      <c r="J33" s="5">
        <v>80</v>
      </c>
      <c r="K33" s="5">
        <v>13</v>
      </c>
      <c r="L33" s="5">
        <v>98</v>
      </c>
      <c r="M33" s="5">
        <v>74</v>
      </c>
      <c r="N33" s="5">
        <v>78</v>
      </c>
      <c r="O33" s="5">
        <v>44</v>
      </c>
      <c r="P33" s="3">
        <f t="shared" si="0"/>
        <v>266</v>
      </c>
      <c r="Q33" s="3">
        <f t="shared" si="1"/>
        <v>232</v>
      </c>
      <c r="R33" s="3">
        <f t="shared" si="2"/>
        <v>191</v>
      </c>
      <c r="S33" s="3">
        <f t="shared" si="3"/>
        <v>196</v>
      </c>
    </row>
    <row r="34" spans="1:19" ht="33" x14ac:dyDescent="0.3">
      <c r="A34" s="4" t="s">
        <v>45</v>
      </c>
      <c r="B34" s="4" t="s">
        <v>46</v>
      </c>
      <c r="C34" s="4" t="s">
        <v>17</v>
      </c>
      <c r="D34" s="5">
        <v>65</v>
      </c>
      <c r="E34" s="5">
        <v>55</v>
      </c>
      <c r="F34" s="5">
        <v>58</v>
      </c>
      <c r="G34" s="5">
        <v>154</v>
      </c>
      <c r="H34" s="5">
        <v>31</v>
      </c>
      <c r="I34" s="5">
        <v>2</v>
      </c>
      <c r="J34" s="5">
        <v>22</v>
      </c>
      <c r="K34" s="5">
        <v>55</v>
      </c>
      <c r="L34" s="5">
        <v>40</v>
      </c>
      <c r="M34" s="5">
        <v>41</v>
      </c>
      <c r="N34" s="5" t="s">
        <v>18</v>
      </c>
      <c r="O34" s="5">
        <v>307</v>
      </c>
      <c r="P34" s="3">
        <f t="shared" si="0"/>
        <v>178</v>
      </c>
      <c r="Q34" s="3">
        <f t="shared" si="1"/>
        <v>187</v>
      </c>
      <c r="R34" s="3">
        <f t="shared" si="2"/>
        <v>117</v>
      </c>
      <c r="S34" s="3">
        <f t="shared" si="3"/>
        <v>348</v>
      </c>
    </row>
    <row r="35" spans="1:19" ht="33" x14ac:dyDescent="0.3">
      <c r="A35" s="4" t="s">
        <v>45</v>
      </c>
      <c r="B35" s="4" t="s">
        <v>47</v>
      </c>
      <c r="C35" s="4" t="s">
        <v>17</v>
      </c>
      <c r="D35" s="5" t="s">
        <v>18</v>
      </c>
      <c r="E35" s="5" t="s">
        <v>18</v>
      </c>
      <c r="F35" s="5" t="s">
        <v>18</v>
      </c>
      <c r="G35" s="5" t="s">
        <v>18</v>
      </c>
      <c r="H35" s="5" t="s">
        <v>18</v>
      </c>
      <c r="I35" s="5" t="s">
        <v>18</v>
      </c>
      <c r="J35" s="5" t="s">
        <v>18</v>
      </c>
      <c r="K35" s="5" t="s">
        <v>18</v>
      </c>
      <c r="L35" s="5" t="s">
        <v>18</v>
      </c>
      <c r="M35" s="5" t="s">
        <v>18</v>
      </c>
      <c r="N35" s="5" t="s">
        <v>18</v>
      </c>
      <c r="O35" s="5" t="s">
        <v>18</v>
      </c>
      <c r="P35" s="3">
        <f t="shared" si="0"/>
        <v>0</v>
      </c>
      <c r="Q35" s="3">
        <f t="shared" si="1"/>
        <v>0</v>
      </c>
      <c r="R35" s="3">
        <f t="shared" si="2"/>
        <v>0</v>
      </c>
      <c r="S35" s="3">
        <f t="shared" si="3"/>
        <v>0</v>
      </c>
    </row>
    <row r="36" spans="1:19" ht="33" x14ac:dyDescent="0.3">
      <c r="A36" s="4" t="s">
        <v>45</v>
      </c>
      <c r="B36" s="4" t="s">
        <v>50</v>
      </c>
      <c r="C36" s="4" t="s">
        <v>17</v>
      </c>
      <c r="D36" s="5" t="s">
        <v>18</v>
      </c>
      <c r="E36" s="5" t="s">
        <v>18</v>
      </c>
      <c r="F36" s="5" t="s">
        <v>18</v>
      </c>
      <c r="G36" s="5" t="s">
        <v>18</v>
      </c>
      <c r="H36" s="5" t="s">
        <v>18</v>
      </c>
      <c r="I36" s="5" t="s">
        <v>18</v>
      </c>
      <c r="J36" s="5" t="s">
        <v>18</v>
      </c>
      <c r="K36" s="5" t="s">
        <v>18</v>
      </c>
      <c r="L36" s="5" t="s">
        <v>18</v>
      </c>
      <c r="M36" s="5" t="s">
        <v>18</v>
      </c>
      <c r="N36" s="5" t="s">
        <v>18</v>
      </c>
      <c r="O36" s="5" t="s">
        <v>18</v>
      </c>
      <c r="P36" s="3">
        <f t="shared" si="0"/>
        <v>0</v>
      </c>
      <c r="Q36" s="3">
        <f t="shared" si="1"/>
        <v>0</v>
      </c>
      <c r="R36" s="3">
        <f t="shared" si="2"/>
        <v>0</v>
      </c>
      <c r="S36" s="3">
        <f t="shared" si="3"/>
        <v>0</v>
      </c>
    </row>
    <row r="37" spans="1:19" ht="33" x14ac:dyDescent="0.3">
      <c r="A37" s="4" t="s">
        <v>45</v>
      </c>
      <c r="B37" s="4" t="s">
        <v>51</v>
      </c>
      <c r="C37" s="4" t="s">
        <v>17</v>
      </c>
      <c r="D37" s="5">
        <v>40</v>
      </c>
      <c r="E37" s="5">
        <v>64</v>
      </c>
      <c r="F37" s="5">
        <v>95</v>
      </c>
      <c r="G37" s="5">
        <v>52</v>
      </c>
      <c r="H37" s="5">
        <v>54</v>
      </c>
      <c r="I37" s="5">
        <v>53</v>
      </c>
      <c r="J37" s="5">
        <v>44</v>
      </c>
      <c r="K37" s="5">
        <v>50</v>
      </c>
      <c r="L37" s="5">
        <v>33</v>
      </c>
      <c r="M37" s="5">
        <v>26</v>
      </c>
      <c r="N37" s="5">
        <v>41</v>
      </c>
      <c r="O37" s="5">
        <v>17</v>
      </c>
      <c r="P37" s="3">
        <f t="shared" si="0"/>
        <v>199</v>
      </c>
      <c r="Q37" s="3">
        <f t="shared" si="1"/>
        <v>159</v>
      </c>
      <c r="R37" s="3">
        <f t="shared" si="2"/>
        <v>127</v>
      </c>
      <c r="S37" s="3">
        <f t="shared" si="3"/>
        <v>84</v>
      </c>
    </row>
    <row r="38" spans="1:19" ht="33" x14ac:dyDescent="0.3">
      <c r="A38" s="4" t="s">
        <v>45</v>
      </c>
      <c r="B38" s="4" t="s">
        <v>52</v>
      </c>
      <c r="C38" s="4" t="s">
        <v>17</v>
      </c>
      <c r="D38" s="5" t="s">
        <v>18</v>
      </c>
      <c r="E38" s="5" t="s">
        <v>18</v>
      </c>
      <c r="F38" s="5" t="s">
        <v>18</v>
      </c>
      <c r="G38" s="5" t="s">
        <v>18</v>
      </c>
      <c r="H38" s="5" t="s">
        <v>18</v>
      </c>
      <c r="I38" s="5" t="s">
        <v>18</v>
      </c>
      <c r="J38" s="5" t="s">
        <v>18</v>
      </c>
      <c r="K38" s="5" t="s">
        <v>18</v>
      </c>
      <c r="L38" s="5" t="s">
        <v>18</v>
      </c>
      <c r="M38" s="5" t="s">
        <v>18</v>
      </c>
      <c r="N38" s="5" t="s">
        <v>18</v>
      </c>
      <c r="O38" s="5" t="s">
        <v>18</v>
      </c>
      <c r="P38" s="3">
        <f t="shared" si="0"/>
        <v>0</v>
      </c>
      <c r="Q38" s="3">
        <f t="shared" si="1"/>
        <v>0</v>
      </c>
      <c r="R38" s="3">
        <f t="shared" si="2"/>
        <v>0</v>
      </c>
      <c r="S38" s="3">
        <f t="shared" si="3"/>
        <v>0</v>
      </c>
    </row>
    <row r="39" spans="1:19" ht="33" x14ac:dyDescent="0.3">
      <c r="A39" s="4" t="s">
        <v>45</v>
      </c>
      <c r="B39" s="4" t="s">
        <v>53</v>
      </c>
      <c r="C39" s="4" t="s">
        <v>17</v>
      </c>
      <c r="D39" s="5" t="s">
        <v>18</v>
      </c>
      <c r="E39" s="5" t="s">
        <v>18</v>
      </c>
      <c r="F39" s="5" t="s">
        <v>18</v>
      </c>
      <c r="G39" s="5" t="s">
        <v>18</v>
      </c>
      <c r="H39" s="5" t="s">
        <v>18</v>
      </c>
      <c r="I39" s="5" t="s">
        <v>18</v>
      </c>
      <c r="J39" s="5" t="s">
        <v>18</v>
      </c>
      <c r="K39" s="5" t="s">
        <v>18</v>
      </c>
      <c r="L39" s="5" t="s">
        <v>18</v>
      </c>
      <c r="M39" s="5" t="s">
        <v>18</v>
      </c>
      <c r="N39" s="5" t="s">
        <v>18</v>
      </c>
      <c r="O39" s="5" t="s">
        <v>18</v>
      </c>
      <c r="P39" s="3">
        <f t="shared" si="0"/>
        <v>0</v>
      </c>
      <c r="Q39" s="3">
        <f t="shared" si="1"/>
        <v>0</v>
      </c>
      <c r="R39" s="3">
        <f t="shared" si="2"/>
        <v>0</v>
      </c>
      <c r="S39" s="3">
        <f t="shared" si="3"/>
        <v>0</v>
      </c>
    </row>
    <row r="40" spans="1:19" ht="33" x14ac:dyDescent="0.3">
      <c r="A40" s="4" t="s">
        <v>54</v>
      </c>
      <c r="B40" s="4" t="s">
        <v>55</v>
      </c>
      <c r="C40" s="4" t="s">
        <v>17</v>
      </c>
      <c r="D40" s="5">
        <v>1</v>
      </c>
      <c r="E40" s="5" t="s">
        <v>18</v>
      </c>
      <c r="F40" s="5" t="s">
        <v>18</v>
      </c>
      <c r="G40" s="5" t="s">
        <v>18</v>
      </c>
      <c r="H40" s="5">
        <v>6</v>
      </c>
      <c r="I40" s="5">
        <v>5</v>
      </c>
      <c r="J40" s="5" t="s">
        <v>18</v>
      </c>
      <c r="K40" s="5">
        <v>1</v>
      </c>
      <c r="L40" s="5" t="s">
        <v>18</v>
      </c>
      <c r="M40" s="5">
        <v>3</v>
      </c>
      <c r="N40" s="5">
        <v>2</v>
      </c>
      <c r="O40" s="5" t="s">
        <v>18</v>
      </c>
      <c r="P40" s="3">
        <f t="shared" si="0"/>
        <v>1</v>
      </c>
      <c r="Q40" s="3">
        <f t="shared" si="1"/>
        <v>11</v>
      </c>
      <c r="R40" s="3">
        <f t="shared" si="2"/>
        <v>1</v>
      </c>
      <c r="S40" s="3">
        <f t="shared" si="3"/>
        <v>5</v>
      </c>
    </row>
    <row r="41" spans="1:19" ht="33" x14ac:dyDescent="0.3">
      <c r="A41" s="4" t="s">
        <v>54</v>
      </c>
      <c r="B41" s="4" t="s">
        <v>56</v>
      </c>
      <c r="C41" s="4" t="s">
        <v>17</v>
      </c>
      <c r="D41" s="5" t="s">
        <v>57</v>
      </c>
      <c r="E41" s="5" t="s">
        <v>18</v>
      </c>
      <c r="F41" s="5" t="s">
        <v>18</v>
      </c>
      <c r="G41" s="5" t="s">
        <v>18</v>
      </c>
      <c r="H41" s="5" t="s">
        <v>18</v>
      </c>
      <c r="I41" s="5" t="s">
        <v>18</v>
      </c>
      <c r="J41" s="5" t="s">
        <v>18</v>
      </c>
      <c r="K41" s="5" t="s">
        <v>18</v>
      </c>
      <c r="L41" s="5" t="s">
        <v>18</v>
      </c>
      <c r="M41" s="5" t="s">
        <v>18</v>
      </c>
      <c r="N41" s="5" t="s">
        <v>18</v>
      </c>
      <c r="O41" s="5" t="s">
        <v>18</v>
      </c>
      <c r="P41" s="3">
        <f t="shared" si="0"/>
        <v>0</v>
      </c>
      <c r="Q41" s="3">
        <f t="shared" si="1"/>
        <v>0</v>
      </c>
      <c r="R41" s="3">
        <f t="shared" si="2"/>
        <v>0</v>
      </c>
      <c r="S41" s="3">
        <f t="shared" si="3"/>
        <v>0</v>
      </c>
    </row>
    <row r="42" spans="1:19" ht="33" x14ac:dyDescent="0.3">
      <c r="A42" s="4" t="s">
        <v>54</v>
      </c>
      <c r="B42" s="4" t="s">
        <v>58</v>
      </c>
      <c r="C42" s="4" t="s">
        <v>17</v>
      </c>
      <c r="D42" s="5" t="s">
        <v>18</v>
      </c>
      <c r="E42" s="5">
        <v>28</v>
      </c>
      <c r="F42" s="5">
        <v>62</v>
      </c>
      <c r="G42" s="5">
        <v>92</v>
      </c>
      <c r="H42" s="5">
        <v>11</v>
      </c>
      <c r="I42" s="5">
        <v>13</v>
      </c>
      <c r="J42" s="5">
        <v>8</v>
      </c>
      <c r="K42" s="5" t="s">
        <v>18</v>
      </c>
      <c r="L42" s="5">
        <v>3</v>
      </c>
      <c r="M42" s="5" t="s">
        <v>18</v>
      </c>
      <c r="N42" s="5" t="s">
        <v>18</v>
      </c>
      <c r="O42" s="5">
        <v>26</v>
      </c>
      <c r="P42" s="3">
        <f t="shared" si="0"/>
        <v>90</v>
      </c>
      <c r="Q42" s="3">
        <f t="shared" si="1"/>
        <v>116</v>
      </c>
      <c r="R42" s="3">
        <f t="shared" si="2"/>
        <v>11</v>
      </c>
      <c r="S42" s="3">
        <f t="shared" si="3"/>
        <v>26</v>
      </c>
    </row>
    <row r="43" spans="1:19" ht="33" x14ac:dyDescent="0.3">
      <c r="A43" s="4" t="s">
        <v>54</v>
      </c>
      <c r="B43" s="4" t="s">
        <v>59</v>
      </c>
      <c r="C43" s="4" t="s">
        <v>17</v>
      </c>
      <c r="D43" s="5" t="s">
        <v>18</v>
      </c>
      <c r="E43" s="5" t="s">
        <v>18</v>
      </c>
      <c r="F43" s="5">
        <v>22</v>
      </c>
      <c r="G43" s="5">
        <v>24</v>
      </c>
      <c r="H43" s="5" t="s">
        <v>18</v>
      </c>
      <c r="I43" s="5">
        <v>4</v>
      </c>
      <c r="J43" s="5" t="s">
        <v>18</v>
      </c>
      <c r="K43" s="5" t="s">
        <v>18</v>
      </c>
      <c r="L43" s="5" t="s">
        <v>18</v>
      </c>
      <c r="M43" s="5" t="s">
        <v>18</v>
      </c>
      <c r="N43" s="5" t="s">
        <v>18</v>
      </c>
      <c r="O43" s="5" t="s">
        <v>18</v>
      </c>
      <c r="P43" s="3">
        <f t="shared" si="0"/>
        <v>22</v>
      </c>
      <c r="Q43" s="3">
        <f t="shared" si="1"/>
        <v>28</v>
      </c>
      <c r="R43" s="3">
        <f t="shared" si="2"/>
        <v>0</v>
      </c>
      <c r="S43" s="3">
        <f t="shared" si="3"/>
        <v>0</v>
      </c>
    </row>
    <row r="44" spans="1:19" ht="33" x14ac:dyDescent="0.3">
      <c r="A44" s="4" t="s">
        <v>54</v>
      </c>
      <c r="B44" s="4" t="s">
        <v>60</v>
      </c>
      <c r="C44" s="4" t="s">
        <v>17</v>
      </c>
      <c r="D44" s="5" t="s">
        <v>18</v>
      </c>
      <c r="E44" s="5" t="s">
        <v>18</v>
      </c>
      <c r="F44" s="5" t="s">
        <v>18</v>
      </c>
      <c r="G44" s="5" t="s">
        <v>18</v>
      </c>
      <c r="H44" s="5">
        <v>55</v>
      </c>
      <c r="I44" s="5" t="s">
        <v>18</v>
      </c>
      <c r="J44" s="5" t="s">
        <v>18</v>
      </c>
      <c r="K44" s="5" t="s">
        <v>18</v>
      </c>
      <c r="L44" s="5" t="s">
        <v>18</v>
      </c>
      <c r="M44" s="5" t="s">
        <v>18</v>
      </c>
      <c r="N44" s="5" t="s">
        <v>18</v>
      </c>
      <c r="O44" s="5" t="s">
        <v>18</v>
      </c>
      <c r="P44" s="3">
        <f t="shared" si="0"/>
        <v>0</v>
      </c>
      <c r="Q44" s="3">
        <f t="shared" si="1"/>
        <v>55</v>
      </c>
      <c r="R44" s="3">
        <f t="shared" si="2"/>
        <v>0</v>
      </c>
      <c r="S44" s="3">
        <f t="shared" si="3"/>
        <v>0</v>
      </c>
    </row>
    <row r="45" spans="1:19" ht="33" x14ac:dyDescent="0.3">
      <c r="A45" s="4" t="s">
        <v>54</v>
      </c>
      <c r="B45" s="4" t="s">
        <v>61</v>
      </c>
      <c r="C45" s="4" t="s">
        <v>17</v>
      </c>
      <c r="D45" s="5" t="s">
        <v>18</v>
      </c>
      <c r="E45" s="5" t="s">
        <v>18</v>
      </c>
      <c r="F45" s="5" t="s">
        <v>18</v>
      </c>
      <c r="G45" s="5">
        <v>5</v>
      </c>
      <c r="H45" s="5" t="s">
        <v>18</v>
      </c>
      <c r="I45" s="5" t="s">
        <v>18</v>
      </c>
      <c r="J45" s="5" t="s">
        <v>18</v>
      </c>
      <c r="K45" s="5" t="s">
        <v>18</v>
      </c>
      <c r="L45" s="5" t="s">
        <v>18</v>
      </c>
      <c r="M45" s="5" t="s">
        <v>18</v>
      </c>
      <c r="N45" s="5" t="s">
        <v>18</v>
      </c>
      <c r="O45" s="5" t="s">
        <v>18</v>
      </c>
      <c r="P45" s="3">
        <f t="shared" si="0"/>
        <v>0</v>
      </c>
      <c r="Q45" s="3">
        <f t="shared" si="1"/>
        <v>5</v>
      </c>
      <c r="R45" s="3">
        <f t="shared" si="2"/>
        <v>0</v>
      </c>
      <c r="S45" s="3">
        <f t="shared" si="3"/>
        <v>0</v>
      </c>
    </row>
    <row r="46" spans="1:19" ht="33" x14ac:dyDescent="0.3">
      <c r="A46" s="4" t="s">
        <v>54</v>
      </c>
      <c r="B46" s="4" t="s">
        <v>62</v>
      </c>
      <c r="C46" s="4" t="s">
        <v>17</v>
      </c>
      <c r="D46" s="5" t="s">
        <v>18</v>
      </c>
      <c r="E46" s="5" t="s">
        <v>18</v>
      </c>
      <c r="F46" s="5" t="s">
        <v>18</v>
      </c>
      <c r="G46" s="5" t="s">
        <v>18</v>
      </c>
      <c r="H46" s="5" t="s">
        <v>18</v>
      </c>
      <c r="I46" s="5" t="s">
        <v>18</v>
      </c>
      <c r="J46" s="5" t="s">
        <v>18</v>
      </c>
      <c r="K46" s="5" t="s">
        <v>18</v>
      </c>
      <c r="L46" s="5" t="s">
        <v>18</v>
      </c>
      <c r="M46" s="5" t="s">
        <v>18</v>
      </c>
      <c r="N46" s="5" t="s">
        <v>18</v>
      </c>
      <c r="O46" s="5" t="s">
        <v>18</v>
      </c>
      <c r="P46" s="3">
        <f t="shared" si="0"/>
        <v>0</v>
      </c>
      <c r="Q46" s="3">
        <f t="shared" si="1"/>
        <v>0</v>
      </c>
      <c r="R46" s="3">
        <f t="shared" si="2"/>
        <v>0</v>
      </c>
      <c r="S46" s="3">
        <f t="shared" si="3"/>
        <v>0</v>
      </c>
    </row>
    <row r="47" spans="1:19" ht="33" x14ac:dyDescent="0.3">
      <c r="A47" s="4" t="s">
        <v>54</v>
      </c>
      <c r="B47" s="4" t="s">
        <v>63</v>
      </c>
      <c r="C47" s="4" t="s">
        <v>17</v>
      </c>
      <c r="D47" s="5" t="s">
        <v>18</v>
      </c>
      <c r="E47" s="5" t="s">
        <v>18</v>
      </c>
      <c r="F47" s="5" t="s">
        <v>18</v>
      </c>
      <c r="G47" s="5" t="s">
        <v>18</v>
      </c>
      <c r="H47" s="5" t="s">
        <v>18</v>
      </c>
      <c r="I47" s="5" t="s">
        <v>18</v>
      </c>
      <c r="J47" s="5" t="s">
        <v>18</v>
      </c>
      <c r="K47" s="5" t="s">
        <v>18</v>
      </c>
      <c r="L47" s="5" t="s">
        <v>18</v>
      </c>
      <c r="M47" s="5" t="s">
        <v>18</v>
      </c>
      <c r="N47" s="5" t="s">
        <v>18</v>
      </c>
      <c r="O47" s="5" t="s">
        <v>18</v>
      </c>
      <c r="P47" s="3">
        <f t="shared" si="0"/>
        <v>0</v>
      </c>
      <c r="Q47" s="3">
        <f t="shared" si="1"/>
        <v>0</v>
      </c>
      <c r="R47" s="3">
        <f t="shared" si="2"/>
        <v>0</v>
      </c>
      <c r="S47" s="3">
        <f t="shared" si="3"/>
        <v>0</v>
      </c>
    </row>
    <row r="48" spans="1:19" ht="33" x14ac:dyDescent="0.3">
      <c r="A48" s="4" t="s">
        <v>54</v>
      </c>
      <c r="B48" s="4" t="s">
        <v>64</v>
      </c>
      <c r="C48" s="4" t="s">
        <v>17</v>
      </c>
      <c r="D48" s="5" t="s">
        <v>18</v>
      </c>
      <c r="E48" s="5" t="s">
        <v>18</v>
      </c>
      <c r="F48" s="5" t="s">
        <v>18</v>
      </c>
      <c r="G48" s="5" t="s">
        <v>18</v>
      </c>
      <c r="H48" s="5" t="s">
        <v>18</v>
      </c>
      <c r="I48" s="5" t="s">
        <v>18</v>
      </c>
      <c r="J48" s="5" t="s">
        <v>18</v>
      </c>
      <c r="K48" s="5" t="s">
        <v>18</v>
      </c>
      <c r="L48" s="5" t="s">
        <v>18</v>
      </c>
      <c r="M48" s="5" t="s">
        <v>18</v>
      </c>
      <c r="N48" s="5" t="s">
        <v>18</v>
      </c>
      <c r="O48" s="5" t="s">
        <v>18</v>
      </c>
      <c r="P48" s="3">
        <f t="shared" si="0"/>
        <v>0</v>
      </c>
      <c r="Q48" s="3">
        <f t="shared" si="1"/>
        <v>0</v>
      </c>
      <c r="R48" s="3">
        <f t="shared" si="2"/>
        <v>0</v>
      </c>
      <c r="S48" s="3">
        <f t="shared" si="3"/>
        <v>0</v>
      </c>
    </row>
    <row r="49" spans="1:19" ht="33" x14ac:dyDescent="0.3">
      <c r="A49" s="4" t="s">
        <v>54</v>
      </c>
      <c r="B49" s="4" t="s">
        <v>65</v>
      </c>
      <c r="C49" s="4" t="s">
        <v>17</v>
      </c>
      <c r="D49" s="5" t="s">
        <v>18</v>
      </c>
      <c r="E49" s="5">
        <v>130</v>
      </c>
      <c r="F49" s="5">
        <v>55</v>
      </c>
      <c r="G49" s="5">
        <v>65</v>
      </c>
      <c r="H49" s="5">
        <v>29</v>
      </c>
      <c r="I49" s="5">
        <v>78</v>
      </c>
      <c r="J49" s="5">
        <v>4</v>
      </c>
      <c r="K49" s="5">
        <v>8</v>
      </c>
      <c r="L49" s="5" t="s">
        <v>18</v>
      </c>
      <c r="M49" s="5">
        <v>4</v>
      </c>
      <c r="N49" s="5">
        <v>16</v>
      </c>
      <c r="O49" s="5">
        <v>6</v>
      </c>
      <c r="P49" s="3">
        <f t="shared" si="0"/>
        <v>185</v>
      </c>
      <c r="Q49" s="3">
        <f t="shared" si="1"/>
        <v>172</v>
      </c>
      <c r="R49" s="3">
        <f t="shared" si="2"/>
        <v>12</v>
      </c>
      <c r="S49" s="3">
        <f t="shared" si="3"/>
        <v>26</v>
      </c>
    </row>
    <row r="50" spans="1:19" ht="33" x14ac:dyDescent="0.3">
      <c r="A50" s="4" t="s">
        <v>45</v>
      </c>
      <c r="B50" s="4" t="s">
        <v>47</v>
      </c>
      <c r="C50" s="4" t="s">
        <v>48</v>
      </c>
      <c r="D50" s="5" t="s">
        <v>18</v>
      </c>
      <c r="E50" s="5" t="s">
        <v>18</v>
      </c>
      <c r="F50" s="5" t="s">
        <v>18</v>
      </c>
      <c r="G50" s="5" t="s">
        <v>18</v>
      </c>
      <c r="H50" s="5" t="s">
        <v>18</v>
      </c>
      <c r="I50" s="5" t="s">
        <v>18</v>
      </c>
      <c r="J50" s="5" t="s">
        <v>18</v>
      </c>
      <c r="K50" s="5" t="s">
        <v>18</v>
      </c>
      <c r="L50" s="5" t="s">
        <v>18</v>
      </c>
      <c r="M50" s="5" t="s">
        <v>18</v>
      </c>
      <c r="N50" s="5" t="s">
        <v>18</v>
      </c>
      <c r="O50" s="5" t="s">
        <v>18</v>
      </c>
      <c r="P50" s="3">
        <f t="shared" si="0"/>
        <v>0</v>
      </c>
      <c r="Q50" s="3">
        <f t="shared" si="1"/>
        <v>0</v>
      </c>
      <c r="R50" s="3">
        <f t="shared" si="2"/>
        <v>0</v>
      </c>
      <c r="S50" s="3">
        <f t="shared" si="3"/>
        <v>0</v>
      </c>
    </row>
    <row r="51" spans="1:19" ht="33" x14ac:dyDescent="0.3">
      <c r="A51" s="4" t="s">
        <v>15</v>
      </c>
      <c r="B51" s="4" t="s">
        <v>30</v>
      </c>
      <c r="C51" s="4" t="s">
        <v>37</v>
      </c>
      <c r="D51" s="5">
        <v>7821</v>
      </c>
      <c r="E51" s="5">
        <v>8390</v>
      </c>
      <c r="F51" s="5">
        <v>5906</v>
      </c>
      <c r="G51" s="5" t="s">
        <v>18</v>
      </c>
      <c r="H51" s="5" t="s">
        <v>18</v>
      </c>
      <c r="I51" s="5" t="s">
        <v>18</v>
      </c>
      <c r="J51" s="5" t="s">
        <v>18</v>
      </c>
      <c r="K51" s="5" t="s">
        <v>18</v>
      </c>
      <c r="L51" s="5" t="s">
        <v>18</v>
      </c>
      <c r="M51" s="5" t="s">
        <v>18</v>
      </c>
      <c r="N51" s="5" t="s">
        <v>18</v>
      </c>
      <c r="O51" s="5" t="s">
        <v>18</v>
      </c>
      <c r="P51" s="3">
        <f t="shared" si="0"/>
        <v>22117</v>
      </c>
      <c r="Q51" s="3">
        <f t="shared" si="1"/>
        <v>0</v>
      </c>
      <c r="R51" s="3">
        <f t="shared" si="2"/>
        <v>0</v>
      </c>
      <c r="S51" s="3">
        <f t="shared" si="3"/>
        <v>0</v>
      </c>
    </row>
    <row r="52" spans="1:19" ht="33" x14ac:dyDescent="0.3">
      <c r="A52" s="4" t="s">
        <v>15</v>
      </c>
      <c r="B52" s="4" t="s">
        <v>19</v>
      </c>
      <c r="C52" s="4" t="s">
        <v>23</v>
      </c>
      <c r="D52" s="5">
        <v>14</v>
      </c>
      <c r="E52" s="5" t="s">
        <v>18</v>
      </c>
      <c r="F52" s="5" t="s">
        <v>18</v>
      </c>
      <c r="G52" s="5" t="s">
        <v>18</v>
      </c>
      <c r="H52" s="5" t="s">
        <v>18</v>
      </c>
      <c r="I52" s="5" t="s">
        <v>18</v>
      </c>
      <c r="J52" s="5" t="s">
        <v>18</v>
      </c>
      <c r="K52" s="5" t="s">
        <v>18</v>
      </c>
      <c r="L52" s="5" t="s">
        <v>18</v>
      </c>
      <c r="M52" s="5" t="s">
        <v>18</v>
      </c>
      <c r="N52" s="5" t="s">
        <v>18</v>
      </c>
      <c r="O52" s="5" t="s">
        <v>18</v>
      </c>
      <c r="P52" s="3">
        <f t="shared" si="0"/>
        <v>14</v>
      </c>
      <c r="Q52" s="3">
        <f t="shared" si="1"/>
        <v>0</v>
      </c>
      <c r="R52" s="3">
        <f t="shared" si="2"/>
        <v>0</v>
      </c>
      <c r="S52" s="3">
        <f t="shared" si="3"/>
        <v>0</v>
      </c>
    </row>
    <row r="53" spans="1:19" ht="33" x14ac:dyDescent="0.3">
      <c r="A53" s="4" t="s">
        <v>15</v>
      </c>
      <c r="B53" s="4" t="s">
        <v>24</v>
      </c>
      <c r="C53" s="4" t="s">
        <v>23</v>
      </c>
      <c r="D53" s="5" t="s">
        <v>18</v>
      </c>
      <c r="E53" s="5" t="s">
        <v>18</v>
      </c>
      <c r="F53" s="5" t="s">
        <v>18</v>
      </c>
      <c r="G53" s="5" t="s">
        <v>18</v>
      </c>
      <c r="H53" s="5" t="s">
        <v>18</v>
      </c>
      <c r="I53" s="5" t="s">
        <v>18</v>
      </c>
      <c r="J53" s="5" t="s">
        <v>18</v>
      </c>
      <c r="K53" s="5" t="s">
        <v>18</v>
      </c>
      <c r="L53" s="5" t="s">
        <v>18</v>
      </c>
      <c r="M53" s="5" t="s">
        <v>18</v>
      </c>
      <c r="N53" s="5" t="s">
        <v>18</v>
      </c>
      <c r="O53" s="5" t="s">
        <v>18</v>
      </c>
      <c r="P53" s="3">
        <f t="shared" si="0"/>
        <v>0</v>
      </c>
      <c r="Q53" s="3">
        <f t="shared" si="1"/>
        <v>0</v>
      </c>
      <c r="R53" s="3">
        <f t="shared" si="2"/>
        <v>0</v>
      </c>
      <c r="S53" s="3">
        <f t="shared" si="3"/>
        <v>0</v>
      </c>
    </row>
    <row r="54" spans="1:19" ht="33" x14ac:dyDescent="0.3">
      <c r="A54" s="4" t="s">
        <v>15</v>
      </c>
      <c r="B54" s="4" t="s">
        <v>27</v>
      </c>
      <c r="C54" s="4" t="s">
        <v>23</v>
      </c>
      <c r="D54" s="5" t="s">
        <v>18</v>
      </c>
      <c r="E54" s="5" t="s">
        <v>18</v>
      </c>
      <c r="F54" s="5" t="s">
        <v>18</v>
      </c>
      <c r="G54" s="5" t="s">
        <v>18</v>
      </c>
      <c r="H54" s="5" t="s">
        <v>18</v>
      </c>
      <c r="I54" s="5" t="s">
        <v>18</v>
      </c>
      <c r="J54" s="5" t="s">
        <v>18</v>
      </c>
      <c r="K54" s="5" t="s">
        <v>18</v>
      </c>
      <c r="L54" s="5" t="s">
        <v>18</v>
      </c>
      <c r="M54" s="5" t="s">
        <v>18</v>
      </c>
      <c r="N54" s="5" t="s">
        <v>18</v>
      </c>
      <c r="O54" s="5" t="s">
        <v>18</v>
      </c>
      <c r="P54" s="3">
        <f t="shared" si="0"/>
        <v>0</v>
      </c>
      <c r="Q54" s="3">
        <f t="shared" si="1"/>
        <v>0</v>
      </c>
      <c r="R54" s="3">
        <f t="shared" si="2"/>
        <v>0</v>
      </c>
      <c r="S54" s="3">
        <f t="shared" si="3"/>
        <v>0</v>
      </c>
    </row>
    <row r="55" spans="1:19" ht="33" x14ac:dyDescent="0.3">
      <c r="A55" s="4" t="s">
        <v>15</v>
      </c>
      <c r="B55" s="4" t="s">
        <v>39</v>
      </c>
      <c r="C55" s="4" t="s">
        <v>23</v>
      </c>
      <c r="D55" s="5" t="s">
        <v>18</v>
      </c>
      <c r="E55" s="5">
        <v>16</v>
      </c>
      <c r="F55" s="5" t="s">
        <v>18</v>
      </c>
      <c r="G55" s="5">
        <v>34</v>
      </c>
      <c r="H55" s="5">
        <v>28</v>
      </c>
      <c r="I55" s="5" t="s">
        <v>18</v>
      </c>
      <c r="J55" s="5" t="s">
        <v>18</v>
      </c>
      <c r="K55" s="5" t="s">
        <v>18</v>
      </c>
      <c r="L55" s="5" t="s">
        <v>18</v>
      </c>
      <c r="M55" s="5">
        <v>151</v>
      </c>
      <c r="N55" s="5" t="s">
        <v>18</v>
      </c>
      <c r="O55" s="5" t="s">
        <v>18</v>
      </c>
      <c r="P55" s="3">
        <f t="shared" si="0"/>
        <v>16</v>
      </c>
      <c r="Q55" s="3">
        <f t="shared" si="1"/>
        <v>62</v>
      </c>
      <c r="R55" s="3">
        <f t="shared" si="2"/>
        <v>0</v>
      </c>
      <c r="S55" s="3">
        <f t="shared" si="3"/>
        <v>151</v>
      </c>
    </row>
    <row r="56" spans="1:19" ht="33" x14ac:dyDescent="0.3">
      <c r="A56" s="4" t="s">
        <v>15</v>
      </c>
      <c r="B56" s="4" t="s">
        <v>43</v>
      </c>
      <c r="C56" s="4" t="s">
        <v>23</v>
      </c>
      <c r="D56" s="5">
        <v>52</v>
      </c>
      <c r="E56" s="5">
        <v>525</v>
      </c>
      <c r="F56" s="5">
        <v>55</v>
      </c>
      <c r="G56" s="5">
        <v>84</v>
      </c>
      <c r="H56" s="5">
        <v>36</v>
      </c>
      <c r="I56" s="5" t="s">
        <v>18</v>
      </c>
      <c r="J56" s="5">
        <v>20</v>
      </c>
      <c r="K56" s="5">
        <v>3</v>
      </c>
      <c r="L56" s="5" t="s">
        <v>18</v>
      </c>
      <c r="M56" s="5">
        <v>60</v>
      </c>
      <c r="N56" s="5">
        <v>215</v>
      </c>
      <c r="O56" s="5">
        <v>36</v>
      </c>
      <c r="P56" s="3">
        <f t="shared" si="0"/>
        <v>632</v>
      </c>
      <c r="Q56" s="3">
        <f t="shared" si="1"/>
        <v>120</v>
      </c>
      <c r="R56" s="3">
        <f t="shared" si="2"/>
        <v>23</v>
      </c>
      <c r="S56" s="3">
        <f t="shared" si="3"/>
        <v>311</v>
      </c>
    </row>
    <row r="57" spans="1:19" ht="33" x14ac:dyDescent="0.3">
      <c r="A57" s="4" t="s">
        <v>45</v>
      </c>
      <c r="B57" s="4" t="s">
        <v>46</v>
      </c>
      <c r="C57" s="4" t="s">
        <v>23</v>
      </c>
      <c r="D57" s="5" t="s">
        <v>18</v>
      </c>
      <c r="E57" s="5" t="s">
        <v>18</v>
      </c>
      <c r="F57" s="5">
        <v>12</v>
      </c>
      <c r="G57" s="5">
        <v>140</v>
      </c>
      <c r="H57" s="5" t="s">
        <v>18</v>
      </c>
      <c r="I57" s="5" t="s">
        <v>18</v>
      </c>
      <c r="J57" s="5">
        <v>2</v>
      </c>
      <c r="K57" s="5">
        <v>14</v>
      </c>
      <c r="L57" s="5" t="s">
        <v>18</v>
      </c>
      <c r="M57" s="5" t="s">
        <v>18</v>
      </c>
      <c r="N57" s="5" t="s">
        <v>18</v>
      </c>
      <c r="O57" s="5" t="s">
        <v>18</v>
      </c>
      <c r="P57" s="3">
        <f t="shared" si="0"/>
        <v>12</v>
      </c>
      <c r="Q57" s="3">
        <f t="shared" si="1"/>
        <v>140</v>
      </c>
      <c r="R57" s="3">
        <f t="shared" si="2"/>
        <v>16</v>
      </c>
      <c r="S57" s="3">
        <f t="shared" si="3"/>
        <v>0</v>
      </c>
    </row>
    <row r="58" spans="1:19" ht="33" x14ac:dyDescent="0.3">
      <c r="A58" s="4" t="s">
        <v>45</v>
      </c>
      <c r="B58" s="4" t="s">
        <v>47</v>
      </c>
      <c r="C58" s="4" t="s">
        <v>23</v>
      </c>
      <c r="D58" s="5" t="s">
        <v>18</v>
      </c>
      <c r="E58" s="5" t="s">
        <v>18</v>
      </c>
      <c r="F58" s="5" t="s">
        <v>18</v>
      </c>
      <c r="G58" s="5" t="s">
        <v>18</v>
      </c>
      <c r="H58" s="5" t="s">
        <v>18</v>
      </c>
      <c r="I58" s="5" t="s">
        <v>18</v>
      </c>
      <c r="J58" s="5" t="s">
        <v>18</v>
      </c>
      <c r="K58" s="5" t="s">
        <v>18</v>
      </c>
      <c r="L58" s="5" t="s">
        <v>18</v>
      </c>
      <c r="M58" s="5" t="s">
        <v>18</v>
      </c>
      <c r="N58" s="5" t="s">
        <v>18</v>
      </c>
      <c r="O58" s="5" t="s">
        <v>18</v>
      </c>
      <c r="P58" s="3">
        <f t="shared" si="0"/>
        <v>0</v>
      </c>
      <c r="Q58" s="3">
        <f t="shared" si="1"/>
        <v>0</v>
      </c>
      <c r="R58" s="3">
        <f t="shared" si="2"/>
        <v>0</v>
      </c>
      <c r="S58" s="3">
        <f t="shared" si="3"/>
        <v>0</v>
      </c>
    </row>
    <row r="59" spans="1:19" ht="33" x14ac:dyDescent="0.3">
      <c r="A59" s="4" t="s">
        <v>45</v>
      </c>
      <c r="B59" s="4" t="s">
        <v>51</v>
      </c>
      <c r="C59" s="4" t="s">
        <v>23</v>
      </c>
      <c r="D59" s="5" t="s">
        <v>18</v>
      </c>
      <c r="E59" s="5" t="s">
        <v>18</v>
      </c>
      <c r="F59" s="5" t="s">
        <v>18</v>
      </c>
      <c r="G59" s="5" t="s">
        <v>18</v>
      </c>
      <c r="H59" s="5" t="s">
        <v>18</v>
      </c>
      <c r="I59" s="5" t="s">
        <v>18</v>
      </c>
      <c r="J59" s="5" t="s">
        <v>18</v>
      </c>
      <c r="K59" s="5" t="s">
        <v>18</v>
      </c>
      <c r="L59" s="5" t="s">
        <v>18</v>
      </c>
      <c r="M59" s="5" t="s">
        <v>18</v>
      </c>
      <c r="N59" s="5" t="s">
        <v>18</v>
      </c>
      <c r="O59" s="5" t="s">
        <v>18</v>
      </c>
      <c r="P59" s="3">
        <f t="shared" si="0"/>
        <v>0</v>
      </c>
      <c r="Q59" s="3">
        <f t="shared" si="1"/>
        <v>0</v>
      </c>
      <c r="R59" s="3">
        <f t="shared" si="2"/>
        <v>0</v>
      </c>
      <c r="S59" s="3">
        <f t="shared" si="3"/>
        <v>0</v>
      </c>
    </row>
    <row r="60" spans="1:19" ht="33" x14ac:dyDescent="0.3">
      <c r="A60" s="4" t="s">
        <v>54</v>
      </c>
      <c r="B60" s="4" t="s">
        <v>58</v>
      </c>
      <c r="C60" s="4" t="s">
        <v>23</v>
      </c>
      <c r="D60" s="5" t="s">
        <v>18</v>
      </c>
      <c r="E60" s="5" t="s">
        <v>18</v>
      </c>
      <c r="F60" s="5" t="s">
        <v>18</v>
      </c>
      <c r="G60" s="5" t="s">
        <v>18</v>
      </c>
      <c r="H60" s="5" t="s">
        <v>18</v>
      </c>
      <c r="I60" s="5" t="s">
        <v>18</v>
      </c>
      <c r="J60" s="5" t="s">
        <v>18</v>
      </c>
      <c r="K60" s="5" t="s">
        <v>18</v>
      </c>
      <c r="L60" s="5" t="s">
        <v>18</v>
      </c>
      <c r="M60" s="5" t="s">
        <v>18</v>
      </c>
      <c r="N60" s="5" t="s">
        <v>18</v>
      </c>
      <c r="O60" s="5" t="s">
        <v>18</v>
      </c>
      <c r="P60" s="3">
        <f t="shared" si="0"/>
        <v>0</v>
      </c>
      <c r="Q60" s="3">
        <f t="shared" si="1"/>
        <v>0</v>
      </c>
      <c r="R60" s="3">
        <f t="shared" si="2"/>
        <v>0</v>
      </c>
      <c r="S60" s="3">
        <f t="shared" si="3"/>
        <v>0</v>
      </c>
    </row>
    <row r="61" spans="1:19" ht="33" x14ac:dyDescent="0.3">
      <c r="A61" s="4" t="s">
        <v>54</v>
      </c>
      <c r="B61" s="4" t="s">
        <v>64</v>
      </c>
      <c r="C61" s="4" t="s">
        <v>23</v>
      </c>
      <c r="D61" s="5" t="s">
        <v>18</v>
      </c>
      <c r="E61" s="5" t="s">
        <v>18</v>
      </c>
      <c r="F61" s="5" t="s">
        <v>18</v>
      </c>
      <c r="G61" s="5" t="s">
        <v>18</v>
      </c>
      <c r="H61" s="5" t="s">
        <v>18</v>
      </c>
      <c r="I61" s="5" t="s">
        <v>18</v>
      </c>
      <c r="J61" s="5" t="s">
        <v>18</v>
      </c>
      <c r="K61" s="5" t="s">
        <v>18</v>
      </c>
      <c r="L61" s="5" t="s">
        <v>18</v>
      </c>
      <c r="M61" s="5" t="s">
        <v>18</v>
      </c>
      <c r="N61" s="5" t="s">
        <v>18</v>
      </c>
      <c r="O61" s="5" t="s">
        <v>18</v>
      </c>
      <c r="P61" s="3">
        <f t="shared" si="0"/>
        <v>0</v>
      </c>
      <c r="Q61" s="3">
        <f t="shared" si="1"/>
        <v>0</v>
      </c>
      <c r="R61" s="3">
        <f t="shared" si="2"/>
        <v>0</v>
      </c>
      <c r="S61" s="3">
        <f t="shared" si="3"/>
        <v>0</v>
      </c>
    </row>
    <row r="62" spans="1:19" ht="33" x14ac:dyDescent="0.3">
      <c r="A62" s="4" t="s">
        <v>54</v>
      </c>
      <c r="B62" s="4" t="s">
        <v>65</v>
      </c>
      <c r="C62" s="4" t="s">
        <v>23</v>
      </c>
      <c r="D62" s="5" t="s">
        <v>18</v>
      </c>
      <c r="E62" s="5" t="s">
        <v>18</v>
      </c>
      <c r="F62" s="5" t="s">
        <v>18</v>
      </c>
      <c r="G62" s="5" t="s">
        <v>18</v>
      </c>
      <c r="H62" s="5" t="s">
        <v>18</v>
      </c>
      <c r="I62" s="5" t="s">
        <v>18</v>
      </c>
      <c r="J62" s="5" t="s">
        <v>18</v>
      </c>
      <c r="K62" s="5" t="s">
        <v>18</v>
      </c>
      <c r="L62" s="5" t="s">
        <v>18</v>
      </c>
      <c r="M62" s="5" t="s">
        <v>18</v>
      </c>
      <c r="N62" s="5" t="s">
        <v>18</v>
      </c>
      <c r="O62" s="5" t="s">
        <v>18</v>
      </c>
      <c r="P62" s="3">
        <f t="shared" si="0"/>
        <v>0</v>
      </c>
      <c r="Q62" s="3">
        <f t="shared" si="1"/>
        <v>0</v>
      </c>
      <c r="R62" s="3">
        <f t="shared" si="2"/>
        <v>0</v>
      </c>
      <c r="S62" s="3">
        <f t="shared" si="3"/>
        <v>0</v>
      </c>
    </row>
    <row r="63" spans="1:19" ht="33" x14ac:dyDescent="0.3">
      <c r="A63" s="4" t="s">
        <v>15</v>
      </c>
      <c r="B63" s="4" t="s">
        <v>19</v>
      </c>
      <c r="C63" s="4" t="s">
        <v>20</v>
      </c>
      <c r="D63" s="5">
        <v>55988</v>
      </c>
      <c r="E63" s="5">
        <v>43896</v>
      </c>
      <c r="F63" s="5">
        <v>44564</v>
      </c>
      <c r="G63" s="5">
        <v>50868</v>
      </c>
      <c r="H63" s="5">
        <v>48690</v>
      </c>
      <c r="I63" s="5">
        <v>48844</v>
      </c>
      <c r="J63" s="5">
        <v>49274</v>
      </c>
      <c r="K63" s="5">
        <v>43513</v>
      </c>
      <c r="L63" s="5">
        <v>41957</v>
      </c>
      <c r="M63" s="5">
        <v>46527</v>
      </c>
      <c r="N63" s="5">
        <v>49016</v>
      </c>
      <c r="O63" s="5">
        <v>54234</v>
      </c>
      <c r="P63" s="3">
        <f t="shared" si="0"/>
        <v>144448</v>
      </c>
      <c r="Q63" s="3">
        <f t="shared" si="1"/>
        <v>148402</v>
      </c>
      <c r="R63" s="3">
        <f t="shared" si="2"/>
        <v>134744</v>
      </c>
      <c r="S63" s="3">
        <f t="shared" si="3"/>
        <v>149777</v>
      </c>
    </row>
    <row r="64" spans="1:19" ht="33" x14ac:dyDescent="0.3">
      <c r="A64" s="4" t="s">
        <v>15</v>
      </c>
      <c r="B64" s="4" t="s">
        <v>24</v>
      </c>
      <c r="C64" s="4" t="s">
        <v>20</v>
      </c>
      <c r="D64" s="5">
        <v>30143</v>
      </c>
      <c r="E64" s="5">
        <v>29683</v>
      </c>
      <c r="F64" s="5">
        <v>26873</v>
      </c>
      <c r="G64" s="5">
        <v>26811</v>
      </c>
      <c r="H64" s="5">
        <v>23937</v>
      </c>
      <c r="I64" s="5">
        <v>23329</v>
      </c>
      <c r="J64" s="5">
        <v>21953</v>
      </c>
      <c r="K64" s="5">
        <v>17409</v>
      </c>
      <c r="L64" s="5">
        <v>13437</v>
      </c>
      <c r="M64" s="5">
        <v>12972</v>
      </c>
      <c r="N64" s="5">
        <v>16618</v>
      </c>
      <c r="O64" s="5">
        <v>27720</v>
      </c>
      <c r="P64" s="3">
        <f t="shared" si="0"/>
        <v>86699</v>
      </c>
      <c r="Q64" s="3">
        <f t="shared" si="1"/>
        <v>74077</v>
      </c>
      <c r="R64" s="3">
        <f t="shared" si="2"/>
        <v>52799</v>
      </c>
      <c r="S64" s="3">
        <f t="shared" si="3"/>
        <v>57310</v>
      </c>
    </row>
    <row r="65" spans="1:19" ht="33" x14ac:dyDescent="0.3">
      <c r="A65" s="4" t="s">
        <v>15</v>
      </c>
      <c r="B65" s="4" t="s">
        <v>27</v>
      </c>
      <c r="C65" s="4" t="s">
        <v>20</v>
      </c>
      <c r="D65" s="5">
        <v>51050</v>
      </c>
      <c r="E65" s="5">
        <v>48819</v>
      </c>
      <c r="F65" s="5">
        <v>53037</v>
      </c>
      <c r="G65" s="5">
        <v>56535</v>
      </c>
      <c r="H65" s="5">
        <v>56832</v>
      </c>
      <c r="I65" s="5">
        <v>55767</v>
      </c>
      <c r="J65" s="5">
        <v>55288</v>
      </c>
      <c r="K65" s="5">
        <v>51137</v>
      </c>
      <c r="L65" s="5">
        <v>50950</v>
      </c>
      <c r="M65" s="5">
        <v>55111</v>
      </c>
      <c r="N65" s="5">
        <v>54255</v>
      </c>
      <c r="O65" s="5">
        <v>61666</v>
      </c>
      <c r="P65" s="3">
        <f t="shared" si="0"/>
        <v>152906</v>
      </c>
      <c r="Q65" s="3">
        <f t="shared" si="1"/>
        <v>169134</v>
      </c>
      <c r="R65" s="3">
        <f t="shared" si="2"/>
        <v>157375</v>
      </c>
      <c r="S65" s="3">
        <f t="shared" si="3"/>
        <v>171032</v>
      </c>
    </row>
    <row r="66" spans="1:19" ht="33" x14ac:dyDescent="0.3">
      <c r="A66" s="4" t="s">
        <v>15</v>
      </c>
      <c r="B66" s="4" t="s">
        <v>30</v>
      </c>
      <c r="C66" s="4" t="s">
        <v>20</v>
      </c>
      <c r="D66" s="5">
        <v>40656</v>
      </c>
      <c r="E66" s="5">
        <v>43481</v>
      </c>
      <c r="F66" s="5">
        <v>28429</v>
      </c>
      <c r="G66" s="5">
        <v>24292</v>
      </c>
      <c r="H66" s="5">
        <v>24369</v>
      </c>
      <c r="I66" s="5">
        <v>24285</v>
      </c>
      <c r="J66" s="5">
        <v>47207</v>
      </c>
      <c r="K66" s="5">
        <v>49949</v>
      </c>
      <c r="L66" s="5">
        <v>30011</v>
      </c>
      <c r="M66" s="5">
        <v>29550</v>
      </c>
      <c r="N66" s="5">
        <v>24827</v>
      </c>
      <c r="O66" s="5">
        <v>26395</v>
      </c>
      <c r="P66" s="3">
        <f t="shared" si="0"/>
        <v>112566</v>
      </c>
      <c r="Q66" s="3">
        <f t="shared" si="1"/>
        <v>72946</v>
      </c>
      <c r="R66" s="3">
        <f t="shared" si="2"/>
        <v>127167</v>
      </c>
      <c r="S66" s="3">
        <f t="shared" si="3"/>
        <v>80772</v>
      </c>
    </row>
    <row r="67" spans="1:19" ht="33" x14ac:dyDescent="0.3">
      <c r="A67" s="4" t="s">
        <v>15</v>
      </c>
      <c r="B67" s="4" t="s">
        <v>39</v>
      </c>
      <c r="C67" s="4" t="s">
        <v>20</v>
      </c>
      <c r="D67" s="5">
        <v>31379</v>
      </c>
      <c r="E67" s="5">
        <v>32390</v>
      </c>
      <c r="F67" s="5">
        <v>27650</v>
      </c>
      <c r="G67" s="5">
        <v>1384</v>
      </c>
      <c r="H67" s="5">
        <v>36045</v>
      </c>
      <c r="I67" s="5">
        <v>26584</v>
      </c>
      <c r="J67" s="5">
        <v>23170</v>
      </c>
      <c r="K67" s="5">
        <v>21081</v>
      </c>
      <c r="L67" s="5">
        <v>17540</v>
      </c>
      <c r="M67" s="5">
        <v>22095</v>
      </c>
      <c r="N67" s="5">
        <v>36085</v>
      </c>
      <c r="O67" s="5">
        <v>27289</v>
      </c>
      <c r="P67" s="3">
        <f t="shared" ref="P67:P86" si="5">SUM(D67:F67)</f>
        <v>91419</v>
      </c>
      <c r="Q67" s="3">
        <f t="shared" ref="Q67:Q86" si="6">SUM(G67:I67)</f>
        <v>64013</v>
      </c>
      <c r="R67" s="3">
        <f t="shared" ref="R67:R86" si="7">SUM(J67:L67)</f>
        <v>61791</v>
      </c>
      <c r="S67" s="3">
        <f t="shared" ref="S67:S86" si="8">SUM(M67:O67)</f>
        <v>85469</v>
      </c>
    </row>
    <row r="68" spans="1:19" ht="33" x14ac:dyDescent="0.3">
      <c r="A68" s="4" t="s">
        <v>45</v>
      </c>
      <c r="B68" s="4" t="s">
        <v>51</v>
      </c>
      <c r="C68" s="4" t="s">
        <v>20</v>
      </c>
      <c r="D68" s="5">
        <v>19114</v>
      </c>
      <c r="E68" s="5">
        <v>16239</v>
      </c>
      <c r="F68" s="5">
        <v>16941</v>
      </c>
      <c r="G68" s="5">
        <v>16797</v>
      </c>
      <c r="H68" s="5">
        <v>18472</v>
      </c>
      <c r="I68" s="5">
        <v>17155</v>
      </c>
      <c r="J68" s="5">
        <v>17075</v>
      </c>
      <c r="K68" s="5">
        <v>15487</v>
      </c>
      <c r="L68" s="5">
        <v>13747</v>
      </c>
      <c r="M68" s="5">
        <v>16104</v>
      </c>
      <c r="N68" s="5">
        <v>16648</v>
      </c>
      <c r="O68" s="5">
        <v>17534</v>
      </c>
      <c r="P68" s="3">
        <f t="shared" si="5"/>
        <v>52294</v>
      </c>
      <c r="Q68" s="3">
        <f t="shared" si="6"/>
        <v>52424</v>
      </c>
      <c r="R68" s="3">
        <f t="shared" si="7"/>
        <v>46309</v>
      </c>
      <c r="S68" s="3">
        <f t="shared" si="8"/>
        <v>50286</v>
      </c>
    </row>
    <row r="69" spans="1:19" ht="33" x14ac:dyDescent="0.3">
      <c r="A69" s="4" t="s">
        <v>54</v>
      </c>
      <c r="B69" s="4" t="s">
        <v>65</v>
      </c>
      <c r="C69" s="4" t="s">
        <v>20</v>
      </c>
      <c r="D69" s="5">
        <v>970</v>
      </c>
      <c r="E69" s="5">
        <v>2283</v>
      </c>
      <c r="F69" s="5">
        <v>973</v>
      </c>
      <c r="G69" s="5">
        <v>1377</v>
      </c>
      <c r="H69" s="5">
        <v>2088</v>
      </c>
      <c r="I69" s="5">
        <v>2074</v>
      </c>
      <c r="J69" s="5">
        <v>2583</v>
      </c>
      <c r="K69" s="5">
        <v>818</v>
      </c>
      <c r="L69" s="5">
        <v>1307</v>
      </c>
      <c r="M69" s="5">
        <v>1796</v>
      </c>
      <c r="N69" s="5">
        <v>3240</v>
      </c>
      <c r="O69" s="5">
        <v>544</v>
      </c>
      <c r="P69" s="3">
        <f t="shared" si="5"/>
        <v>4226</v>
      </c>
      <c r="Q69" s="3">
        <f t="shared" si="6"/>
        <v>5539</v>
      </c>
      <c r="R69" s="3">
        <f t="shared" si="7"/>
        <v>4708</v>
      </c>
      <c r="S69" s="3">
        <f t="shared" si="8"/>
        <v>5580</v>
      </c>
    </row>
    <row r="70" spans="1:19" ht="33" x14ac:dyDescent="0.3">
      <c r="A70" s="4" t="s">
        <v>15</v>
      </c>
      <c r="B70" s="4" t="s">
        <v>43</v>
      </c>
      <c r="C70" s="4" t="s">
        <v>44</v>
      </c>
      <c r="D70" s="5">
        <v>8482</v>
      </c>
      <c r="E70" s="5">
        <v>3755</v>
      </c>
      <c r="F70" s="5">
        <v>8325</v>
      </c>
      <c r="G70" s="5">
        <v>8650</v>
      </c>
      <c r="H70" s="5">
        <v>9489</v>
      </c>
      <c r="I70" s="5">
        <v>8258</v>
      </c>
      <c r="J70" s="5">
        <v>6972</v>
      </c>
      <c r="K70" s="5">
        <v>3282</v>
      </c>
      <c r="L70" s="5">
        <v>3372</v>
      </c>
      <c r="M70" s="5">
        <v>7571</v>
      </c>
      <c r="N70" s="5">
        <v>7328</v>
      </c>
      <c r="O70" s="5">
        <v>9084</v>
      </c>
      <c r="P70" s="3">
        <f t="shared" si="5"/>
        <v>20562</v>
      </c>
      <c r="Q70" s="3">
        <f t="shared" si="6"/>
        <v>26397</v>
      </c>
      <c r="R70" s="3">
        <f t="shared" si="7"/>
        <v>13626</v>
      </c>
      <c r="S70" s="3">
        <f t="shared" si="8"/>
        <v>23983</v>
      </c>
    </row>
    <row r="71" spans="1:19" ht="33" x14ac:dyDescent="0.3">
      <c r="A71" s="4" t="s">
        <v>45</v>
      </c>
      <c r="B71" s="4" t="s">
        <v>46</v>
      </c>
      <c r="C71" s="4" t="s">
        <v>44</v>
      </c>
      <c r="D71" s="5">
        <v>16553</v>
      </c>
      <c r="E71" s="5">
        <v>15697</v>
      </c>
      <c r="F71" s="5">
        <v>15506</v>
      </c>
      <c r="G71" s="5">
        <v>17407</v>
      </c>
      <c r="H71" s="5">
        <v>17437</v>
      </c>
      <c r="I71" s="5">
        <v>15856</v>
      </c>
      <c r="J71" s="5">
        <v>15345</v>
      </c>
      <c r="K71" s="5">
        <v>15636</v>
      </c>
      <c r="L71" s="5">
        <v>14287</v>
      </c>
      <c r="M71" s="5">
        <v>16644</v>
      </c>
      <c r="N71" s="5">
        <v>26105</v>
      </c>
      <c r="O71" s="5">
        <v>17293</v>
      </c>
      <c r="P71" s="3">
        <f t="shared" si="5"/>
        <v>47756</v>
      </c>
      <c r="Q71" s="3">
        <f t="shared" si="6"/>
        <v>50700</v>
      </c>
      <c r="R71" s="3">
        <f t="shared" si="7"/>
        <v>45268</v>
      </c>
      <c r="S71" s="3">
        <f t="shared" si="8"/>
        <v>60042</v>
      </c>
    </row>
    <row r="72" spans="1:19" ht="33" x14ac:dyDescent="0.3">
      <c r="A72" s="4" t="s">
        <v>54</v>
      </c>
      <c r="B72" s="4" t="s">
        <v>58</v>
      </c>
      <c r="C72" s="4" t="s">
        <v>44</v>
      </c>
      <c r="D72" s="5">
        <v>3213</v>
      </c>
      <c r="E72" s="5">
        <v>2534</v>
      </c>
      <c r="F72" s="5">
        <v>2807</v>
      </c>
      <c r="G72" s="5">
        <v>3364</v>
      </c>
      <c r="H72" s="5">
        <v>3134</v>
      </c>
      <c r="I72" s="5">
        <v>2817</v>
      </c>
      <c r="J72" s="5">
        <v>2456</v>
      </c>
      <c r="K72" s="5">
        <v>2405</v>
      </c>
      <c r="L72" s="5">
        <v>2097</v>
      </c>
      <c r="M72" s="5">
        <v>1957</v>
      </c>
      <c r="N72" s="5">
        <v>2078</v>
      </c>
      <c r="O72" s="5">
        <v>2243</v>
      </c>
      <c r="P72" s="3">
        <f t="shared" si="5"/>
        <v>8554</v>
      </c>
      <c r="Q72" s="3">
        <f t="shared" si="6"/>
        <v>9315</v>
      </c>
      <c r="R72" s="3">
        <f t="shared" si="7"/>
        <v>6958</v>
      </c>
      <c r="S72" s="3">
        <f t="shared" si="8"/>
        <v>6278</v>
      </c>
    </row>
    <row r="73" spans="1:19" ht="33" x14ac:dyDescent="0.3">
      <c r="A73" s="4" t="s">
        <v>54</v>
      </c>
      <c r="B73" s="4" t="s">
        <v>59</v>
      </c>
      <c r="C73" s="4" t="s">
        <v>44</v>
      </c>
      <c r="D73" s="5">
        <v>3513</v>
      </c>
      <c r="E73" s="5">
        <v>3059</v>
      </c>
      <c r="F73" s="5">
        <v>3385</v>
      </c>
      <c r="G73" s="5">
        <v>3744</v>
      </c>
      <c r="H73" s="5">
        <v>4168</v>
      </c>
      <c r="I73" s="5">
        <v>3867</v>
      </c>
      <c r="J73" s="5">
        <v>3056</v>
      </c>
      <c r="K73" s="5">
        <v>3417</v>
      </c>
      <c r="L73" s="5">
        <v>3222</v>
      </c>
      <c r="M73" s="5">
        <v>2868</v>
      </c>
      <c r="N73" s="5">
        <v>2759</v>
      </c>
      <c r="O73" s="5">
        <v>3129</v>
      </c>
      <c r="P73" s="3">
        <f t="shared" si="5"/>
        <v>9957</v>
      </c>
      <c r="Q73" s="3">
        <f t="shared" si="6"/>
        <v>11779</v>
      </c>
      <c r="R73" s="3">
        <f t="shared" si="7"/>
        <v>9695</v>
      </c>
      <c r="S73" s="3">
        <f t="shared" si="8"/>
        <v>8756</v>
      </c>
    </row>
    <row r="74" spans="1:19" ht="33" x14ac:dyDescent="0.3">
      <c r="A74" s="4" t="s">
        <v>54</v>
      </c>
      <c r="B74" s="4" t="s">
        <v>65</v>
      </c>
      <c r="C74" s="4" t="s">
        <v>44</v>
      </c>
      <c r="D74" s="5">
        <v>26814</v>
      </c>
      <c r="E74" s="5">
        <v>21159</v>
      </c>
      <c r="F74" s="5">
        <v>22773</v>
      </c>
      <c r="G74" s="5">
        <v>27753</v>
      </c>
      <c r="H74" s="5">
        <v>31557</v>
      </c>
      <c r="I74" s="5">
        <v>28814</v>
      </c>
      <c r="J74" s="5">
        <v>21720</v>
      </c>
      <c r="K74" s="5">
        <v>25639</v>
      </c>
      <c r="L74" s="5">
        <v>25393</v>
      </c>
      <c r="M74" s="5">
        <v>26241</v>
      </c>
      <c r="N74" s="5">
        <v>25250</v>
      </c>
      <c r="O74" s="5">
        <v>32636</v>
      </c>
      <c r="P74" s="3">
        <f t="shared" si="5"/>
        <v>70746</v>
      </c>
      <c r="Q74" s="3">
        <f t="shared" si="6"/>
        <v>88124</v>
      </c>
      <c r="R74" s="3">
        <f t="shared" si="7"/>
        <v>72752</v>
      </c>
      <c r="S74" s="3">
        <f t="shared" si="8"/>
        <v>84127</v>
      </c>
    </row>
    <row r="75" spans="1:19" ht="33" x14ac:dyDescent="0.3">
      <c r="A75" s="4" t="s">
        <v>15</v>
      </c>
      <c r="B75" s="4" t="s">
        <v>39</v>
      </c>
      <c r="C75" s="4" t="s">
        <v>42</v>
      </c>
      <c r="D75" s="5" t="s">
        <v>18</v>
      </c>
      <c r="E75" s="5" t="s">
        <v>18</v>
      </c>
      <c r="F75" s="5" t="s">
        <v>18</v>
      </c>
      <c r="G75" s="5">
        <v>156</v>
      </c>
      <c r="H75" s="5" t="s">
        <v>18</v>
      </c>
      <c r="I75" s="5" t="s">
        <v>18</v>
      </c>
      <c r="J75" s="5" t="s">
        <v>18</v>
      </c>
      <c r="K75" s="5" t="s">
        <v>18</v>
      </c>
      <c r="L75" s="5" t="s">
        <v>18</v>
      </c>
      <c r="M75" s="5" t="s">
        <v>18</v>
      </c>
      <c r="N75" s="5" t="s">
        <v>18</v>
      </c>
      <c r="O75" s="5" t="s">
        <v>18</v>
      </c>
      <c r="P75" s="3">
        <f t="shared" si="5"/>
        <v>0</v>
      </c>
      <c r="Q75" s="3">
        <f t="shared" si="6"/>
        <v>156</v>
      </c>
      <c r="R75" s="3">
        <f t="shared" si="7"/>
        <v>0</v>
      </c>
      <c r="S75" s="3">
        <f t="shared" si="8"/>
        <v>0</v>
      </c>
    </row>
    <row r="76" spans="1:19" ht="33" x14ac:dyDescent="0.3">
      <c r="A76" s="4" t="s">
        <v>15</v>
      </c>
      <c r="B76" s="4" t="s">
        <v>30</v>
      </c>
      <c r="C76" s="4" t="s">
        <v>32</v>
      </c>
      <c r="D76" s="5">
        <v>886</v>
      </c>
      <c r="E76" s="5">
        <v>895</v>
      </c>
      <c r="F76" s="5">
        <v>1608</v>
      </c>
      <c r="G76" s="5">
        <v>1290</v>
      </c>
      <c r="H76" s="5">
        <v>1222</v>
      </c>
      <c r="I76" s="5">
        <v>1303</v>
      </c>
      <c r="J76" s="5">
        <v>1046</v>
      </c>
      <c r="K76" s="5" t="s">
        <v>18</v>
      </c>
      <c r="L76" s="5">
        <v>450</v>
      </c>
      <c r="M76" s="5">
        <v>619</v>
      </c>
      <c r="N76" s="5">
        <v>946</v>
      </c>
      <c r="O76" s="5">
        <v>955</v>
      </c>
      <c r="P76" s="3">
        <f t="shared" si="5"/>
        <v>3389</v>
      </c>
      <c r="Q76" s="3">
        <f t="shared" si="6"/>
        <v>3815</v>
      </c>
      <c r="R76" s="3">
        <f t="shared" si="7"/>
        <v>1496</v>
      </c>
      <c r="S76" s="3">
        <f t="shared" si="8"/>
        <v>2520</v>
      </c>
    </row>
    <row r="77" spans="1:19" ht="33" x14ac:dyDescent="0.3">
      <c r="A77" s="4" t="s">
        <v>15</v>
      </c>
      <c r="B77" s="4" t="s">
        <v>39</v>
      </c>
      <c r="C77" s="4" t="s">
        <v>41</v>
      </c>
      <c r="D77" s="5">
        <v>154</v>
      </c>
      <c r="E77" s="5">
        <v>278</v>
      </c>
      <c r="F77" s="5">
        <v>155</v>
      </c>
      <c r="G77" s="5">
        <v>500</v>
      </c>
      <c r="H77" s="5">
        <v>1328</v>
      </c>
      <c r="I77" s="5">
        <v>531</v>
      </c>
      <c r="J77" s="5">
        <v>610</v>
      </c>
      <c r="K77" s="5">
        <v>266</v>
      </c>
      <c r="L77" s="5">
        <v>382</v>
      </c>
      <c r="M77" s="5">
        <v>360</v>
      </c>
      <c r="N77" s="5">
        <v>672</v>
      </c>
      <c r="O77" s="5">
        <v>1093</v>
      </c>
      <c r="P77" s="3">
        <f t="shared" si="5"/>
        <v>587</v>
      </c>
      <c r="Q77" s="3">
        <f t="shared" si="6"/>
        <v>2359</v>
      </c>
      <c r="R77" s="3">
        <f t="shared" si="7"/>
        <v>1258</v>
      </c>
      <c r="S77" s="3">
        <f t="shared" si="8"/>
        <v>2125</v>
      </c>
    </row>
    <row r="78" spans="1:19" ht="33" x14ac:dyDescent="0.3">
      <c r="A78" s="4" t="s">
        <v>15</v>
      </c>
      <c r="B78" s="4" t="s">
        <v>24</v>
      </c>
      <c r="C78" s="4" t="s">
        <v>25</v>
      </c>
      <c r="D78" s="5">
        <v>3330</v>
      </c>
      <c r="E78" s="5">
        <v>3290</v>
      </c>
      <c r="F78" s="5">
        <v>2611</v>
      </c>
      <c r="G78" s="5">
        <v>6657</v>
      </c>
      <c r="H78" s="5">
        <v>7518</v>
      </c>
      <c r="I78" s="5">
        <v>6591</v>
      </c>
      <c r="J78" s="5">
        <v>4264</v>
      </c>
      <c r="K78" s="5">
        <v>4636</v>
      </c>
      <c r="L78" s="5">
        <v>4875</v>
      </c>
      <c r="M78" s="5">
        <v>5871</v>
      </c>
      <c r="N78" s="5">
        <v>5479</v>
      </c>
      <c r="O78" s="5">
        <v>5789</v>
      </c>
      <c r="P78" s="3">
        <f t="shared" si="5"/>
        <v>9231</v>
      </c>
      <c r="Q78" s="3">
        <f t="shared" si="6"/>
        <v>20766</v>
      </c>
      <c r="R78" s="3">
        <f t="shared" si="7"/>
        <v>13775</v>
      </c>
      <c r="S78" s="3">
        <f t="shared" si="8"/>
        <v>17139</v>
      </c>
    </row>
    <row r="79" spans="1:19" ht="33" x14ac:dyDescent="0.3">
      <c r="A79" s="4" t="s">
        <v>15</v>
      </c>
      <c r="B79" s="4" t="s">
        <v>39</v>
      </c>
      <c r="C79" s="4" t="s">
        <v>40</v>
      </c>
      <c r="D79" s="5" t="s">
        <v>18</v>
      </c>
      <c r="E79" s="5" t="s">
        <v>18</v>
      </c>
      <c r="F79" s="5" t="s">
        <v>18</v>
      </c>
      <c r="G79" s="5">
        <v>57</v>
      </c>
      <c r="H79" s="5" t="s">
        <v>18</v>
      </c>
      <c r="I79" s="5" t="s">
        <v>18</v>
      </c>
      <c r="J79" s="5" t="s">
        <v>18</v>
      </c>
      <c r="K79" s="5" t="s">
        <v>18</v>
      </c>
      <c r="L79" s="5" t="s">
        <v>18</v>
      </c>
      <c r="M79" s="5" t="s">
        <v>18</v>
      </c>
      <c r="N79" s="5" t="s">
        <v>18</v>
      </c>
      <c r="O79" s="5" t="s">
        <v>18</v>
      </c>
      <c r="P79" s="3">
        <f t="shared" si="5"/>
        <v>0</v>
      </c>
      <c r="Q79" s="3">
        <f t="shared" si="6"/>
        <v>57</v>
      </c>
      <c r="R79" s="3">
        <f t="shared" si="7"/>
        <v>0</v>
      </c>
      <c r="S79" s="3">
        <f t="shared" si="8"/>
        <v>0</v>
      </c>
    </row>
    <row r="80" spans="1:19" ht="33" x14ac:dyDescent="0.3">
      <c r="A80" s="4" t="s">
        <v>15</v>
      </c>
      <c r="B80" s="4" t="s">
        <v>30</v>
      </c>
      <c r="C80" s="8" t="s">
        <v>33</v>
      </c>
      <c r="D80" s="5">
        <v>3351</v>
      </c>
      <c r="E80" s="5">
        <v>2577</v>
      </c>
      <c r="F80" s="5">
        <v>3149</v>
      </c>
      <c r="G80" s="5">
        <v>3535</v>
      </c>
      <c r="H80" s="5">
        <v>3492</v>
      </c>
      <c r="I80" s="5">
        <v>3575</v>
      </c>
      <c r="J80" s="5">
        <v>2502</v>
      </c>
      <c r="K80" s="5">
        <v>1917</v>
      </c>
      <c r="L80" s="5">
        <v>2318</v>
      </c>
      <c r="M80" s="5">
        <v>1881</v>
      </c>
      <c r="N80" s="5">
        <v>2316</v>
      </c>
      <c r="O80" s="5">
        <v>3997</v>
      </c>
      <c r="P80" s="3">
        <f t="shared" si="5"/>
        <v>9077</v>
      </c>
      <c r="Q80" s="3">
        <f t="shared" si="6"/>
        <v>10602</v>
      </c>
      <c r="R80" s="3">
        <f t="shared" si="7"/>
        <v>6737</v>
      </c>
      <c r="S80" s="3">
        <f t="shared" si="8"/>
        <v>8194</v>
      </c>
    </row>
    <row r="81" spans="1:19" ht="33" x14ac:dyDescent="0.3">
      <c r="A81" s="4" t="s">
        <v>15</v>
      </c>
      <c r="B81" s="4" t="s">
        <v>39</v>
      </c>
      <c r="C81" s="8" t="s">
        <v>33</v>
      </c>
      <c r="D81" s="5" t="s">
        <v>18</v>
      </c>
      <c r="E81" s="5" t="s">
        <v>18</v>
      </c>
      <c r="F81" s="5">
        <v>281</v>
      </c>
      <c r="G81" s="5">
        <v>164</v>
      </c>
      <c r="H81" s="5" t="s">
        <v>18</v>
      </c>
      <c r="I81" s="5" t="s">
        <v>18</v>
      </c>
      <c r="J81" s="5">
        <v>751</v>
      </c>
      <c r="K81" s="5">
        <v>907</v>
      </c>
      <c r="L81" s="5">
        <v>974</v>
      </c>
      <c r="M81" s="5">
        <v>1366</v>
      </c>
      <c r="N81" s="5">
        <v>850</v>
      </c>
      <c r="O81" s="5" t="s">
        <v>18</v>
      </c>
      <c r="P81" s="3">
        <f t="shared" si="5"/>
        <v>281</v>
      </c>
      <c r="Q81" s="3">
        <f t="shared" si="6"/>
        <v>164</v>
      </c>
      <c r="R81" s="3">
        <f t="shared" si="7"/>
        <v>2632</v>
      </c>
      <c r="S81" s="3">
        <f t="shared" si="8"/>
        <v>2216</v>
      </c>
    </row>
    <row r="82" spans="1:19" ht="33" x14ac:dyDescent="0.3">
      <c r="A82" s="4" t="s">
        <v>15</v>
      </c>
      <c r="B82" s="4" t="s">
        <v>30</v>
      </c>
      <c r="C82" s="4" t="s">
        <v>35</v>
      </c>
      <c r="D82" s="5" t="s">
        <v>18</v>
      </c>
      <c r="E82" s="5" t="s">
        <v>18</v>
      </c>
      <c r="F82" s="5" t="s">
        <v>18</v>
      </c>
      <c r="G82" s="5" t="s">
        <v>18</v>
      </c>
      <c r="H82" s="5" t="s">
        <v>18</v>
      </c>
      <c r="I82" s="5" t="s">
        <v>18</v>
      </c>
      <c r="J82" s="5" t="s">
        <v>18</v>
      </c>
      <c r="K82" s="5" t="s">
        <v>18</v>
      </c>
      <c r="L82" s="5" t="s">
        <v>18</v>
      </c>
      <c r="M82" s="5" t="s">
        <v>18</v>
      </c>
      <c r="N82" s="5" t="s">
        <v>18</v>
      </c>
      <c r="O82" s="5" t="s">
        <v>18</v>
      </c>
      <c r="P82" s="3">
        <f t="shared" si="5"/>
        <v>0</v>
      </c>
      <c r="Q82" s="3">
        <f t="shared" si="6"/>
        <v>0</v>
      </c>
      <c r="R82" s="3">
        <f t="shared" si="7"/>
        <v>0</v>
      </c>
      <c r="S82" s="3">
        <f t="shared" si="8"/>
        <v>0</v>
      </c>
    </row>
    <row r="83" spans="1:19" ht="33" x14ac:dyDescent="0.3">
      <c r="A83" s="4" t="s">
        <v>15</v>
      </c>
      <c r="B83" s="4" t="s">
        <v>30</v>
      </c>
      <c r="C83" s="4" t="s">
        <v>38</v>
      </c>
      <c r="D83" s="5" t="s">
        <v>18</v>
      </c>
      <c r="E83" s="5" t="s">
        <v>18</v>
      </c>
      <c r="F83" s="5" t="s">
        <v>18</v>
      </c>
      <c r="G83" s="5" t="s">
        <v>18</v>
      </c>
      <c r="H83" s="5" t="s">
        <v>18</v>
      </c>
      <c r="I83" s="5" t="s">
        <v>18</v>
      </c>
      <c r="J83" s="5" t="s">
        <v>18</v>
      </c>
      <c r="K83" s="5" t="s">
        <v>18</v>
      </c>
      <c r="L83" s="5" t="s">
        <v>18</v>
      </c>
      <c r="M83" s="5" t="s">
        <v>18</v>
      </c>
      <c r="N83" s="5" t="s">
        <v>18</v>
      </c>
      <c r="O83" s="5" t="s">
        <v>18</v>
      </c>
      <c r="P83" s="3">
        <f t="shared" si="5"/>
        <v>0</v>
      </c>
      <c r="Q83" s="3">
        <f t="shared" si="6"/>
        <v>0</v>
      </c>
      <c r="R83" s="3">
        <f t="shared" si="7"/>
        <v>0</v>
      </c>
      <c r="S83" s="3">
        <f t="shared" si="8"/>
        <v>0</v>
      </c>
    </row>
    <row r="84" spans="1:19" ht="33" x14ac:dyDescent="0.3">
      <c r="A84" s="4" t="s">
        <v>15</v>
      </c>
      <c r="B84" s="4" t="s">
        <v>27</v>
      </c>
      <c r="C84" s="8" t="s">
        <v>29</v>
      </c>
      <c r="D84" s="5" t="s">
        <v>18</v>
      </c>
      <c r="E84" s="5" t="s">
        <v>18</v>
      </c>
      <c r="F84" s="5" t="s">
        <v>18</v>
      </c>
      <c r="G84" s="5" t="s">
        <v>18</v>
      </c>
      <c r="H84" s="5" t="s">
        <v>18</v>
      </c>
      <c r="I84" s="5" t="s">
        <v>18</v>
      </c>
      <c r="J84" s="5" t="s">
        <v>18</v>
      </c>
      <c r="K84" s="5" t="s">
        <v>18</v>
      </c>
      <c r="L84" s="5" t="s">
        <v>18</v>
      </c>
      <c r="M84" s="5" t="s">
        <v>18</v>
      </c>
      <c r="N84" s="5" t="s">
        <v>18</v>
      </c>
      <c r="O84" s="5" t="s">
        <v>18</v>
      </c>
      <c r="P84" s="3">
        <f t="shared" si="5"/>
        <v>0</v>
      </c>
      <c r="Q84" s="3">
        <f t="shared" si="6"/>
        <v>0</v>
      </c>
      <c r="R84" s="3">
        <f t="shared" si="7"/>
        <v>0</v>
      </c>
      <c r="S84" s="3">
        <f t="shared" si="8"/>
        <v>0</v>
      </c>
    </row>
    <row r="85" spans="1:19" ht="33" x14ac:dyDescent="0.3">
      <c r="A85" s="4" t="s">
        <v>45</v>
      </c>
      <c r="B85" s="4" t="s">
        <v>51</v>
      </c>
      <c r="C85" s="8" t="s">
        <v>29</v>
      </c>
      <c r="D85" s="5">
        <v>29269</v>
      </c>
      <c r="E85" s="5">
        <v>27236</v>
      </c>
      <c r="F85" s="5">
        <v>28140</v>
      </c>
      <c r="G85" s="5">
        <v>29587</v>
      </c>
      <c r="H85" s="5">
        <v>30132</v>
      </c>
      <c r="I85" s="5">
        <v>27206</v>
      </c>
      <c r="J85" s="5">
        <v>27484</v>
      </c>
      <c r="K85" s="5">
        <v>26173</v>
      </c>
      <c r="L85" s="5">
        <v>23945</v>
      </c>
      <c r="M85" s="5">
        <v>25764</v>
      </c>
      <c r="N85" s="5">
        <v>27082</v>
      </c>
      <c r="O85" s="5">
        <v>30902</v>
      </c>
      <c r="P85" s="3">
        <f t="shared" si="5"/>
        <v>84645</v>
      </c>
      <c r="Q85" s="3">
        <f t="shared" si="6"/>
        <v>86925</v>
      </c>
      <c r="R85" s="3">
        <f t="shared" si="7"/>
        <v>77602</v>
      </c>
      <c r="S85" s="3">
        <f t="shared" si="8"/>
        <v>83748</v>
      </c>
    </row>
    <row r="86" spans="1:19" ht="33" x14ac:dyDescent="0.3">
      <c r="A86" s="4" t="s">
        <v>54</v>
      </c>
      <c r="B86" s="4" t="s">
        <v>59</v>
      </c>
      <c r="C86" s="8" t="s">
        <v>29</v>
      </c>
      <c r="D86" s="5" t="s">
        <v>18</v>
      </c>
      <c r="E86" s="5" t="s">
        <v>18</v>
      </c>
      <c r="F86" s="5" t="s">
        <v>18</v>
      </c>
      <c r="G86" s="5" t="s">
        <v>18</v>
      </c>
      <c r="H86" s="5" t="s">
        <v>18</v>
      </c>
      <c r="I86" s="5" t="s">
        <v>18</v>
      </c>
      <c r="J86" s="5" t="s">
        <v>18</v>
      </c>
      <c r="K86" s="5" t="s">
        <v>18</v>
      </c>
      <c r="L86" s="5" t="s">
        <v>18</v>
      </c>
      <c r="M86" s="5" t="s">
        <v>18</v>
      </c>
      <c r="N86" s="5" t="s">
        <v>18</v>
      </c>
      <c r="O86" s="5" t="s">
        <v>18</v>
      </c>
      <c r="P86" s="3">
        <f t="shared" si="5"/>
        <v>0</v>
      </c>
      <c r="Q86" s="3">
        <f t="shared" si="6"/>
        <v>0</v>
      </c>
      <c r="R86" s="3">
        <f t="shared" si="7"/>
        <v>0</v>
      </c>
      <c r="S86" s="3">
        <f t="shared" si="8"/>
        <v>0</v>
      </c>
    </row>
  </sheetData>
  <sortState xmlns:xlrd2="http://schemas.microsoft.com/office/spreadsheetml/2017/richdata2" ref="AC2:AH22">
    <sortCondition descending="1" ref="AH2:AH22"/>
  </sortState>
  <mergeCells count="2">
    <mergeCell ref="V1:AA1"/>
    <mergeCell ref="AC1:AH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CC9CF-A3FE-4ECC-BAD7-71B81AB93254}">
  <dimension ref="A1:AI86"/>
  <sheetViews>
    <sheetView zoomScale="115" zoomScaleNormal="115" workbookViewId="0">
      <selection activeCell="W30" sqref="W30"/>
    </sheetView>
  </sheetViews>
  <sheetFormatPr defaultRowHeight="16.5" x14ac:dyDescent="0.3"/>
  <cols>
    <col min="1" max="1" width="15.85546875" style="3" customWidth="1"/>
    <col min="2" max="2" width="12.140625" style="3" customWidth="1"/>
    <col min="3" max="3" width="12.7109375" style="3" customWidth="1"/>
    <col min="4" max="4" width="11.140625" style="3" customWidth="1"/>
    <col min="5" max="5" width="11.5703125" style="3" customWidth="1"/>
    <col min="6" max="7" width="11.42578125" style="3" customWidth="1"/>
    <col min="8" max="8" width="11.28515625" style="3" customWidth="1"/>
    <col min="9" max="9" width="9.5703125" style="3" customWidth="1"/>
    <col min="10" max="11" width="9.28515625" style="3" bestFit="1" customWidth="1"/>
    <col min="12" max="12" width="12.28515625" style="3" bestFit="1" customWidth="1"/>
    <col min="13" max="13" width="9.42578125" style="3" bestFit="1" customWidth="1"/>
    <col min="14" max="14" width="11.7109375" style="3" bestFit="1" customWidth="1"/>
    <col min="15" max="15" width="11.5703125" style="3" bestFit="1" customWidth="1"/>
    <col min="16" max="19" width="13.5703125" style="3" bestFit="1" customWidth="1"/>
    <col min="20" max="21" width="9.140625" style="3"/>
    <col min="22" max="22" width="15.28515625" style="3" customWidth="1"/>
    <col min="23" max="27" width="11" style="3" bestFit="1" customWidth="1"/>
    <col min="28" max="29" width="9.140625" style="3"/>
    <col min="30" max="30" width="20.28515625" style="3" bestFit="1" customWidth="1"/>
    <col min="31" max="35" width="11" style="3" bestFit="1" customWidth="1"/>
    <col min="36" max="16384" width="9.140625" style="3"/>
  </cols>
  <sheetData>
    <row r="1" spans="1:35" ht="33" x14ac:dyDescent="0.3">
      <c r="A1" s="1" t="s">
        <v>0</v>
      </c>
      <c r="B1" s="1" t="s">
        <v>1</v>
      </c>
      <c r="C1" s="1" t="s">
        <v>2</v>
      </c>
      <c r="D1" s="2" t="s">
        <v>3</v>
      </c>
      <c r="E1" s="2" t="s">
        <v>4</v>
      </c>
      <c r="F1" s="2" t="s">
        <v>5</v>
      </c>
      <c r="G1" s="2" t="s">
        <v>6</v>
      </c>
      <c r="H1" s="2" t="s">
        <v>7</v>
      </c>
      <c r="I1" s="2" t="s">
        <v>8</v>
      </c>
      <c r="J1" s="2" t="s">
        <v>9</v>
      </c>
      <c r="K1" s="2" t="s">
        <v>10</v>
      </c>
      <c r="L1" s="2" t="s">
        <v>11</v>
      </c>
      <c r="M1" s="2" t="s">
        <v>12</v>
      </c>
      <c r="N1" s="2" t="s">
        <v>13</v>
      </c>
      <c r="O1" s="2" t="s">
        <v>14</v>
      </c>
      <c r="P1" s="2" t="s">
        <v>66</v>
      </c>
      <c r="Q1" s="2" t="s">
        <v>67</v>
      </c>
      <c r="R1" s="2" t="s">
        <v>68</v>
      </c>
      <c r="S1" s="2" t="s">
        <v>69</v>
      </c>
      <c r="V1" s="13" t="s">
        <v>75</v>
      </c>
      <c r="W1" s="13"/>
      <c r="X1" s="13"/>
      <c r="Y1" s="13"/>
      <c r="Z1" s="13"/>
      <c r="AA1" s="13"/>
      <c r="AD1" s="14" t="s">
        <v>76</v>
      </c>
      <c r="AE1" s="14"/>
      <c r="AF1" s="14"/>
      <c r="AG1" s="14"/>
      <c r="AH1" s="14"/>
      <c r="AI1" s="14"/>
    </row>
    <row r="2" spans="1:35" ht="33" x14ac:dyDescent="0.3">
      <c r="A2" s="4" t="s">
        <v>15</v>
      </c>
      <c r="B2" s="4" t="s">
        <v>16</v>
      </c>
      <c r="C2" s="4" t="s">
        <v>17</v>
      </c>
      <c r="D2" s="5" t="s">
        <v>18</v>
      </c>
      <c r="E2" s="5" t="s">
        <v>18</v>
      </c>
      <c r="F2" s="5" t="s">
        <v>18</v>
      </c>
      <c r="G2" s="5" t="s">
        <v>18</v>
      </c>
      <c r="H2" s="5" t="s">
        <v>18</v>
      </c>
      <c r="I2" s="5" t="s">
        <v>18</v>
      </c>
      <c r="J2" s="5" t="s">
        <v>18</v>
      </c>
      <c r="K2" s="5" t="s">
        <v>18</v>
      </c>
      <c r="L2" s="5" t="s">
        <v>18</v>
      </c>
      <c r="M2" s="5" t="s">
        <v>18</v>
      </c>
      <c r="N2" s="5" t="s">
        <v>18</v>
      </c>
      <c r="O2" s="5" t="s">
        <v>18</v>
      </c>
      <c r="P2" s="3">
        <f>SUM(D2:F2)</f>
        <v>0</v>
      </c>
      <c r="Q2" s="3">
        <f>SUM(G2:I2)</f>
        <v>0</v>
      </c>
      <c r="R2" s="3">
        <f>SUM(J2:L2)</f>
        <v>0</v>
      </c>
      <c r="S2" s="3">
        <f>SUM(M2:O2)</f>
        <v>0</v>
      </c>
      <c r="V2" s="6" t="s">
        <v>74</v>
      </c>
      <c r="W2" s="6" t="s">
        <v>66</v>
      </c>
      <c r="X2" s="6" t="s">
        <v>67</v>
      </c>
      <c r="Y2" s="6" t="s">
        <v>68</v>
      </c>
      <c r="Z2" s="6" t="s">
        <v>69</v>
      </c>
      <c r="AA2" s="6" t="s">
        <v>72</v>
      </c>
      <c r="AD2" s="9" t="s">
        <v>74</v>
      </c>
      <c r="AE2" s="9" t="s">
        <v>66</v>
      </c>
      <c r="AF2" s="9" t="s">
        <v>67</v>
      </c>
      <c r="AG2" s="9" t="s">
        <v>68</v>
      </c>
      <c r="AH2" s="9" t="s">
        <v>69</v>
      </c>
      <c r="AI2" s="9" t="s">
        <v>72</v>
      </c>
    </row>
    <row r="3" spans="1:35" ht="33" x14ac:dyDescent="0.3">
      <c r="A3" s="4" t="s">
        <v>15</v>
      </c>
      <c r="B3" s="4" t="s">
        <v>19</v>
      </c>
      <c r="C3" s="4" t="s">
        <v>20</v>
      </c>
      <c r="D3" s="5">
        <v>55988</v>
      </c>
      <c r="E3" s="5">
        <v>43896</v>
      </c>
      <c r="F3" s="5">
        <v>44564</v>
      </c>
      <c r="G3" s="5">
        <v>50868</v>
      </c>
      <c r="H3" s="5">
        <v>48690</v>
      </c>
      <c r="I3" s="5">
        <v>48844</v>
      </c>
      <c r="J3" s="5">
        <v>49274</v>
      </c>
      <c r="K3" s="5">
        <v>43513</v>
      </c>
      <c r="L3" s="5">
        <v>41957</v>
      </c>
      <c r="M3" s="5">
        <v>46527</v>
      </c>
      <c r="N3" s="5">
        <v>49016</v>
      </c>
      <c r="O3" s="5">
        <v>54234</v>
      </c>
      <c r="P3" s="3">
        <f t="shared" ref="P3:P66" si="0">SUM(D3:F3)</f>
        <v>144448</v>
      </c>
      <c r="Q3" s="3">
        <f t="shared" ref="Q3:Q66" si="1">SUM(G3:I3)</f>
        <v>148402</v>
      </c>
      <c r="R3" s="3">
        <f t="shared" ref="R3:R66" si="2">SUM(J3:L3)</f>
        <v>134744</v>
      </c>
      <c r="S3" s="3">
        <f t="shared" ref="S3:S66" si="3">SUM(M3:O3)</f>
        <v>149777</v>
      </c>
      <c r="V3" s="4" t="s">
        <v>16</v>
      </c>
      <c r="W3" s="3">
        <f>SUM(P2)</f>
        <v>0</v>
      </c>
      <c r="X3" s="3">
        <f>SUM(Q2)</f>
        <v>0</v>
      </c>
      <c r="Y3" s="3">
        <f>SUM(R2)</f>
        <v>0</v>
      </c>
      <c r="Z3" s="3">
        <f>SUM(S2)</f>
        <v>0</v>
      </c>
      <c r="AA3" s="3">
        <f>SUM(W3:Z3)</f>
        <v>0</v>
      </c>
      <c r="AD3" s="7" t="s">
        <v>27</v>
      </c>
      <c r="AE3" s="7">
        <v>482691</v>
      </c>
      <c r="AF3" s="7">
        <v>494894</v>
      </c>
      <c r="AG3" s="7">
        <v>414012</v>
      </c>
      <c r="AH3" s="7">
        <v>483325</v>
      </c>
      <c r="AI3" s="7">
        <v>1874922</v>
      </c>
    </row>
    <row r="4" spans="1:35" ht="33" x14ac:dyDescent="0.3">
      <c r="A4" s="4" t="s">
        <v>15</v>
      </c>
      <c r="B4" s="4" t="s">
        <v>19</v>
      </c>
      <c r="C4" s="4" t="s">
        <v>21</v>
      </c>
      <c r="D4" s="5">
        <v>69289</v>
      </c>
      <c r="E4" s="5">
        <v>69624</v>
      </c>
      <c r="F4" s="5">
        <v>77760</v>
      </c>
      <c r="G4" s="5">
        <v>85540</v>
      </c>
      <c r="H4" s="5">
        <v>89837</v>
      </c>
      <c r="I4" s="5">
        <v>88552</v>
      </c>
      <c r="J4" s="5">
        <v>59821</v>
      </c>
      <c r="K4" s="5">
        <v>64152</v>
      </c>
      <c r="L4" s="5">
        <v>59222</v>
      </c>
      <c r="M4" s="5">
        <v>69267</v>
      </c>
      <c r="N4" s="5">
        <v>62292</v>
      </c>
      <c r="O4" s="5">
        <v>66793</v>
      </c>
      <c r="P4" s="3">
        <f t="shared" si="0"/>
        <v>216673</v>
      </c>
      <c r="Q4" s="3">
        <f t="shared" si="1"/>
        <v>263929</v>
      </c>
      <c r="R4" s="3">
        <f t="shared" si="2"/>
        <v>183195</v>
      </c>
      <c r="S4" s="3">
        <f>SUM(M4:O4)</f>
        <v>198352</v>
      </c>
      <c r="V4" s="4" t="s">
        <v>19</v>
      </c>
      <c r="W4" s="3">
        <f>SUM(D3:F7)</f>
        <v>372564</v>
      </c>
      <c r="X4" s="3">
        <f>SUM(G3:I7)</f>
        <v>422934</v>
      </c>
      <c r="Y4" s="3">
        <f>SUM(J3:L7)</f>
        <v>336472</v>
      </c>
      <c r="Z4" s="3">
        <f>SUM(M3:O7)</f>
        <v>366771</v>
      </c>
      <c r="AA4" s="3">
        <f t="shared" ref="AA4:AA26" si="4">SUM(W4:Z4)</f>
        <v>1498741</v>
      </c>
      <c r="AD4" s="7" t="s">
        <v>19</v>
      </c>
      <c r="AE4" s="7">
        <v>372564</v>
      </c>
      <c r="AF4" s="7">
        <v>422934</v>
      </c>
      <c r="AG4" s="7">
        <v>336472</v>
      </c>
      <c r="AH4" s="7">
        <v>366771</v>
      </c>
      <c r="AI4" s="7">
        <v>1498741</v>
      </c>
    </row>
    <row r="5" spans="1:35" ht="33" x14ac:dyDescent="0.3">
      <c r="A5" s="4" t="s">
        <v>15</v>
      </c>
      <c r="B5" s="4" t="s">
        <v>19</v>
      </c>
      <c r="C5" s="4" t="s">
        <v>17</v>
      </c>
      <c r="D5" s="5">
        <v>89</v>
      </c>
      <c r="E5" s="5">
        <v>217</v>
      </c>
      <c r="F5" s="5" t="s">
        <v>18</v>
      </c>
      <c r="G5" s="5" t="s">
        <v>18</v>
      </c>
      <c r="H5" s="5">
        <v>245</v>
      </c>
      <c r="I5" s="5">
        <v>279</v>
      </c>
      <c r="J5" s="5">
        <v>241</v>
      </c>
      <c r="K5" s="5">
        <v>305</v>
      </c>
      <c r="L5" s="5">
        <v>202</v>
      </c>
      <c r="M5" s="5" t="s">
        <v>18</v>
      </c>
      <c r="N5" s="5" t="s">
        <v>18</v>
      </c>
      <c r="O5" s="5" t="s">
        <v>18</v>
      </c>
      <c r="P5" s="3">
        <f t="shared" si="0"/>
        <v>306</v>
      </c>
      <c r="Q5" s="3">
        <f t="shared" si="1"/>
        <v>524</v>
      </c>
      <c r="R5" s="3">
        <f t="shared" si="2"/>
        <v>748</v>
      </c>
      <c r="S5" s="3">
        <f t="shared" si="3"/>
        <v>0</v>
      </c>
      <c r="V5" s="4" t="s">
        <v>53</v>
      </c>
      <c r="W5" s="3">
        <f>SUM(D8:F8)</f>
        <v>0</v>
      </c>
      <c r="X5" s="3">
        <f>SUM(G8:I8)</f>
        <v>0</v>
      </c>
      <c r="Y5" s="3">
        <f>SUM(J8:L8)</f>
        <v>0</v>
      </c>
      <c r="Z5" s="3">
        <f>SUM(M8:O8)</f>
        <v>0</v>
      </c>
      <c r="AA5" s="3">
        <f t="shared" si="4"/>
        <v>0</v>
      </c>
      <c r="AD5" s="7" t="s">
        <v>39</v>
      </c>
      <c r="AE5" s="7">
        <v>348062</v>
      </c>
      <c r="AF5" s="7">
        <v>374192</v>
      </c>
      <c r="AG5" s="7">
        <v>325890</v>
      </c>
      <c r="AH5" s="7">
        <v>346860</v>
      </c>
      <c r="AI5" s="7">
        <v>1395004</v>
      </c>
    </row>
    <row r="6" spans="1:35" ht="33" x14ac:dyDescent="0.3">
      <c r="A6" s="4" t="s">
        <v>15</v>
      </c>
      <c r="B6" s="4" t="s">
        <v>19</v>
      </c>
      <c r="C6" s="4" t="s">
        <v>22</v>
      </c>
      <c r="D6" s="5">
        <v>3759</v>
      </c>
      <c r="E6" s="5">
        <v>3776</v>
      </c>
      <c r="F6" s="5">
        <v>3588</v>
      </c>
      <c r="G6" s="5">
        <v>3832</v>
      </c>
      <c r="H6" s="5">
        <v>3307</v>
      </c>
      <c r="I6" s="5">
        <v>2940</v>
      </c>
      <c r="J6" s="5">
        <v>5180</v>
      </c>
      <c r="K6" s="5">
        <v>6064</v>
      </c>
      <c r="L6" s="5">
        <v>6541</v>
      </c>
      <c r="M6" s="5">
        <v>6290</v>
      </c>
      <c r="N6" s="5">
        <v>6184</v>
      </c>
      <c r="O6" s="5">
        <v>6168</v>
      </c>
      <c r="P6" s="3">
        <f t="shared" si="0"/>
        <v>11123</v>
      </c>
      <c r="Q6" s="3">
        <f t="shared" si="1"/>
        <v>10079</v>
      </c>
      <c r="R6" s="3">
        <f t="shared" si="2"/>
        <v>17785</v>
      </c>
      <c r="S6" s="3">
        <f t="shared" si="3"/>
        <v>18642</v>
      </c>
      <c r="V6" s="4" t="s">
        <v>55</v>
      </c>
      <c r="W6" s="3">
        <f>SUM(D9:F9)</f>
        <v>1</v>
      </c>
      <c r="X6" s="3">
        <f>SUM(G9:I9)</f>
        <v>11</v>
      </c>
      <c r="Y6" s="3">
        <f>SUM(J9:L9)</f>
        <v>1</v>
      </c>
      <c r="Z6" s="3">
        <f>SUM(M9:O9)</f>
        <v>5</v>
      </c>
      <c r="AA6" s="3">
        <f t="shared" si="4"/>
        <v>18</v>
      </c>
      <c r="AD6" s="7" t="s">
        <v>30</v>
      </c>
      <c r="AE6" s="7">
        <v>376655</v>
      </c>
      <c r="AF6" s="7">
        <v>297257</v>
      </c>
      <c r="AG6" s="7">
        <v>381198</v>
      </c>
      <c r="AH6" s="7">
        <v>260922</v>
      </c>
      <c r="AI6" s="7">
        <v>1316032</v>
      </c>
    </row>
    <row r="7" spans="1:35" ht="33" x14ac:dyDescent="0.3">
      <c r="A7" s="4" t="s">
        <v>15</v>
      </c>
      <c r="B7" s="4" t="s">
        <v>19</v>
      </c>
      <c r="C7" s="4" t="s">
        <v>23</v>
      </c>
      <c r="D7" s="5">
        <v>14</v>
      </c>
      <c r="E7" s="5" t="s">
        <v>18</v>
      </c>
      <c r="F7" s="5" t="s">
        <v>18</v>
      </c>
      <c r="G7" s="5" t="s">
        <v>18</v>
      </c>
      <c r="H7" s="5" t="s">
        <v>18</v>
      </c>
      <c r="I7" s="5" t="s">
        <v>18</v>
      </c>
      <c r="J7" s="5" t="s">
        <v>18</v>
      </c>
      <c r="K7" s="5" t="s">
        <v>18</v>
      </c>
      <c r="L7" s="5" t="s">
        <v>18</v>
      </c>
      <c r="M7" s="5" t="s">
        <v>18</v>
      </c>
      <c r="N7" s="5" t="s">
        <v>18</v>
      </c>
      <c r="O7" s="5" t="s">
        <v>18</v>
      </c>
      <c r="P7" s="3">
        <f t="shared" si="0"/>
        <v>14</v>
      </c>
      <c r="Q7" s="3">
        <f t="shared" si="1"/>
        <v>0</v>
      </c>
      <c r="R7" s="3">
        <f t="shared" si="2"/>
        <v>0</v>
      </c>
      <c r="S7" s="3">
        <f t="shared" si="3"/>
        <v>0</v>
      </c>
      <c r="V7" s="4" t="s">
        <v>56</v>
      </c>
      <c r="W7" s="3">
        <f>SUM(D10:F10)</f>
        <v>0</v>
      </c>
      <c r="X7" s="3">
        <f>SUM(G10:I10)</f>
        <v>0</v>
      </c>
      <c r="Y7" s="3">
        <f>SUM(M10:O10)</f>
        <v>0</v>
      </c>
      <c r="Z7" s="3">
        <f>SUM(M10:O10)</f>
        <v>0</v>
      </c>
      <c r="AA7" s="3">
        <f t="shared" si="4"/>
        <v>0</v>
      </c>
      <c r="AD7" s="7" t="s">
        <v>65</v>
      </c>
      <c r="AE7" s="7">
        <v>293260</v>
      </c>
      <c r="AF7" s="7">
        <v>319377</v>
      </c>
      <c r="AG7" s="7">
        <v>283567</v>
      </c>
      <c r="AH7" s="7">
        <v>286747</v>
      </c>
      <c r="AI7" s="7">
        <v>1182951</v>
      </c>
    </row>
    <row r="8" spans="1:35" ht="33" x14ac:dyDescent="0.3">
      <c r="A8" s="4" t="s">
        <v>45</v>
      </c>
      <c r="B8" s="4" t="s">
        <v>53</v>
      </c>
      <c r="C8" s="4" t="s">
        <v>17</v>
      </c>
      <c r="D8" s="5" t="s">
        <v>18</v>
      </c>
      <c r="E8" s="5" t="s">
        <v>18</v>
      </c>
      <c r="F8" s="5" t="s">
        <v>18</v>
      </c>
      <c r="G8" s="5" t="s">
        <v>18</v>
      </c>
      <c r="H8" s="5" t="s">
        <v>18</v>
      </c>
      <c r="I8" s="5" t="s">
        <v>18</v>
      </c>
      <c r="J8" s="5" t="s">
        <v>18</v>
      </c>
      <c r="K8" s="5" t="s">
        <v>18</v>
      </c>
      <c r="L8" s="5" t="s">
        <v>18</v>
      </c>
      <c r="M8" s="5" t="s">
        <v>18</v>
      </c>
      <c r="N8" s="5" t="s">
        <v>18</v>
      </c>
      <c r="O8" s="5" t="s">
        <v>18</v>
      </c>
      <c r="P8" s="3">
        <f t="shared" si="0"/>
        <v>0</v>
      </c>
      <c r="Q8" s="3">
        <f t="shared" si="1"/>
        <v>0</v>
      </c>
      <c r="R8" s="3">
        <f t="shared" si="2"/>
        <v>0</v>
      </c>
      <c r="S8" s="3">
        <f t="shared" si="3"/>
        <v>0</v>
      </c>
      <c r="V8" s="4" t="s">
        <v>58</v>
      </c>
      <c r="W8" s="3">
        <f>SUM(D11:F14)</f>
        <v>8644</v>
      </c>
      <c r="X8" s="3">
        <f>SUM(G11:I14)</f>
        <v>9431</v>
      </c>
      <c r="Y8" s="3">
        <f>SUM(J11:L14)</f>
        <v>6969</v>
      </c>
      <c r="Z8" s="3">
        <f>SUM(M11:O14)</f>
        <v>8917</v>
      </c>
      <c r="AA8" s="3">
        <f t="shared" si="4"/>
        <v>33961</v>
      </c>
      <c r="AD8" s="3" t="s">
        <v>51</v>
      </c>
      <c r="AE8" s="3">
        <v>221805</v>
      </c>
      <c r="AF8" s="3">
        <v>249564</v>
      </c>
      <c r="AG8" s="3">
        <v>192882</v>
      </c>
      <c r="AH8" s="3">
        <v>207132</v>
      </c>
      <c r="AI8" s="3">
        <v>871383</v>
      </c>
    </row>
    <row r="9" spans="1:35" ht="33" x14ac:dyDescent="0.3">
      <c r="A9" s="4" t="s">
        <v>54</v>
      </c>
      <c r="B9" s="4" t="s">
        <v>55</v>
      </c>
      <c r="C9" s="4" t="s">
        <v>17</v>
      </c>
      <c r="D9" s="5">
        <v>1</v>
      </c>
      <c r="E9" s="5" t="s">
        <v>18</v>
      </c>
      <c r="F9" s="5" t="s">
        <v>18</v>
      </c>
      <c r="G9" s="5" t="s">
        <v>18</v>
      </c>
      <c r="H9" s="5">
        <v>6</v>
      </c>
      <c r="I9" s="5">
        <v>5</v>
      </c>
      <c r="J9" s="5" t="s">
        <v>18</v>
      </c>
      <c r="K9" s="5">
        <v>1</v>
      </c>
      <c r="L9" s="5" t="s">
        <v>18</v>
      </c>
      <c r="M9" s="5">
        <v>3</v>
      </c>
      <c r="N9" s="5">
        <v>2</v>
      </c>
      <c r="O9" s="5" t="s">
        <v>18</v>
      </c>
      <c r="P9" s="3">
        <f t="shared" si="0"/>
        <v>1</v>
      </c>
      <c r="Q9" s="3">
        <f t="shared" si="1"/>
        <v>11</v>
      </c>
      <c r="R9" s="3">
        <f t="shared" si="2"/>
        <v>1</v>
      </c>
      <c r="S9" s="3">
        <f t="shared" si="3"/>
        <v>5</v>
      </c>
      <c r="V9" s="4" t="s">
        <v>59</v>
      </c>
      <c r="W9" s="3">
        <f>SUM(D15:F18)</f>
        <v>9979</v>
      </c>
      <c r="X9" s="3">
        <f>SUM(G15:I18)</f>
        <v>11807</v>
      </c>
      <c r="Y9" s="3">
        <f>SUM(J15:L18)</f>
        <v>9695</v>
      </c>
      <c r="Z9" s="3">
        <f>SUM(M15:O18)</f>
        <v>8756</v>
      </c>
      <c r="AA9" s="3">
        <f t="shared" si="4"/>
        <v>40237</v>
      </c>
      <c r="AD9" s="3" t="s">
        <v>24</v>
      </c>
      <c r="AE9" s="3">
        <v>204820</v>
      </c>
      <c r="AF9" s="3">
        <v>201464</v>
      </c>
      <c r="AG9" s="3">
        <v>157004</v>
      </c>
      <c r="AH9" s="3">
        <v>173271</v>
      </c>
      <c r="AI9" s="3">
        <v>736559</v>
      </c>
    </row>
    <row r="10" spans="1:35" ht="33" x14ac:dyDescent="0.3">
      <c r="A10" s="4" t="s">
        <v>54</v>
      </c>
      <c r="B10" s="4" t="s">
        <v>56</v>
      </c>
      <c r="C10" s="4" t="s">
        <v>17</v>
      </c>
      <c r="D10" s="5" t="s">
        <v>57</v>
      </c>
      <c r="E10" s="5" t="s">
        <v>18</v>
      </c>
      <c r="F10" s="5" t="s">
        <v>18</v>
      </c>
      <c r="G10" s="5" t="s">
        <v>18</v>
      </c>
      <c r="H10" s="5" t="s">
        <v>18</v>
      </c>
      <c r="I10" s="5" t="s">
        <v>18</v>
      </c>
      <c r="J10" s="5" t="s">
        <v>18</v>
      </c>
      <c r="K10" s="5" t="s">
        <v>18</v>
      </c>
      <c r="L10" s="5" t="s">
        <v>18</v>
      </c>
      <c r="M10" s="5" t="s">
        <v>18</v>
      </c>
      <c r="N10" s="5" t="s">
        <v>18</v>
      </c>
      <c r="O10" s="5" t="s">
        <v>18</v>
      </c>
      <c r="P10" s="3">
        <f t="shared" si="0"/>
        <v>0</v>
      </c>
      <c r="Q10" s="3">
        <f t="shared" si="1"/>
        <v>0</v>
      </c>
      <c r="R10" s="3">
        <f t="shared" si="2"/>
        <v>0</v>
      </c>
      <c r="S10" s="3">
        <f t="shared" si="3"/>
        <v>0</v>
      </c>
      <c r="V10" s="4" t="s">
        <v>60</v>
      </c>
      <c r="W10" s="3">
        <f>SUM(D19:F19)</f>
        <v>0</v>
      </c>
      <c r="X10" s="3">
        <f>SUM(G19:I19)</f>
        <v>55</v>
      </c>
      <c r="Y10" s="3">
        <f>SUM(J19:L19)</f>
        <v>0</v>
      </c>
      <c r="Z10" s="3">
        <f>SUM(M19:O19)</f>
        <v>0</v>
      </c>
      <c r="AA10" s="3">
        <f t="shared" si="4"/>
        <v>55</v>
      </c>
      <c r="AD10" s="3" t="s">
        <v>46</v>
      </c>
      <c r="AE10" s="3">
        <v>139845</v>
      </c>
      <c r="AF10" s="3">
        <v>146108</v>
      </c>
      <c r="AG10" s="3">
        <v>125599</v>
      </c>
      <c r="AH10" s="3">
        <v>134724</v>
      </c>
      <c r="AI10" s="3">
        <v>546276</v>
      </c>
    </row>
    <row r="11" spans="1:35" ht="49.5" x14ac:dyDescent="0.3">
      <c r="A11" s="4" t="s">
        <v>54</v>
      </c>
      <c r="B11" s="4" t="s">
        <v>58</v>
      </c>
      <c r="C11" s="4" t="s">
        <v>44</v>
      </c>
      <c r="D11" s="5">
        <v>3213</v>
      </c>
      <c r="E11" s="5">
        <v>2534</v>
      </c>
      <c r="F11" s="5">
        <v>2807</v>
      </c>
      <c r="G11" s="5">
        <v>3364</v>
      </c>
      <c r="H11" s="5">
        <v>3134</v>
      </c>
      <c r="I11" s="5">
        <v>2817</v>
      </c>
      <c r="J11" s="5">
        <v>2456</v>
      </c>
      <c r="K11" s="5">
        <v>2405</v>
      </c>
      <c r="L11" s="5">
        <v>2097</v>
      </c>
      <c r="M11" s="5">
        <v>1957</v>
      </c>
      <c r="N11" s="5">
        <v>2078</v>
      </c>
      <c r="O11" s="5">
        <v>2243</v>
      </c>
      <c r="P11" s="3">
        <f t="shared" si="0"/>
        <v>8554</v>
      </c>
      <c r="Q11" s="3">
        <f t="shared" si="1"/>
        <v>9315</v>
      </c>
      <c r="R11" s="3">
        <f t="shared" si="2"/>
        <v>6958</v>
      </c>
      <c r="S11" s="3">
        <f t="shared" si="3"/>
        <v>6278</v>
      </c>
      <c r="V11" s="4" t="s">
        <v>24</v>
      </c>
      <c r="W11" s="3">
        <f>SUM(D20:F24)</f>
        <v>204820</v>
      </c>
      <c r="X11" s="3">
        <f>SUM(G20:I24)</f>
        <v>201464</v>
      </c>
      <c r="Y11" s="3">
        <f>SUM(J20:L24)</f>
        <v>157004</v>
      </c>
      <c r="Z11" s="3">
        <f>SUM(M20:O24)</f>
        <v>173271</v>
      </c>
      <c r="AA11" s="3">
        <f t="shared" si="4"/>
        <v>736559</v>
      </c>
      <c r="AD11" s="3" t="s">
        <v>43</v>
      </c>
      <c r="AE11" s="3">
        <v>61801</v>
      </c>
      <c r="AF11" s="3">
        <v>83960</v>
      </c>
      <c r="AG11" s="3">
        <v>44574</v>
      </c>
      <c r="AH11" s="3">
        <v>77053</v>
      </c>
      <c r="AI11" s="3">
        <v>267388</v>
      </c>
    </row>
    <row r="12" spans="1:35" ht="33" x14ac:dyDescent="0.3">
      <c r="A12" s="4" t="s">
        <v>54</v>
      </c>
      <c r="B12" s="4" t="s">
        <v>58</v>
      </c>
      <c r="C12" s="4" t="s">
        <v>21</v>
      </c>
      <c r="D12" s="5" t="s">
        <v>18</v>
      </c>
      <c r="E12" s="5" t="s">
        <v>18</v>
      </c>
      <c r="F12" s="5" t="s">
        <v>18</v>
      </c>
      <c r="G12" s="5" t="s">
        <v>18</v>
      </c>
      <c r="H12" s="5" t="s">
        <v>18</v>
      </c>
      <c r="I12" s="5" t="s">
        <v>18</v>
      </c>
      <c r="J12" s="5" t="s">
        <v>18</v>
      </c>
      <c r="K12" s="5" t="s">
        <v>18</v>
      </c>
      <c r="L12" s="5" t="s">
        <v>18</v>
      </c>
      <c r="M12" s="5" t="s">
        <v>18</v>
      </c>
      <c r="N12" s="5">
        <v>726</v>
      </c>
      <c r="O12" s="5">
        <v>1887</v>
      </c>
      <c r="P12" s="3">
        <f t="shared" si="0"/>
        <v>0</v>
      </c>
      <c r="Q12" s="3">
        <f t="shared" si="1"/>
        <v>0</v>
      </c>
      <c r="R12" s="3">
        <f t="shared" si="2"/>
        <v>0</v>
      </c>
      <c r="S12" s="3">
        <f t="shared" si="3"/>
        <v>2613</v>
      </c>
      <c r="V12" s="4" t="s">
        <v>46</v>
      </c>
      <c r="W12" s="3">
        <f>SUM(D25:F29)</f>
        <v>139845</v>
      </c>
      <c r="X12" s="3">
        <f>SUM(G25:I29)</f>
        <v>146108</v>
      </c>
      <c r="Y12" s="3">
        <f>SUM(J25:L29)</f>
        <v>125599</v>
      </c>
      <c r="Z12" s="3">
        <f>SUM(M25:O29)</f>
        <v>134724</v>
      </c>
      <c r="AA12" s="3">
        <f t="shared" si="4"/>
        <v>546276</v>
      </c>
      <c r="AD12" s="3" t="s">
        <v>26</v>
      </c>
      <c r="AE12" s="3">
        <v>14852</v>
      </c>
      <c r="AF12" s="3">
        <v>19603</v>
      </c>
      <c r="AG12" s="3">
        <v>16596</v>
      </c>
      <c r="AH12" s="3">
        <v>17746</v>
      </c>
      <c r="AI12" s="3">
        <v>68797</v>
      </c>
    </row>
    <row r="13" spans="1:35" ht="33" x14ac:dyDescent="0.3">
      <c r="A13" s="4" t="s">
        <v>54</v>
      </c>
      <c r="B13" s="4" t="s">
        <v>58</v>
      </c>
      <c r="C13" s="4" t="s">
        <v>17</v>
      </c>
      <c r="D13" s="5" t="s">
        <v>18</v>
      </c>
      <c r="E13" s="5">
        <v>28</v>
      </c>
      <c r="F13" s="5">
        <v>62</v>
      </c>
      <c r="G13" s="5">
        <v>92</v>
      </c>
      <c r="H13" s="5">
        <v>11</v>
      </c>
      <c r="I13" s="5">
        <v>13</v>
      </c>
      <c r="J13" s="5">
        <v>8</v>
      </c>
      <c r="K13" s="5" t="s">
        <v>18</v>
      </c>
      <c r="L13" s="5">
        <v>3</v>
      </c>
      <c r="M13" s="5" t="s">
        <v>18</v>
      </c>
      <c r="N13" s="5" t="s">
        <v>18</v>
      </c>
      <c r="O13" s="5">
        <v>26</v>
      </c>
      <c r="P13" s="3">
        <f t="shared" si="0"/>
        <v>90</v>
      </c>
      <c r="Q13" s="3">
        <f t="shared" si="1"/>
        <v>116</v>
      </c>
      <c r="R13" s="3">
        <f t="shared" si="2"/>
        <v>11</v>
      </c>
      <c r="S13" s="3">
        <f t="shared" si="3"/>
        <v>26</v>
      </c>
      <c r="V13" s="4" t="s">
        <v>61</v>
      </c>
      <c r="W13" s="3">
        <f>SUM(D30:F30)</f>
        <v>0</v>
      </c>
      <c r="X13" s="3">
        <f>SUM(G30:I30)</f>
        <v>5</v>
      </c>
      <c r="Y13" s="3">
        <f>SUM(J30:L30)</f>
        <v>0</v>
      </c>
      <c r="Z13" s="3">
        <f>SUM(M30:O30)</f>
        <v>0</v>
      </c>
      <c r="AA13" s="3">
        <f t="shared" si="4"/>
        <v>5</v>
      </c>
      <c r="AD13" s="3" t="s">
        <v>59</v>
      </c>
      <c r="AE13" s="3">
        <v>9979</v>
      </c>
      <c r="AF13" s="3">
        <v>11807</v>
      </c>
      <c r="AG13" s="3">
        <v>9695</v>
      </c>
      <c r="AH13" s="3">
        <v>8756</v>
      </c>
      <c r="AI13" s="3">
        <v>40237</v>
      </c>
    </row>
    <row r="14" spans="1:35" ht="33" x14ac:dyDescent="0.3">
      <c r="A14" s="4" t="s">
        <v>54</v>
      </c>
      <c r="B14" s="4" t="s">
        <v>58</v>
      </c>
      <c r="C14" s="4" t="s">
        <v>23</v>
      </c>
      <c r="D14" s="5" t="s">
        <v>18</v>
      </c>
      <c r="E14" s="5" t="s">
        <v>18</v>
      </c>
      <c r="F14" s="5" t="s">
        <v>18</v>
      </c>
      <c r="G14" s="5" t="s">
        <v>18</v>
      </c>
      <c r="H14" s="5" t="s">
        <v>18</v>
      </c>
      <c r="I14" s="5" t="s">
        <v>18</v>
      </c>
      <c r="J14" s="5" t="s">
        <v>18</v>
      </c>
      <c r="K14" s="5" t="s">
        <v>18</v>
      </c>
      <c r="L14" s="5" t="s">
        <v>18</v>
      </c>
      <c r="M14" s="5" t="s">
        <v>18</v>
      </c>
      <c r="N14" s="5" t="s">
        <v>18</v>
      </c>
      <c r="O14" s="5" t="s">
        <v>18</v>
      </c>
      <c r="P14" s="3">
        <f t="shared" si="0"/>
        <v>0</v>
      </c>
      <c r="Q14" s="3">
        <f t="shared" si="1"/>
        <v>0</v>
      </c>
      <c r="R14" s="3">
        <f t="shared" si="2"/>
        <v>0</v>
      </c>
      <c r="S14" s="3">
        <f t="shared" si="3"/>
        <v>0</v>
      </c>
      <c r="V14" s="4" t="s">
        <v>62</v>
      </c>
      <c r="W14" s="3">
        <f>SUM(D31:F31)</f>
        <v>0</v>
      </c>
      <c r="X14" s="3">
        <f>SUM(G31:I31)</f>
        <v>0</v>
      </c>
      <c r="Y14" s="3">
        <f>SUM(J31:L31)</f>
        <v>0</v>
      </c>
      <c r="Z14" s="3">
        <f>SUM(M31:O31)</f>
        <v>0</v>
      </c>
      <c r="AA14" s="3">
        <f t="shared" si="4"/>
        <v>0</v>
      </c>
      <c r="AD14" s="3" t="s">
        <v>58</v>
      </c>
      <c r="AE14" s="3">
        <v>8644</v>
      </c>
      <c r="AF14" s="3">
        <v>9431</v>
      </c>
      <c r="AG14" s="3">
        <v>6969</v>
      </c>
      <c r="AH14" s="3">
        <v>8917</v>
      </c>
      <c r="AI14" s="3">
        <v>33961</v>
      </c>
    </row>
    <row r="15" spans="1:35" ht="49.5" x14ac:dyDescent="0.3">
      <c r="A15" s="4" t="s">
        <v>54</v>
      </c>
      <c r="B15" s="4" t="s">
        <v>59</v>
      </c>
      <c r="C15" s="4" t="s">
        <v>44</v>
      </c>
      <c r="D15" s="5">
        <v>3513</v>
      </c>
      <c r="E15" s="5">
        <v>3059</v>
      </c>
      <c r="F15" s="5">
        <v>3385</v>
      </c>
      <c r="G15" s="5">
        <v>3744</v>
      </c>
      <c r="H15" s="5">
        <v>4168</v>
      </c>
      <c r="I15" s="5">
        <v>3867</v>
      </c>
      <c r="J15" s="5">
        <v>3056</v>
      </c>
      <c r="K15" s="5">
        <v>3417</v>
      </c>
      <c r="L15" s="5">
        <v>3222</v>
      </c>
      <c r="M15" s="5">
        <v>2868</v>
      </c>
      <c r="N15" s="5">
        <v>2759</v>
      </c>
      <c r="O15" s="5">
        <v>3129</v>
      </c>
      <c r="P15" s="3">
        <f t="shared" si="0"/>
        <v>9957</v>
      </c>
      <c r="Q15" s="3">
        <f t="shared" si="1"/>
        <v>11779</v>
      </c>
      <c r="R15" s="3">
        <f t="shared" si="2"/>
        <v>9695</v>
      </c>
      <c r="S15" s="3">
        <f t="shared" si="3"/>
        <v>8756</v>
      </c>
      <c r="V15" s="4" t="s">
        <v>27</v>
      </c>
      <c r="W15" s="3">
        <f>SUM(D32:F38)</f>
        <v>482691</v>
      </c>
      <c r="X15" s="3">
        <f>SUM(G32:I38)</f>
        <v>494894</v>
      </c>
      <c r="Y15" s="3">
        <f>SUM(J32:L38)</f>
        <v>414012</v>
      </c>
      <c r="Z15" s="3">
        <f>SUM(M32:O38)</f>
        <v>483325</v>
      </c>
      <c r="AA15" s="3">
        <f t="shared" si="4"/>
        <v>1874922</v>
      </c>
      <c r="AD15" s="3" t="s">
        <v>64</v>
      </c>
      <c r="AE15" s="3">
        <v>0</v>
      </c>
      <c r="AF15" s="3">
        <v>0</v>
      </c>
      <c r="AG15" s="3">
        <v>0</v>
      </c>
      <c r="AH15" s="3">
        <v>2294</v>
      </c>
      <c r="AI15" s="3">
        <v>2294</v>
      </c>
    </row>
    <row r="16" spans="1:35" ht="33" x14ac:dyDescent="0.3">
      <c r="A16" s="4" t="s">
        <v>54</v>
      </c>
      <c r="B16" s="4" t="s">
        <v>59</v>
      </c>
      <c r="C16" s="4" t="s">
        <v>21</v>
      </c>
      <c r="D16" s="5" t="s">
        <v>18</v>
      </c>
      <c r="E16" s="5" t="s">
        <v>18</v>
      </c>
      <c r="F16" s="5" t="s">
        <v>18</v>
      </c>
      <c r="G16" s="5" t="s">
        <v>18</v>
      </c>
      <c r="H16" s="5" t="s">
        <v>18</v>
      </c>
      <c r="I16" s="5" t="s">
        <v>18</v>
      </c>
      <c r="J16" s="5" t="s">
        <v>18</v>
      </c>
      <c r="K16" s="5" t="s">
        <v>18</v>
      </c>
      <c r="L16" s="5" t="s">
        <v>18</v>
      </c>
      <c r="M16" s="5" t="s">
        <v>18</v>
      </c>
      <c r="N16" s="5" t="s">
        <v>18</v>
      </c>
      <c r="O16" s="5" t="s">
        <v>18</v>
      </c>
      <c r="P16" s="3">
        <f t="shared" si="0"/>
        <v>0</v>
      </c>
      <c r="Q16" s="3">
        <f t="shared" si="1"/>
        <v>0</v>
      </c>
      <c r="R16" s="3">
        <f t="shared" si="2"/>
        <v>0</v>
      </c>
      <c r="S16" s="3">
        <f t="shared" si="3"/>
        <v>0</v>
      </c>
      <c r="V16" s="4" t="s">
        <v>26</v>
      </c>
      <c r="W16" s="3">
        <f>SUM(D39:F39)</f>
        <v>14852</v>
      </c>
      <c r="X16" s="3">
        <f>SUM(G39:I39)</f>
        <v>19603</v>
      </c>
      <c r="Y16" s="3">
        <f>SUM(J39:L39)</f>
        <v>16596</v>
      </c>
      <c r="Z16" s="3">
        <f>SUM(M39:O39)</f>
        <v>17746</v>
      </c>
      <c r="AA16" s="3">
        <f t="shared" si="4"/>
        <v>68797</v>
      </c>
      <c r="AD16" s="3" t="s">
        <v>60</v>
      </c>
      <c r="AE16" s="3">
        <v>0</v>
      </c>
      <c r="AF16" s="3">
        <v>55</v>
      </c>
      <c r="AG16" s="3">
        <v>0</v>
      </c>
      <c r="AH16" s="3">
        <v>0</v>
      </c>
      <c r="AI16" s="3">
        <v>55</v>
      </c>
    </row>
    <row r="17" spans="1:35" ht="33" x14ac:dyDescent="0.3">
      <c r="A17" s="4" t="s">
        <v>54</v>
      </c>
      <c r="B17" s="4" t="s">
        <v>59</v>
      </c>
      <c r="C17" s="4" t="s">
        <v>29</v>
      </c>
      <c r="D17" s="5" t="s">
        <v>18</v>
      </c>
      <c r="E17" s="5" t="s">
        <v>18</v>
      </c>
      <c r="F17" s="5" t="s">
        <v>18</v>
      </c>
      <c r="G17" s="5" t="s">
        <v>18</v>
      </c>
      <c r="H17" s="5" t="s">
        <v>18</v>
      </c>
      <c r="I17" s="5" t="s">
        <v>18</v>
      </c>
      <c r="J17" s="5" t="s">
        <v>18</v>
      </c>
      <c r="K17" s="5" t="s">
        <v>18</v>
      </c>
      <c r="L17" s="5" t="s">
        <v>18</v>
      </c>
      <c r="M17" s="5" t="s">
        <v>18</v>
      </c>
      <c r="N17" s="5" t="s">
        <v>18</v>
      </c>
      <c r="O17" s="5" t="s">
        <v>18</v>
      </c>
      <c r="P17" s="3">
        <f t="shared" si="0"/>
        <v>0</v>
      </c>
      <c r="Q17" s="3">
        <f t="shared" si="1"/>
        <v>0</v>
      </c>
      <c r="R17" s="3">
        <f t="shared" si="2"/>
        <v>0</v>
      </c>
      <c r="S17" s="3">
        <f t="shared" si="3"/>
        <v>0</v>
      </c>
      <c r="V17" s="4" t="s">
        <v>39</v>
      </c>
      <c r="W17" s="3">
        <f>SUM(D40:F49)</f>
        <v>348062</v>
      </c>
      <c r="X17" s="3">
        <f>SUM(G40:I49)</f>
        <v>374192</v>
      </c>
      <c r="Y17" s="3">
        <f>SUM(J40:L49)</f>
        <v>325890</v>
      </c>
      <c r="Z17" s="3">
        <f>SUM(M40:O49)</f>
        <v>346860</v>
      </c>
      <c r="AA17" s="3">
        <f t="shared" si="4"/>
        <v>1395004</v>
      </c>
      <c r="AD17" s="3" t="s">
        <v>55</v>
      </c>
      <c r="AE17" s="3">
        <v>1</v>
      </c>
      <c r="AF17" s="3">
        <v>11</v>
      </c>
      <c r="AG17" s="3">
        <v>1</v>
      </c>
      <c r="AH17" s="3">
        <v>5</v>
      </c>
      <c r="AI17" s="3">
        <v>18</v>
      </c>
    </row>
    <row r="18" spans="1:35" ht="33" x14ac:dyDescent="0.3">
      <c r="A18" s="4" t="s">
        <v>54</v>
      </c>
      <c r="B18" s="4" t="s">
        <v>59</v>
      </c>
      <c r="C18" s="4" t="s">
        <v>17</v>
      </c>
      <c r="D18" s="5" t="s">
        <v>18</v>
      </c>
      <c r="E18" s="5" t="s">
        <v>18</v>
      </c>
      <c r="F18" s="5">
        <v>22</v>
      </c>
      <c r="G18" s="5">
        <v>24</v>
      </c>
      <c r="H18" s="5" t="s">
        <v>18</v>
      </c>
      <c r="I18" s="5">
        <v>4</v>
      </c>
      <c r="J18" s="5" t="s">
        <v>18</v>
      </c>
      <c r="K18" s="5" t="s">
        <v>18</v>
      </c>
      <c r="L18" s="5" t="s">
        <v>18</v>
      </c>
      <c r="M18" s="5" t="s">
        <v>18</v>
      </c>
      <c r="N18" s="5" t="s">
        <v>18</v>
      </c>
      <c r="O18" s="5" t="s">
        <v>18</v>
      </c>
      <c r="P18" s="3">
        <f t="shared" si="0"/>
        <v>22</v>
      </c>
      <c r="Q18" s="3">
        <f t="shared" si="1"/>
        <v>28</v>
      </c>
      <c r="R18" s="3">
        <f t="shared" si="2"/>
        <v>0</v>
      </c>
      <c r="S18" s="3">
        <f t="shared" si="3"/>
        <v>0</v>
      </c>
      <c r="V18" s="4" t="s">
        <v>30</v>
      </c>
      <c r="W18" s="3">
        <f>SUM(D50:F60)</f>
        <v>376655</v>
      </c>
      <c r="X18" s="3">
        <f>SUM(G50:I60)</f>
        <v>297257</v>
      </c>
      <c r="Y18" s="3">
        <f>SUM(J50:L60)</f>
        <v>381198</v>
      </c>
      <c r="Z18" s="3">
        <f>SUM(M50:O60)</f>
        <v>260922</v>
      </c>
      <c r="AA18" s="3">
        <f t="shared" si="4"/>
        <v>1316032</v>
      </c>
      <c r="AD18" s="3" t="s">
        <v>61</v>
      </c>
      <c r="AE18" s="3">
        <v>0</v>
      </c>
      <c r="AF18" s="3">
        <v>5</v>
      </c>
      <c r="AG18" s="3">
        <v>0</v>
      </c>
      <c r="AH18" s="3">
        <v>0</v>
      </c>
      <c r="AI18" s="3">
        <v>5</v>
      </c>
    </row>
    <row r="19" spans="1:35" ht="33" x14ac:dyDescent="0.3">
      <c r="A19" s="4" t="s">
        <v>54</v>
      </c>
      <c r="B19" s="4" t="s">
        <v>60</v>
      </c>
      <c r="C19" s="4" t="s">
        <v>17</v>
      </c>
      <c r="D19" s="5" t="s">
        <v>18</v>
      </c>
      <c r="E19" s="5" t="s">
        <v>18</v>
      </c>
      <c r="F19" s="5" t="s">
        <v>18</v>
      </c>
      <c r="G19" s="5" t="s">
        <v>18</v>
      </c>
      <c r="H19" s="5">
        <v>55</v>
      </c>
      <c r="I19" s="5" t="s">
        <v>18</v>
      </c>
      <c r="J19" s="5" t="s">
        <v>18</v>
      </c>
      <c r="K19" s="5" t="s">
        <v>18</v>
      </c>
      <c r="L19" s="5" t="s">
        <v>18</v>
      </c>
      <c r="M19" s="5" t="s">
        <v>18</v>
      </c>
      <c r="N19" s="5" t="s">
        <v>18</v>
      </c>
      <c r="O19" s="5" t="s">
        <v>18</v>
      </c>
      <c r="P19" s="3">
        <f t="shared" si="0"/>
        <v>0</v>
      </c>
      <c r="Q19" s="3">
        <f t="shared" si="1"/>
        <v>55</v>
      </c>
      <c r="R19" s="3">
        <f t="shared" si="2"/>
        <v>0</v>
      </c>
      <c r="S19" s="3">
        <f t="shared" si="3"/>
        <v>0</v>
      </c>
      <c r="V19" s="4" t="s">
        <v>63</v>
      </c>
      <c r="W19" s="3">
        <f>SUM(D61:F61)</f>
        <v>0</v>
      </c>
      <c r="X19" s="3">
        <f>SUM(G61:I61)</f>
        <v>0</v>
      </c>
      <c r="Y19" s="3">
        <f>SUM(J61:L61)</f>
        <v>0</v>
      </c>
      <c r="Z19" s="3">
        <f>SUM(M61:O61)</f>
        <v>0</v>
      </c>
      <c r="AA19" s="3">
        <f t="shared" si="4"/>
        <v>0</v>
      </c>
      <c r="AD19" s="3" t="s">
        <v>16</v>
      </c>
      <c r="AE19" s="3">
        <v>0</v>
      </c>
      <c r="AF19" s="3">
        <v>0</v>
      </c>
      <c r="AG19" s="3">
        <v>0</v>
      </c>
      <c r="AH19" s="3">
        <v>0</v>
      </c>
      <c r="AI19" s="3">
        <v>0</v>
      </c>
    </row>
    <row r="20" spans="1:35" ht="33" x14ac:dyDescent="0.3">
      <c r="A20" s="4" t="s">
        <v>15</v>
      </c>
      <c r="B20" s="4" t="s">
        <v>24</v>
      </c>
      <c r="C20" s="4" t="s">
        <v>20</v>
      </c>
      <c r="D20" s="5">
        <v>30143</v>
      </c>
      <c r="E20" s="5">
        <v>29683</v>
      </c>
      <c r="F20" s="5">
        <v>26873</v>
      </c>
      <c r="G20" s="5">
        <v>26811</v>
      </c>
      <c r="H20" s="5">
        <v>23937</v>
      </c>
      <c r="I20" s="5">
        <v>23329</v>
      </c>
      <c r="J20" s="5">
        <v>21953</v>
      </c>
      <c r="K20" s="5">
        <v>17409</v>
      </c>
      <c r="L20" s="5">
        <v>13437</v>
      </c>
      <c r="M20" s="5">
        <v>12972</v>
      </c>
      <c r="N20" s="5">
        <v>16618</v>
      </c>
      <c r="O20" s="5">
        <v>27720</v>
      </c>
      <c r="P20" s="3">
        <f t="shared" si="0"/>
        <v>86699</v>
      </c>
      <c r="Q20" s="3">
        <f t="shared" si="1"/>
        <v>74077</v>
      </c>
      <c r="R20" s="3">
        <f t="shared" si="2"/>
        <v>52799</v>
      </c>
      <c r="S20" s="3">
        <f t="shared" si="3"/>
        <v>57310</v>
      </c>
      <c r="V20" s="4" t="s">
        <v>47</v>
      </c>
      <c r="W20" s="3">
        <f>SUM(D62:F65)</f>
        <v>0</v>
      </c>
      <c r="X20" s="3">
        <f>SUM(G62:I65)</f>
        <v>0</v>
      </c>
      <c r="Y20" s="3">
        <f>SUM(J62:L65)</f>
        <v>0</v>
      </c>
      <c r="Z20" s="3">
        <f>SUM(M62:O65)</f>
        <v>0</v>
      </c>
      <c r="AA20" s="3">
        <f t="shared" si="4"/>
        <v>0</v>
      </c>
      <c r="AD20" s="3" t="s">
        <v>53</v>
      </c>
      <c r="AE20" s="3">
        <v>0</v>
      </c>
      <c r="AF20" s="3">
        <v>0</v>
      </c>
      <c r="AG20" s="3">
        <v>0</v>
      </c>
      <c r="AH20" s="3">
        <v>0</v>
      </c>
      <c r="AI20" s="3">
        <v>0</v>
      </c>
    </row>
    <row r="21" spans="1:35" ht="33" x14ac:dyDescent="0.3">
      <c r="A21" s="4" t="s">
        <v>15</v>
      </c>
      <c r="B21" s="4" t="s">
        <v>24</v>
      </c>
      <c r="C21" s="4" t="s">
        <v>21</v>
      </c>
      <c r="D21" s="5">
        <v>36991</v>
      </c>
      <c r="E21" s="5">
        <v>33252</v>
      </c>
      <c r="F21" s="5">
        <v>37482</v>
      </c>
      <c r="G21" s="5">
        <v>37524</v>
      </c>
      <c r="H21" s="5">
        <v>36798</v>
      </c>
      <c r="I21" s="5">
        <v>31441</v>
      </c>
      <c r="J21" s="5">
        <v>33752</v>
      </c>
      <c r="K21" s="5">
        <v>30955</v>
      </c>
      <c r="L21" s="5">
        <v>25045</v>
      </c>
      <c r="M21" s="5">
        <v>29831</v>
      </c>
      <c r="N21" s="5">
        <v>30769</v>
      </c>
      <c r="O21" s="5">
        <v>37130</v>
      </c>
      <c r="P21" s="3">
        <f t="shared" si="0"/>
        <v>107725</v>
      </c>
      <c r="Q21" s="3">
        <f t="shared" si="1"/>
        <v>105763</v>
      </c>
      <c r="R21" s="3">
        <f t="shared" si="2"/>
        <v>89752</v>
      </c>
      <c r="S21" s="3">
        <f t="shared" si="3"/>
        <v>97730</v>
      </c>
      <c r="V21" s="4" t="s">
        <v>64</v>
      </c>
      <c r="W21" s="3">
        <f>SUM(D66:F68)</f>
        <v>0</v>
      </c>
      <c r="X21" s="3">
        <f>SUM(G66:I68)</f>
        <v>0</v>
      </c>
      <c r="Y21" s="3">
        <f>SUM(J66:L68)</f>
        <v>0</v>
      </c>
      <c r="Z21" s="3">
        <f>SUM(M66:O68)</f>
        <v>2294</v>
      </c>
      <c r="AA21" s="3">
        <f t="shared" si="4"/>
        <v>2294</v>
      </c>
      <c r="AD21" s="3" t="s">
        <v>56</v>
      </c>
      <c r="AE21" s="3">
        <v>0</v>
      </c>
      <c r="AF21" s="3">
        <v>0</v>
      </c>
      <c r="AG21" s="3">
        <v>0</v>
      </c>
      <c r="AH21" s="3">
        <v>0</v>
      </c>
      <c r="AI21" s="3">
        <v>0</v>
      </c>
    </row>
    <row r="22" spans="1:35" ht="33" x14ac:dyDescent="0.3">
      <c r="A22" s="4" t="s">
        <v>15</v>
      </c>
      <c r="B22" s="4" t="s">
        <v>24</v>
      </c>
      <c r="C22" s="4" t="s">
        <v>25</v>
      </c>
      <c r="D22" s="5">
        <v>3330</v>
      </c>
      <c r="E22" s="5">
        <v>3290</v>
      </c>
      <c r="F22" s="5">
        <v>2611</v>
      </c>
      <c r="G22" s="5">
        <v>6657</v>
      </c>
      <c r="H22" s="5">
        <v>7518</v>
      </c>
      <c r="I22" s="5">
        <v>6591</v>
      </c>
      <c r="J22" s="5">
        <v>4264</v>
      </c>
      <c r="K22" s="5">
        <v>4636</v>
      </c>
      <c r="L22" s="5">
        <v>4875</v>
      </c>
      <c r="M22" s="5">
        <v>5871</v>
      </c>
      <c r="N22" s="5">
        <v>5479</v>
      </c>
      <c r="O22" s="5">
        <v>5789</v>
      </c>
      <c r="P22" s="3">
        <f t="shared" si="0"/>
        <v>9231</v>
      </c>
      <c r="Q22" s="3">
        <f t="shared" si="1"/>
        <v>20766</v>
      </c>
      <c r="R22" s="3">
        <f t="shared" si="2"/>
        <v>13775</v>
      </c>
      <c r="S22" s="3">
        <f t="shared" si="3"/>
        <v>17139</v>
      </c>
      <c r="V22" s="4" t="s">
        <v>43</v>
      </c>
      <c r="W22" s="3">
        <f>SUM(D69:F73)</f>
        <v>61801</v>
      </c>
      <c r="X22" s="3">
        <f>SUM(G69:I73)</f>
        <v>83960</v>
      </c>
      <c r="Y22" s="3">
        <f>SUM(J69:L73)</f>
        <v>44574</v>
      </c>
      <c r="Z22" s="3">
        <f>SUM(M69:O73)</f>
        <v>77053</v>
      </c>
      <c r="AA22" s="3">
        <f t="shared" si="4"/>
        <v>267388</v>
      </c>
      <c r="AD22" s="3" t="s">
        <v>62</v>
      </c>
      <c r="AE22" s="3">
        <v>0</v>
      </c>
      <c r="AF22" s="3">
        <v>0</v>
      </c>
      <c r="AG22" s="3">
        <v>0</v>
      </c>
      <c r="AH22" s="3">
        <v>0</v>
      </c>
      <c r="AI22" s="3">
        <v>0</v>
      </c>
    </row>
    <row r="23" spans="1:35" ht="33" x14ac:dyDescent="0.3">
      <c r="A23" s="4" t="s">
        <v>15</v>
      </c>
      <c r="B23" s="4" t="s">
        <v>24</v>
      </c>
      <c r="C23" s="4" t="s">
        <v>17</v>
      </c>
      <c r="D23" s="5">
        <v>545</v>
      </c>
      <c r="E23" s="5">
        <v>279</v>
      </c>
      <c r="F23" s="5">
        <v>341</v>
      </c>
      <c r="G23" s="5">
        <v>417</v>
      </c>
      <c r="H23" s="5">
        <v>237</v>
      </c>
      <c r="I23" s="5">
        <v>204</v>
      </c>
      <c r="J23" s="5">
        <v>247</v>
      </c>
      <c r="K23" s="5">
        <v>189</v>
      </c>
      <c r="L23" s="5">
        <v>242</v>
      </c>
      <c r="M23" s="5">
        <v>272</v>
      </c>
      <c r="N23" s="5">
        <v>392</v>
      </c>
      <c r="O23" s="5">
        <v>428</v>
      </c>
      <c r="P23" s="3">
        <f t="shared" si="0"/>
        <v>1165</v>
      </c>
      <c r="Q23" s="3">
        <f t="shared" si="1"/>
        <v>858</v>
      </c>
      <c r="R23" s="3">
        <f t="shared" si="2"/>
        <v>678</v>
      </c>
      <c r="S23" s="3">
        <f t="shared" si="3"/>
        <v>1092</v>
      </c>
      <c r="V23" s="4" t="s">
        <v>50</v>
      </c>
      <c r="W23" s="3">
        <f>SUM(D74:F74)</f>
        <v>0</v>
      </c>
      <c r="X23" s="3">
        <f>SUM(G74:I74)</f>
        <v>0</v>
      </c>
      <c r="Y23" s="3">
        <f>SUM(J74:L74)</f>
        <v>0</v>
      </c>
      <c r="Z23" s="3">
        <f>SUM(M74:O74)</f>
        <v>0</v>
      </c>
      <c r="AA23" s="3">
        <f t="shared" si="4"/>
        <v>0</v>
      </c>
      <c r="AD23" s="3" t="s">
        <v>63</v>
      </c>
      <c r="AE23" s="3">
        <v>0</v>
      </c>
      <c r="AF23" s="3">
        <v>0</v>
      </c>
      <c r="AG23" s="3">
        <v>0</v>
      </c>
      <c r="AH23" s="3">
        <v>0</v>
      </c>
      <c r="AI23" s="3">
        <v>0</v>
      </c>
    </row>
    <row r="24" spans="1:35" ht="33" x14ac:dyDescent="0.3">
      <c r="A24" s="4" t="s">
        <v>15</v>
      </c>
      <c r="B24" s="4" t="s">
        <v>24</v>
      </c>
      <c r="C24" s="4" t="s">
        <v>23</v>
      </c>
      <c r="D24" s="5" t="s">
        <v>18</v>
      </c>
      <c r="E24" s="5" t="s">
        <v>18</v>
      </c>
      <c r="F24" s="5" t="s">
        <v>18</v>
      </c>
      <c r="G24" s="5" t="s">
        <v>18</v>
      </c>
      <c r="H24" s="5" t="s">
        <v>18</v>
      </c>
      <c r="I24" s="5" t="s">
        <v>18</v>
      </c>
      <c r="J24" s="5" t="s">
        <v>18</v>
      </c>
      <c r="K24" s="5" t="s">
        <v>18</v>
      </c>
      <c r="L24" s="5" t="s">
        <v>18</v>
      </c>
      <c r="M24" s="5" t="s">
        <v>18</v>
      </c>
      <c r="N24" s="5" t="s">
        <v>18</v>
      </c>
      <c r="O24" s="5" t="s">
        <v>18</v>
      </c>
      <c r="P24" s="3">
        <f t="shared" si="0"/>
        <v>0</v>
      </c>
      <c r="Q24" s="3">
        <f t="shared" si="1"/>
        <v>0</v>
      </c>
      <c r="R24" s="3">
        <f t="shared" si="2"/>
        <v>0</v>
      </c>
      <c r="S24" s="3">
        <f t="shared" si="3"/>
        <v>0</v>
      </c>
      <c r="V24" s="4" t="s">
        <v>65</v>
      </c>
      <c r="W24" s="3">
        <f>SUM(D75:F80)</f>
        <v>293260</v>
      </c>
      <c r="X24" s="3">
        <f>SUM(G75:I80)</f>
        <v>319377</v>
      </c>
      <c r="Y24" s="3">
        <f>SUM(J75:L80)</f>
        <v>283567</v>
      </c>
      <c r="Z24" s="3">
        <f>SUM(M75:O80)</f>
        <v>286747</v>
      </c>
      <c r="AA24" s="3">
        <f t="shared" si="4"/>
        <v>1182951</v>
      </c>
      <c r="AD24" s="3" t="s">
        <v>47</v>
      </c>
      <c r="AE24" s="3">
        <v>0</v>
      </c>
      <c r="AF24" s="3">
        <v>0</v>
      </c>
      <c r="AG24" s="3">
        <v>0</v>
      </c>
      <c r="AH24" s="3">
        <v>0</v>
      </c>
      <c r="AI24" s="3">
        <v>0</v>
      </c>
    </row>
    <row r="25" spans="1:35" ht="33" x14ac:dyDescent="0.3">
      <c r="A25" s="4" t="s">
        <v>45</v>
      </c>
      <c r="B25" s="4" t="s">
        <v>46</v>
      </c>
      <c r="C25" s="4" t="s">
        <v>21</v>
      </c>
      <c r="D25" s="5">
        <v>31895</v>
      </c>
      <c r="E25" s="5">
        <v>28883</v>
      </c>
      <c r="F25" s="5">
        <v>31121</v>
      </c>
      <c r="G25" s="5">
        <v>32882</v>
      </c>
      <c r="H25" s="5">
        <v>34415</v>
      </c>
      <c r="I25" s="5">
        <v>27784</v>
      </c>
      <c r="J25" s="5">
        <v>27449</v>
      </c>
      <c r="K25" s="5">
        <v>28624</v>
      </c>
      <c r="L25" s="5">
        <v>24125</v>
      </c>
      <c r="M25" s="5">
        <v>27669</v>
      </c>
      <c r="N25" s="5">
        <v>16259</v>
      </c>
      <c r="O25" s="5">
        <v>30308</v>
      </c>
      <c r="P25" s="3">
        <f t="shared" si="0"/>
        <v>91899</v>
      </c>
      <c r="Q25" s="3">
        <f t="shared" si="1"/>
        <v>95081</v>
      </c>
      <c r="R25" s="3">
        <f t="shared" si="2"/>
        <v>80198</v>
      </c>
      <c r="S25" s="3">
        <f t="shared" si="3"/>
        <v>74236</v>
      </c>
      <c r="V25" s="4" t="s">
        <v>51</v>
      </c>
      <c r="W25" s="3">
        <f>SUM(D81:F85)</f>
        <v>221805</v>
      </c>
      <c r="X25" s="3">
        <f>SUM(G81:I85)</f>
        <v>249564</v>
      </c>
      <c r="Y25" s="3">
        <f>SUM(J81:L85)</f>
        <v>192882</v>
      </c>
      <c r="Z25" s="3">
        <f>SUM(M81:O85)</f>
        <v>207132</v>
      </c>
      <c r="AA25" s="3">
        <f t="shared" si="4"/>
        <v>871383</v>
      </c>
      <c r="AD25" s="3" t="s">
        <v>50</v>
      </c>
      <c r="AE25" s="3">
        <v>0</v>
      </c>
      <c r="AF25" s="3">
        <v>0</v>
      </c>
      <c r="AG25" s="3">
        <v>0</v>
      </c>
      <c r="AH25" s="3">
        <v>0</v>
      </c>
      <c r="AI25" s="3">
        <v>0</v>
      </c>
    </row>
    <row r="26" spans="1:35" ht="49.5" x14ac:dyDescent="0.3">
      <c r="A26" s="4" t="s">
        <v>45</v>
      </c>
      <c r="B26" s="4" t="s">
        <v>46</v>
      </c>
      <c r="C26" s="4" t="s">
        <v>44</v>
      </c>
      <c r="D26" s="5">
        <v>16553</v>
      </c>
      <c r="E26" s="5">
        <v>15697</v>
      </c>
      <c r="F26" s="5">
        <v>15506</v>
      </c>
      <c r="G26" s="5">
        <v>17407</v>
      </c>
      <c r="H26" s="5">
        <v>17437</v>
      </c>
      <c r="I26" s="5">
        <v>15856</v>
      </c>
      <c r="J26" s="5">
        <v>15345</v>
      </c>
      <c r="K26" s="5">
        <v>15636</v>
      </c>
      <c r="L26" s="5">
        <v>14287</v>
      </c>
      <c r="M26" s="5">
        <v>16644</v>
      </c>
      <c r="N26" s="5">
        <v>26105</v>
      </c>
      <c r="O26" s="5">
        <v>17293</v>
      </c>
      <c r="P26" s="3">
        <f t="shared" si="0"/>
        <v>47756</v>
      </c>
      <c r="Q26" s="3">
        <f t="shared" si="1"/>
        <v>50700</v>
      </c>
      <c r="R26" s="3">
        <f t="shared" si="2"/>
        <v>45268</v>
      </c>
      <c r="S26" s="3">
        <f t="shared" si="3"/>
        <v>60042</v>
      </c>
      <c r="V26" s="4" t="s">
        <v>52</v>
      </c>
      <c r="W26" s="3">
        <f>SUM(D86:F86)</f>
        <v>0</v>
      </c>
      <c r="X26" s="3">
        <f>SUM(G86:I86)</f>
        <v>0</v>
      </c>
      <c r="Y26" s="3">
        <f>SUM(J86:L86)</f>
        <v>0</v>
      </c>
      <c r="Z26" s="3">
        <f>SUM(M86:O86)</f>
        <v>0</v>
      </c>
      <c r="AA26" s="3">
        <f t="shared" si="4"/>
        <v>0</v>
      </c>
      <c r="AD26" s="3" t="s">
        <v>52</v>
      </c>
      <c r="AE26" s="3">
        <v>0</v>
      </c>
      <c r="AF26" s="3">
        <v>0</v>
      </c>
      <c r="AG26" s="3">
        <v>0</v>
      </c>
      <c r="AH26" s="3">
        <v>0</v>
      </c>
      <c r="AI26" s="3">
        <v>0</v>
      </c>
    </row>
    <row r="27" spans="1:35" ht="33" x14ac:dyDescent="0.3">
      <c r="A27" s="4" t="s">
        <v>45</v>
      </c>
      <c r="B27" s="4" t="s">
        <v>46</v>
      </c>
      <c r="C27" s="4" t="s">
        <v>22</v>
      </c>
      <c r="D27" s="5" t="s">
        <v>18</v>
      </c>
      <c r="E27" s="5" t="s">
        <v>18</v>
      </c>
      <c r="F27" s="5" t="s">
        <v>18</v>
      </c>
      <c r="G27" s="5" t="s">
        <v>18</v>
      </c>
      <c r="H27" s="5" t="s">
        <v>18</v>
      </c>
      <c r="I27" s="5" t="s">
        <v>18</v>
      </c>
      <c r="J27" s="5" t="s">
        <v>18</v>
      </c>
      <c r="K27" s="5" t="s">
        <v>18</v>
      </c>
      <c r="L27" s="5" t="s">
        <v>18</v>
      </c>
      <c r="M27" s="5" t="s">
        <v>18</v>
      </c>
      <c r="N27" s="5">
        <v>98</v>
      </c>
      <c r="O27" s="5" t="s">
        <v>18</v>
      </c>
      <c r="P27" s="3">
        <f t="shared" si="0"/>
        <v>0</v>
      </c>
      <c r="Q27" s="3">
        <f t="shared" si="1"/>
        <v>0</v>
      </c>
      <c r="R27" s="3">
        <f t="shared" si="2"/>
        <v>0</v>
      </c>
      <c r="S27" s="3">
        <f t="shared" si="3"/>
        <v>98</v>
      </c>
    </row>
    <row r="28" spans="1:35" ht="33" x14ac:dyDescent="0.3">
      <c r="A28" s="4" t="s">
        <v>45</v>
      </c>
      <c r="B28" s="4" t="s">
        <v>46</v>
      </c>
      <c r="C28" s="4" t="s">
        <v>17</v>
      </c>
      <c r="D28" s="5">
        <v>65</v>
      </c>
      <c r="E28" s="5">
        <v>55</v>
      </c>
      <c r="F28" s="5">
        <v>58</v>
      </c>
      <c r="G28" s="5">
        <v>154</v>
      </c>
      <c r="H28" s="5">
        <v>31</v>
      </c>
      <c r="I28" s="5">
        <v>2</v>
      </c>
      <c r="J28" s="5">
        <v>22</v>
      </c>
      <c r="K28" s="5">
        <v>55</v>
      </c>
      <c r="L28" s="5">
        <v>40</v>
      </c>
      <c r="M28" s="5">
        <v>41</v>
      </c>
      <c r="N28" s="5" t="s">
        <v>18</v>
      </c>
      <c r="O28" s="5">
        <v>307</v>
      </c>
      <c r="P28" s="3">
        <f t="shared" si="0"/>
        <v>178</v>
      </c>
      <c r="Q28" s="3">
        <f t="shared" si="1"/>
        <v>187</v>
      </c>
      <c r="R28" s="3">
        <f t="shared" si="2"/>
        <v>117</v>
      </c>
      <c r="S28" s="3">
        <f t="shared" si="3"/>
        <v>348</v>
      </c>
    </row>
    <row r="29" spans="1:35" ht="33" x14ac:dyDescent="0.3">
      <c r="A29" s="4" t="s">
        <v>45</v>
      </c>
      <c r="B29" s="4" t="s">
        <v>46</v>
      </c>
      <c r="C29" s="4" t="s">
        <v>23</v>
      </c>
      <c r="D29" s="5" t="s">
        <v>18</v>
      </c>
      <c r="E29" s="5" t="s">
        <v>18</v>
      </c>
      <c r="F29" s="5">
        <v>12</v>
      </c>
      <c r="G29" s="5">
        <v>140</v>
      </c>
      <c r="H29" s="5" t="s">
        <v>18</v>
      </c>
      <c r="I29" s="5" t="s">
        <v>18</v>
      </c>
      <c r="J29" s="5">
        <v>2</v>
      </c>
      <c r="K29" s="5">
        <v>14</v>
      </c>
      <c r="L29" s="5" t="s">
        <v>18</v>
      </c>
      <c r="M29" s="5" t="s">
        <v>18</v>
      </c>
      <c r="N29" s="5" t="s">
        <v>18</v>
      </c>
      <c r="O29" s="5" t="s">
        <v>18</v>
      </c>
      <c r="P29" s="3">
        <f t="shared" si="0"/>
        <v>12</v>
      </c>
      <c r="Q29" s="3">
        <f t="shared" si="1"/>
        <v>140</v>
      </c>
      <c r="R29" s="3">
        <f t="shared" si="2"/>
        <v>16</v>
      </c>
      <c r="S29" s="3">
        <f t="shared" si="3"/>
        <v>0</v>
      </c>
    </row>
    <row r="30" spans="1:35" ht="33" x14ac:dyDescent="0.3">
      <c r="A30" s="4" t="s">
        <v>54</v>
      </c>
      <c r="B30" s="4" t="s">
        <v>61</v>
      </c>
      <c r="C30" s="4" t="s">
        <v>17</v>
      </c>
      <c r="D30" s="5" t="s">
        <v>18</v>
      </c>
      <c r="E30" s="5" t="s">
        <v>18</v>
      </c>
      <c r="F30" s="5" t="s">
        <v>18</v>
      </c>
      <c r="G30" s="5">
        <v>5</v>
      </c>
      <c r="H30" s="5" t="s">
        <v>18</v>
      </c>
      <c r="I30" s="5" t="s">
        <v>18</v>
      </c>
      <c r="J30" s="5" t="s">
        <v>18</v>
      </c>
      <c r="K30" s="5" t="s">
        <v>18</v>
      </c>
      <c r="L30" s="5" t="s">
        <v>18</v>
      </c>
      <c r="M30" s="5" t="s">
        <v>18</v>
      </c>
      <c r="N30" s="5" t="s">
        <v>18</v>
      </c>
      <c r="O30" s="5" t="s">
        <v>18</v>
      </c>
      <c r="P30" s="3">
        <f t="shared" si="0"/>
        <v>0</v>
      </c>
      <c r="Q30" s="3">
        <f t="shared" si="1"/>
        <v>5</v>
      </c>
      <c r="R30" s="3">
        <f t="shared" si="2"/>
        <v>0</v>
      </c>
      <c r="S30" s="3">
        <f t="shared" si="3"/>
        <v>0</v>
      </c>
    </row>
    <row r="31" spans="1:35" ht="33" x14ac:dyDescent="0.3">
      <c r="A31" s="4" t="s">
        <v>54</v>
      </c>
      <c r="B31" s="4" t="s">
        <v>62</v>
      </c>
      <c r="C31" s="4" t="s">
        <v>17</v>
      </c>
      <c r="D31" s="5" t="s">
        <v>18</v>
      </c>
      <c r="E31" s="5" t="s">
        <v>18</v>
      </c>
      <c r="F31" s="5" t="s">
        <v>18</v>
      </c>
      <c r="G31" s="5" t="s">
        <v>18</v>
      </c>
      <c r="H31" s="5" t="s">
        <v>18</v>
      </c>
      <c r="I31" s="5" t="s">
        <v>18</v>
      </c>
      <c r="J31" s="5" t="s">
        <v>18</v>
      </c>
      <c r="K31" s="5" t="s">
        <v>18</v>
      </c>
      <c r="L31" s="5" t="s">
        <v>18</v>
      </c>
      <c r="M31" s="5" t="s">
        <v>18</v>
      </c>
      <c r="N31" s="5" t="s">
        <v>18</v>
      </c>
      <c r="O31" s="5" t="s">
        <v>18</v>
      </c>
      <c r="P31" s="3">
        <f t="shared" si="0"/>
        <v>0</v>
      </c>
      <c r="Q31" s="3">
        <f t="shared" si="1"/>
        <v>0</v>
      </c>
      <c r="R31" s="3">
        <f t="shared" si="2"/>
        <v>0</v>
      </c>
      <c r="S31" s="3">
        <f t="shared" si="3"/>
        <v>0</v>
      </c>
    </row>
    <row r="32" spans="1:35" ht="33" x14ac:dyDescent="0.3">
      <c r="A32" s="4" t="s">
        <v>15</v>
      </c>
      <c r="B32" s="4" t="s">
        <v>27</v>
      </c>
      <c r="C32" s="4" t="s">
        <v>20</v>
      </c>
      <c r="D32" s="5">
        <v>51050</v>
      </c>
      <c r="E32" s="5">
        <v>48819</v>
      </c>
      <c r="F32" s="5">
        <v>53037</v>
      </c>
      <c r="G32" s="5">
        <v>56535</v>
      </c>
      <c r="H32" s="5">
        <v>56832</v>
      </c>
      <c r="I32" s="5">
        <v>55767</v>
      </c>
      <c r="J32" s="5">
        <v>55288</v>
      </c>
      <c r="K32" s="5">
        <v>51137</v>
      </c>
      <c r="L32" s="5">
        <v>50950</v>
      </c>
      <c r="M32" s="5">
        <v>55111</v>
      </c>
      <c r="N32" s="5">
        <v>54255</v>
      </c>
      <c r="O32" s="5">
        <v>61666</v>
      </c>
      <c r="P32" s="3">
        <f t="shared" si="0"/>
        <v>152906</v>
      </c>
      <c r="Q32" s="3">
        <f t="shared" si="1"/>
        <v>169134</v>
      </c>
      <c r="R32" s="3">
        <f t="shared" si="2"/>
        <v>157375</v>
      </c>
      <c r="S32" s="3">
        <f t="shared" si="3"/>
        <v>171032</v>
      </c>
    </row>
    <row r="33" spans="1:19" ht="33" x14ac:dyDescent="0.3">
      <c r="A33" s="4" t="s">
        <v>15</v>
      </c>
      <c r="B33" s="4" t="s">
        <v>27</v>
      </c>
      <c r="C33" s="4" t="s">
        <v>21</v>
      </c>
      <c r="D33" s="5">
        <v>111842</v>
      </c>
      <c r="E33" s="5">
        <v>97792</v>
      </c>
      <c r="F33" s="5">
        <v>109851</v>
      </c>
      <c r="G33" s="5">
        <v>110615</v>
      </c>
      <c r="H33" s="5">
        <v>107109</v>
      </c>
      <c r="I33" s="5">
        <v>86685</v>
      </c>
      <c r="J33" s="5">
        <v>74107</v>
      </c>
      <c r="K33" s="5">
        <v>82479</v>
      </c>
      <c r="L33" s="5">
        <v>75195</v>
      </c>
      <c r="M33" s="5">
        <v>87435</v>
      </c>
      <c r="N33" s="5">
        <v>105709</v>
      </c>
      <c r="O33" s="5">
        <v>101261</v>
      </c>
      <c r="P33" s="3">
        <f t="shared" si="0"/>
        <v>319485</v>
      </c>
      <c r="Q33" s="3">
        <f t="shared" si="1"/>
        <v>304409</v>
      </c>
      <c r="R33" s="3">
        <f t="shared" si="2"/>
        <v>231781</v>
      </c>
      <c r="S33" s="3">
        <f t="shared" si="3"/>
        <v>294405</v>
      </c>
    </row>
    <row r="34" spans="1:19" ht="33" x14ac:dyDescent="0.3">
      <c r="A34" s="4" t="s">
        <v>15</v>
      </c>
      <c r="B34" s="4" t="s">
        <v>27</v>
      </c>
      <c r="C34" s="4" t="s">
        <v>28</v>
      </c>
      <c r="D34" s="5" t="s">
        <v>18</v>
      </c>
      <c r="E34" s="5" t="s">
        <v>18</v>
      </c>
      <c r="F34" s="5" t="s">
        <v>18</v>
      </c>
      <c r="G34" s="5" t="s">
        <v>18</v>
      </c>
      <c r="H34" s="5" t="s">
        <v>18</v>
      </c>
      <c r="I34" s="5" t="s">
        <v>18</v>
      </c>
      <c r="J34" s="5" t="s">
        <v>18</v>
      </c>
      <c r="K34" s="5" t="s">
        <v>18</v>
      </c>
      <c r="L34" s="5" t="s">
        <v>18</v>
      </c>
      <c r="M34" s="5" t="s">
        <v>18</v>
      </c>
      <c r="N34" s="5" t="s">
        <v>18</v>
      </c>
      <c r="O34" s="5" t="s">
        <v>18</v>
      </c>
      <c r="P34" s="3">
        <f t="shared" si="0"/>
        <v>0</v>
      </c>
      <c r="Q34" s="3">
        <f t="shared" si="1"/>
        <v>0</v>
      </c>
      <c r="R34" s="3">
        <f t="shared" si="2"/>
        <v>0</v>
      </c>
      <c r="S34" s="3">
        <f t="shared" si="3"/>
        <v>0</v>
      </c>
    </row>
    <row r="35" spans="1:19" ht="33" x14ac:dyDescent="0.3">
      <c r="A35" s="4" t="s">
        <v>15</v>
      </c>
      <c r="B35" s="4" t="s">
        <v>27</v>
      </c>
      <c r="C35" s="4" t="s">
        <v>29</v>
      </c>
      <c r="D35" s="5" t="s">
        <v>18</v>
      </c>
      <c r="E35" s="5" t="s">
        <v>18</v>
      </c>
      <c r="F35" s="5" t="s">
        <v>18</v>
      </c>
      <c r="G35" s="5" t="s">
        <v>18</v>
      </c>
      <c r="H35" s="5" t="s">
        <v>18</v>
      </c>
      <c r="I35" s="5" t="s">
        <v>18</v>
      </c>
      <c r="J35" s="5" t="s">
        <v>18</v>
      </c>
      <c r="K35" s="5" t="s">
        <v>18</v>
      </c>
      <c r="L35" s="5" t="s">
        <v>18</v>
      </c>
      <c r="M35" s="5" t="s">
        <v>18</v>
      </c>
      <c r="N35" s="5" t="s">
        <v>18</v>
      </c>
      <c r="O35" s="5" t="s">
        <v>18</v>
      </c>
      <c r="P35" s="3">
        <f t="shared" si="0"/>
        <v>0</v>
      </c>
      <c r="Q35" s="3">
        <f t="shared" si="1"/>
        <v>0</v>
      </c>
      <c r="R35" s="3">
        <f t="shared" si="2"/>
        <v>0</v>
      </c>
      <c r="S35" s="3">
        <f t="shared" si="3"/>
        <v>0</v>
      </c>
    </row>
    <row r="36" spans="1:19" ht="33" x14ac:dyDescent="0.3">
      <c r="A36" s="4" t="s">
        <v>15</v>
      </c>
      <c r="B36" s="4" t="s">
        <v>27</v>
      </c>
      <c r="C36" s="4" t="s">
        <v>22</v>
      </c>
      <c r="D36" s="5">
        <v>3114</v>
      </c>
      <c r="E36" s="5">
        <v>3480</v>
      </c>
      <c r="F36" s="5">
        <v>3706</v>
      </c>
      <c r="G36" s="5">
        <v>4645</v>
      </c>
      <c r="H36" s="5">
        <v>8762</v>
      </c>
      <c r="I36" s="5">
        <v>7944</v>
      </c>
      <c r="J36" s="5">
        <v>7604</v>
      </c>
      <c r="K36" s="5">
        <v>7193</v>
      </c>
      <c r="L36" s="5">
        <v>10059</v>
      </c>
      <c r="M36" s="5">
        <v>9928</v>
      </c>
      <c r="N36" s="5">
        <v>3779</v>
      </c>
      <c r="O36" s="5">
        <v>4181</v>
      </c>
      <c r="P36" s="3">
        <f t="shared" si="0"/>
        <v>10300</v>
      </c>
      <c r="Q36" s="3">
        <f t="shared" si="1"/>
        <v>21351</v>
      </c>
      <c r="R36" s="3">
        <f t="shared" si="2"/>
        <v>24856</v>
      </c>
      <c r="S36" s="3">
        <f t="shared" si="3"/>
        <v>17888</v>
      </c>
    </row>
    <row r="37" spans="1:19" ht="33" x14ac:dyDescent="0.3">
      <c r="A37" s="4" t="s">
        <v>15</v>
      </c>
      <c r="B37" s="4" t="s">
        <v>27</v>
      </c>
      <c r="C37" s="4" t="s">
        <v>23</v>
      </c>
      <c r="D37" s="5" t="s">
        <v>18</v>
      </c>
      <c r="E37" s="5" t="s">
        <v>18</v>
      </c>
      <c r="F37" s="5" t="s">
        <v>18</v>
      </c>
      <c r="G37" s="5" t="s">
        <v>18</v>
      </c>
      <c r="H37" s="5" t="s">
        <v>18</v>
      </c>
      <c r="I37" s="5" t="s">
        <v>18</v>
      </c>
      <c r="J37" s="5" t="s">
        <v>18</v>
      </c>
      <c r="K37" s="5" t="s">
        <v>18</v>
      </c>
      <c r="L37" s="5" t="s">
        <v>18</v>
      </c>
      <c r="M37" s="5" t="s">
        <v>18</v>
      </c>
      <c r="N37" s="5" t="s">
        <v>18</v>
      </c>
      <c r="O37" s="5" t="s">
        <v>18</v>
      </c>
      <c r="P37" s="3">
        <f t="shared" si="0"/>
        <v>0</v>
      </c>
      <c r="Q37" s="3">
        <f t="shared" si="1"/>
        <v>0</v>
      </c>
      <c r="R37" s="3">
        <f t="shared" si="2"/>
        <v>0</v>
      </c>
      <c r="S37" s="3">
        <f t="shared" si="3"/>
        <v>0</v>
      </c>
    </row>
    <row r="38" spans="1:19" ht="33" x14ac:dyDescent="0.3">
      <c r="A38" s="4" t="s">
        <v>15</v>
      </c>
      <c r="B38" s="4" t="s">
        <v>27</v>
      </c>
      <c r="C38" s="4" t="s">
        <v>17</v>
      </c>
      <c r="D38" s="5" t="s">
        <v>18</v>
      </c>
      <c r="E38" s="5" t="s">
        <v>18</v>
      </c>
      <c r="F38" s="5" t="s">
        <v>18</v>
      </c>
      <c r="G38" s="5" t="s">
        <v>18</v>
      </c>
      <c r="H38" s="5" t="s">
        <v>18</v>
      </c>
      <c r="I38" s="5" t="s">
        <v>18</v>
      </c>
      <c r="J38" s="5" t="s">
        <v>18</v>
      </c>
      <c r="K38" s="5" t="s">
        <v>18</v>
      </c>
      <c r="L38" s="5" t="s">
        <v>18</v>
      </c>
      <c r="M38" s="5" t="s">
        <v>18</v>
      </c>
      <c r="N38" s="5" t="s">
        <v>18</v>
      </c>
      <c r="O38" s="5" t="s">
        <v>18</v>
      </c>
      <c r="P38" s="3">
        <f t="shared" si="0"/>
        <v>0</v>
      </c>
      <c r="Q38" s="3">
        <f t="shared" si="1"/>
        <v>0</v>
      </c>
      <c r="R38" s="3">
        <f t="shared" si="2"/>
        <v>0</v>
      </c>
      <c r="S38" s="3">
        <f t="shared" si="3"/>
        <v>0</v>
      </c>
    </row>
    <row r="39" spans="1:19" ht="33" x14ac:dyDescent="0.3">
      <c r="A39" s="4" t="s">
        <v>15</v>
      </c>
      <c r="B39" s="4" t="s">
        <v>26</v>
      </c>
      <c r="C39" s="4" t="s">
        <v>21</v>
      </c>
      <c r="D39" s="5">
        <v>6218</v>
      </c>
      <c r="E39" s="5">
        <v>3496</v>
      </c>
      <c r="F39" s="5">
        <v>5138</v>
      </c>
      <c r="G39" s="5">
        <v>6622</v>
      </c>
      <c r="H39" s="5">
        <v>7199</v>
      </c>
      <c r="I39" s="5">
        <v>5782</v>
      </c>
      <c r="J39" s="5">
        <v>6109</v>
      </c>
      <c r="K39" s="5">
        <v>5794</v>
      </c>
      <c r="L39" s="5">
        <v>4693</v>
      </c>
      <c r="M39" s="5">
        <v>5471</v>
      </c>
      <c r="N39" s="5">
        <v>4768</v>
      </c>
      <c r="O39" s="5">
        <v>7507</v>
      </c>
      <c r="P39" s="3">
        <f t="shared" si="0"/>
        <v>14852</v>
      </c>
      <c r="Q39" s="3">
        <f t="shared" si="1"/>
        <v>19603</v>
      </c>
      <c r="R39" s="3">
        <f t="shared" si="2"/>
        <v>16596</v>
      </c>
      <c r="S39" s="3">
        <f t="shared" si="3"/>
        <v>17746</v>
      </c>
    </row>
    <row r="40" spans="1:19" ht="33" x14ac:dyDescent="0.3">
      <c r="A40" s="4" t="s">
        <v>15</v>
      </c>
      <c r="B40" s="4" t="s">
        <v>39</v>
      </c>
      <c r="C40" s="4" t="s">
        <v>20</v>
      </c>
      <c r="D40" s="5">
        <v>31379</v>
      </c>
      <c r="E40" s="5">
        <v>32390</v>
      </c>
      <c r="F40" s="5">
        <v>27650</v>
      </c>
      <c r="G40" s="5">
        <v>1384</v>
      </c>
      <c r="H40" s="5">
        <v>36045</v>
      </c>
      <c r="I40" s="5">
        <v>26584</v>
      </c>
      <c r="J40" s="5">
        <v>23170</v>
      </c>
      <c r="K40" s="5">
        <v>21081</v>
      </c>
      <c r="L40" s="5">
        <v>17540</v>
      </c>
      <c r="M40" s="5">
        <v>22095</v>
      </c>
      <c r="N40" s="5">
        <v>36085</v>
      </c>
      <c r="O40" s="5">
        <v>27289</v>
      </c>
      <c r="P40" s="3">
        <f t="shared" si="0"/>
        <v>91419</v>
      </c>
      <c r="Q40" s="3">
        <f t="shared" si="1"/>
        <v>64013</v>
      </c>
      <c r="R40" s="3">
        <f t="shared" si="2"/>
        <v>61791</v>
      </c>
      <c r="S40" s="3">
        <f t="shared" si="3"/>
        <v>85469</v>
      </c>
    </row>
    <row r="41" spans="1:19" ht="33" x14ac:dyDescent="0.3">
      <c r="A41" s="4" t="s">
        <v>15</v>
      </c>
      <c r="B41" s="4" t="s">
        <v>39</v>
      </c>
      <c r="C41" s="4" t="s">
        <v>21</v>
      </c>
      <c r="D41" s="5">
        <v>47936</v>
      </c>
      <c r="E41" s="5">
        <v>34072</v>
      </c>
      <c r="F41" s="5">
        <v>44040</v>
      </c>
      <c r="G41" s="5">
        <v>59679</v>
      </c>
      <c r="H41" s="5">
        <v>59925</v>
      </c>
      <c r="I41" s="5">
        <v>46659</v>
      </c>
      <c r="J41" s="5">
        <v>45166</v>
      </c>
      <c r="K41" s="5">
        <v>45021</v>
      </c>
      <c r="L41" s="5">
        <v>39084</v>
      </c>
      <c r="M41" s="5">
        <v>42613</v>
      </c>
      <c r="N41" s="5">
        <v>25395</v>
      </c>
      <c r="O41" s="5">
        <v>34877</v>
      </c>
      <c r="P41" s="3">
        <f t="shared" si="0"/>
        <v>126048</v>
      </c>
      <c r="Q41" s="3">
        <f t="shared" si="1"/>
        <v>166263</v>
      </c>
      <c r="R41" s="3">
        <f t="shared" si="2"/>
        <v>129271</v>
      </c>
      <c r="S41" s="3">
        <f t="shared" si="3"/>
        <v>102885</v>
      </c>
    </row>
    <row r="42" spans="1:19" ht="33" x14ac:dyDescent="0.3">
      <c r="A42" s="4" t="s">
        <v>15</v>
      </c>
      <c r="B42" s="4" t="s">
        <v>39</v>
      </c>
      <c r="C42" s="4" t="s">
        <v>28</v>
      </c>
      <c r="D42" s="5" t="s">
        <v>18</v>
      </c>
      <c r="E42" s="5" t="s">
        <v>18</v>
      </c>
      <c r="F42" s="5" t="s">
        <v>18</v>
      </c>
      <c r="G42" s="5" t="s">
        <v>18</v>
      </c>
      <c r="H42" s="5" t="s">
        <v>18</v>
      </c>
      <c r="I42" s="5" t="s">
        <v>18</v>
      </c>
      <c r="J42" s="5" t="s">
        <v>18</v>
      </c>
      <c r="K42" s="5" t="s">
        <v>18</v>
      </c>
      <c r="L42" s="5" t="s">
        <v>18</v>
      </c>
      <c r="M42" s="5" t="s">
        <v>18</v>
      </c>
      <c r="N42" s="5" t="s">
        <v>18</v>
      </c>
      <c r="O42" s="5" t="s">
        <v>18</v>
      </c>
      <c r="P42" s="3">
        <f t="shared" si="0"/>
        <v>0</v>
      </c>
      <c r="Q42" s="3">
        <f t="shared" si="1"/>
        <v>0</v>
      </c>
      <c r="R42" s="3">
        <f t="shared" si="2"/>
        <v>0</v>
      </c>
      <c r="S42" s="3">
        <f t="shared" si="3"/>
        <v>0</v>
      </c>
    </row>
    <row r="43" spans="1:19" ht="33" x14ac:dyDescent="0.3">
      <c r="A43" s="4" t="s">
        <v>15</v>
      </c>
      <c r="B43" s="4" t="s">
        <v>39</v>
      </c>
      <c r="C43" s="4" t="s">
        <v>31</v>
      </c>
      <c r="D43" s="5">
        <v>44017</v>
      </c>
      <c r="E43" s="5">
        <v>43227</v>
      </c>
      <c r="F43" s="5">
        <v>41975</v>
      </c>
      <c r="G43" s="5">
        <v>47612</v>
      </c>
      <c r="H43" s="5">
        <v>49002</v>
      </c>
      <c r="I43" s="5">
        <v>44290</v>
      </c>
      <c r="J43" s="5">
        <v>41728</v>
      </c>
      <c r="K43" s="5">
        <v>44318</v>
      </c>
      <c r="L43" s="5">
        <v>44626</v>
      </c>
      <c r="M43" s="5">
        <v>50085</v>
      </c>
      <c r="N43" s="5">
        <v>50653</v>
      </c>
      <c r="O43" s="5">
        <v>53026</v>
      </c>
      <c r="P43" s="3">
        <f t="shared" si="0"/>
        <v>129219</v>
      </c>
      <c r="Q43" s="3">
        <f t="shared" si="1"/>
        <v>140904</v>
      </c>
      <c r="R43" s="3">
        <f t="shared" si="2"/>
        <v>130672</v>
      </c>
      <c r="S43" s="3">
        <f t="shared" si="3"/>
        <v>153764</v>
      </c>
    </row>
    <row r="44" spans="1:19" ht="33" x14ac:dyDescent="0.3">
      <c r="A44" s="4" t="s">
        <v>15</v>
      </c>
      <c r="B44" s="4" t="s">
        <v>39</v>
      </c>
      <c r="C44" s="4" t="s">
        <v>33</v>
      </c>
      <c r="D44" s="5" t="s">
        <v>18</v>
      </c>
      <c r="E44" s="5" t="s">
        <v>18</v>
      </c>
      <c r="F44" s="5">
        <v>281</v>
      </c>
      <c r="G44" s="5">
        <v>164</v>
      </c>
      <c r="H44" s="5" t="s">
        <v>18</v>
      </c>
      <c r="I44" s="5" t="s">
        <v>18</v>
      </c>
      <c r="J44" s="5">
        <v>751</v>
      </c>
      <c r="K44" s="5">
        <v>907</v>
      </c>
      <c r="L44" s="5">
        <v>974</v>
      </c>
      <c r="M44" s="5">
        <v>1366</v>
      </c>
      <c r="N44" s="5">
        <v>850</v>
      </c>
      <c r="O44" s="5" t="s">
        <v>18</v>
      </c>
      <c r="P44" s="3">
        <f t="shared" si="0"/>
        <v>281</v>
      </c>
      <c r="Q44" s="3">
        <f t="shared" si="1"/>
        <v>164</v>
      </c>
      <c r="R44" s="3">
        <f t="shared" si="2"/>
        <v>2632</v>
      </c>
      <c r="S44" s="3">
        <f t="shared" si="3"/>
        <v>2216</v>
      </c>
    </row>
    <row r="45" spans="1:19" ht="33" x14ac:dyDescent="0.3">
      <c r="A45" s="4" t="s">
        <v>15</v>
      </c>
      <c r="B45" s="4" t="s">
        <v>39</v>
      </c>
      <c r="C45" s="4" t="s">
        <v>40</v>
      </c>
      <c r="D45" s="5" t="s">
        <v>18</v>
      </c>
      <c r="E45" s="5" t="s">
        <v>18</v>
      </c>
      <c r="F45" s="5" t="s">
        <v>18</v>
      </c>
      <c r="G45" s="5">
        <v>57</v>
      </c>
      <c r="H45" s="5" t="s">
        <v>18</v>
      </c>
      <c r="I45" s="5" t="s">
        <v>18</v>
      </c>
      <c r="J45" s="5" t="s">
        <v>18</v>
      </c>
      <c r="K45" s="5" t="s">
        <v>18</v>
      </c>
      <c r="L45" s="5" t="s">
        <v>18</v>
      </c>
      <c r="M45" s="5" t="s">
        <v>18</v>
      </c>
      <c r="N45" s="5" t="s">
        <v>18</v>
      </c>
      <c r="O45" s="5" t="s">
        <v>18</v>
      </c>
      <c r="P45" s="3">
        <f t="shared" si="0"/>
        <v>0</v>
      </c>
      <c r="Q45" s="3">
        <f t="shared" si="1"/>
        <v>57</v>
      </c>
      <c r="R45" s="3">
        <f t="shared" si="2"/>
        <v>0</v>
      </c>
      <c r="S45" s="3">
        <f t="shared" si="3"/>
        <v>0</v>
      </c>
    </row>
    <row r="46" spans="1:19" ht="33" x14ac:dyDescent="0.3">
      <c r="A46" s="4" t="s">
        <v>15</v>
      </c>
      <c r="B46" s="4" t="s">
        <v>39</v>
      </c>
      <c r="C46" s="4" t="s">
        <v>41</v>
      </c>
      <c r="D46" s="5">
        <v>154</v>
      </c>
      <c r="E46" s="5">
        <v>278</v>
      </c>
      <c r="F46" s="5">
        <v>155</v>
      </c>
      <c r="G46" s="5">
        <v>500</v>
      </c>
      <c r="H46" s="5">
        <v>1328</v>
      </c>
      <c r="I46" s="5">
        <v>531</v>
      </c>
      <c r="J46" s="5">
        <v>610</v>
      </c>
      <c r="K46" s="5">
        <v>266</v>
      </c>
      <c r="L46" s="5">
        <v>382</v>
      </c>
      <c r="M46" s="5">
        <v>360</v>
      </c>
      <c r="N46" s="5">
        <v>672</v>
      </c>
      <c r="O46" s="5">
        <v>1093</v>
      </c>
      <c r="P46" s="3">
        <f t="shared" si="0"/>
        <v>587</v>
      </c>
      <c r="Q46" s="3">
        <f t="shared" si="1"/>
        <v>2359</v>
      </c>
      <c r="R46" s="3">
        <f t="shared" si="2"/>
        <v>1258</v>
      </c>
      <c r="S46" s="3">
        <f t="shared" si="3"/>
        <v>2125</v>
      </c>
    </row>
    <row r="47" spans="1:19" ht="33" x14ac:dyDescent="0.3">
      <c r="A47" s="4" t="s">
        <v>15</v>
      </c>
      <c r="B47" s="4" t="s">
        <v>39</v>
      </c>
      <c r="C47" s="4" t="s">
        <v>17</v>
      </c>
      <c r="D47" s="5">
        <v>109</v>
      </c>
      <c r="E47" s="5">
        <v>313</v>
      </c>
      <c r="F47" s="5">
        <v>70</v>
      </c>
      <c r="G47" s="5">
        <v>103</v>
      </c>
      <c r="H47" s="5">
        <v>111</v>
      </c>
      <c r="I47" s="5" t="s">
        <v>18</v>
      </c>
      <c r="J47" s="5">
        <v>79</v>
      </c>
      <c r="K47" s="5">
        <v>7</v>
      </c>
      <c r="L47" s="5">
        <v>180</v>
      </c>
      <c r="M47" s="5">
        <v>76</v>
      </c>
      <c r="N47" s="5">
        <v>128</v>
      </c>
      <c r="O47" s="5">
        <v>46</v>
      </c>
      <c r="P47" s="3">
        <f t="shared" si="0"/>
        <v>492</v>
      </c>
      <c r="Q47" s="3">
        <f t="shared" si="1"/>
        <v>214</v>
      </c>
      <c r="R47" s="3">
        <f t="shared" si="2"/>
        <v>266</v>
      </c>
      <c r="S47" s="3">
        <f t="shared" si="3"/>
        <v>250</v>
      </c>
    </row>
    <row r="48" spans="1:19" ht="33" x14ac:dyDescent="0.3">
      <c r="A48" s="4" t="s">
        <v>15</v>
      </c>
      <c r="B48" s="4" t="s">
        <v>39</v>
      </c>
      <c r="C48" s="4" t="s">
        <v>23</v>
      </c>
      <c r="D48" s="5" t="s">
        <v>18</v>
      </c>
      <c r="E48" s="5">
        <v>16</v>
      </c>
      <c r="F48" s="5" t="s">
        <v>18</v>
      </c>
      <c r="G48" s="5">
        <v>34</v>
      </c>
      <c r="H48" s="5">
        <v>28</v>
      </c>
      <c r="I48" s="5" t="s">
        <v>18</v>
      </c>
      <c r="J48" s="5" t="s">
        <v>18</v>
      </c>
      <c r="K48" s="5" t="s">
        <v>18</v>
      </c>
      <c r="L48" s="5" t="s">
        <v>18</v>
      </c>
      <c r="M48" s="5">
        <v>151</v>
      </c>
      <c r="N48" s="5" t="s">
        <v>18</v>
      </c>
      <c r="O48" s="5" t="s">
        <v>18</v>
      </c>
      <c r="P48" s="3">
        <f t="shared" si="0"/>
        <v>16</v>
      </c>
      <c r="Q48" s="3">
        <f t="shared" si="1"/>
        <v>62</v>
      </c>
      <c r="R48" s="3">
        <f t="shared" si="2"/>
        <v>0</v>
      </c>
      <c r="S48" s="3">
        <f t="shared" si="3"/>
        <v>151</v>
      </c>
    </row>
    <row r="49" spans="1:19" ht="33" x14ac:dyDescent="0.3">
      <c r="A49" s="4" t="s">
        <v>15</v>
      </c>
      <c r="B49" s="4" t="s">
        <v>39</v>
      </c>
      <c r="C49" s="4" t="s">
        <v>42</v>
      </c>
      <c r="D49" s="5" t="s">
        <v>18</v>
      </c>
      <c r="E49" s="5" t="s">
        <v>18</v>
      </c>
      <c r="F49" s="5" t="s">
        <v>18</v>
      </c>
      <c r="G49" s="5">
        <v>156</v>
      </c>
      <c r="H49" s="5" t="s">
        <v>18</v>
      </c>
      <c r="I49" s="5" t="s">
        <v>18</v>
      </c>
      <c r="J49" s="5" t="s">
        <v>18</v>
      </c>
      <c r="K49" s="5" t="s">
        <v>18</v>
      </c>
      <c r="L49" s="5" t="s">
        <v>18</v>
      </c>
      <c r="M49" s="5" t="s">
        <v>18</v>
      </c>
      <c r="N49" s="5" t="s">
        <v>18</v>
      </c>
      <c r="O49" s="5" t="s">
        <v>18</v>
      </c>
      <c r="P49" s="3">
        <f t="shared" si="0"/>
        <v>0</v>
      </c>
      <c r="Q49" s="3">
        <f t="shared" si="1"/>
        <v>156</v>
      </c>
      <c r="R49" s="3">
        <f t="shared" si="2"/>
        <v>0</v>
      </c>
      <c r="S49" s="3">
        <f t="shared" si="3"/>
        <v>0</v>
      </c>
    </row>
    <row r="50" spans="1:19" ht="33" x14ac:dyDescent="0.3">
      <c r="A50" s="4" t="s">
        <v>15</v>
      </c>
      <c r="B50" s="4" t="s">
        <v>30</v>
      </c>
      <c r="C50" s="4" t="s">
        <v>20</v>
      </c>
      <c r="D50" s="5">
        <v>40656</v>
      </c>
      <c r="E50" s="5">
        <v>43481</v>
      </c>
      <c r="F50" s="5">
        <v>28429</v>
      </c>
      <c r="G50" s="5">
        <v>24292</v>
      </c>
      <c r="H50" s="5">
        <v>24369</v>
      </c>
      <c r="I50" s="5">
        <v>24285</v>
      </c>
      <c r="J50" s="5">
        <v>47207</v>
      </c>
      <c r="K50" s="5">
        <v>49949</v>
      </c>
      <c r="L50" s="5">
        <v>30011</v>
      </c>
      <c r="M50" s="5">
        <v>29550</v>
      </c>
      <c r="N50" s="5">
        <v>24827</v>
      </c>
      <c r="O50" s="5">
        <v>26395</v>
      </c>
      <c r="P50" s="3">
        <f t="shared" si="0"/>
        <v>112566</v>
      </c>
      <c r="Q50" s="3">
        <f t="shared" si="1"/>
        <v>72946</v>
      </c>
      <c r="R50" s="3">
        <f t="shared" si="2"/>
        <v>127167</v>
      </c>
      <c r="S50" s="3">
        <f t="shared" si="3"/>
        <v>80772</v>
      </c>
    </row>
    <row r="51" spans="1:19" ht="33" x14ac:dyDescent="0.3">
      <c r="A51" s="4" t="s">
        <v>15</v>
      </c>
      <c r="B51" s="4" t="s">
        <v>30</v>
      </c>
      <c r="C51" s="4" t="s">
        <v>28</v>
      </c>
      <c r="D51" s="5" t="s">
        <v>18</v>
      </c>
      <c r="E51" s="5" t="s">
        <v>18</v>
      </c>
      <c r="F51" s="5" t="s">
        <v>18</v>
      </c>
      <c r="G51" s="5" t="s">
        <v>18</v>
      </c>
      <c r="H51" s="5" t="s">
        <v>18</v>
      </c>
      <c r="I51" s="5" t="s">
        <v>18</v>
      </c>
      <c r="J51" s="5" t="s">
        <v>18</v>
      </c>
      <c r="K51" s="5" t="s">
        <v>18</v>
      </c>
      <c r="L51" s="5" t="s">
        <v>18</v>
      </c>
      <c r="M51" s="5" t="s">
        <v>18</v>
      </c>
      <c r="N51" s="5" t="s">
        <v>18</v>
      </c>
      <c r="O51" s="5" t="s">
        <v>18</v>
      </c>
      <c r="P51" s="3">
        <f t="shared" si="0"/>
        <v>0</v>
      </c>
      <c r="Q51" s="3">
        <f t="shared" si="1"/>
        <v>0</v>
      </c>
      <c r="R51" s="3">
        <f t="shared" si="2"/>
        <v>0</v>
      </c>
      <c r="S51" s="3">
        <f t="shared" si="3"/>
        <v>0</v>
      </c>
    </row>
    <row r="52" spans="1:19" ht="33" x14ac:dyDescent="0.3">
      <c r="A52" s="4" t="s">
        <v>15</v>
      </c>
      <c r="B52" s="4" t="s">
        <v>30</v>
      </c>
      <c r="C52" s="4" t="s">
        <v>31</v>
      </c>
      <c r="D52" s="5">
        <v>34070</v>
      </c>
      <c r="E52" s="5">
        <v>34420</v>
      </c>
      <c r="F52" s="5">
        <v>31083</v>
      </c>
      <c r="G52" s="5">
        <v>29184</v>
      </c>
      <c r="H52" s="5">
        <v>29328</v>
      </c>
      <c r="I52" s="5">
        <v>37604</v>
      </c>
      <c r="J52" s="5">
        <v>50171</v>
      </c>
      <c r="K52" s="5">
        <v>45940</v>
      </c>
      <c r="L52" s="5">
        <v>30923</v>
      </c>
      <c r="M52" s="5">
        <v>30485</v>
      </c>
      <c r="N52" s="5">
        <v>36559</v>
      </c>
      <c r="O52" s="5">
        <v>36181</v>
      </c>
      <c r="P52" s="3">
        <f t="shared" si="0"/>
        <v>99573</v>
      </c>
      <c r="Q52" s="3">
        <f t="shared" si="1"/>
        <v>96116</v>
      </c>
      <c r="R52" s="3">
        <f t="shared" si="2"/>
        <v>127034</v>
      </c>
      <c r="S52" s="3">
        <f t="shared" si="3"/>
        <v>103225</v>
      </c>
    </row>
    <row r="53" spans="1:19" ht="33" x14ac:dyDescent="0.3">
      <c r="A53" s="4" t="s">
        <v>15</v>
      </c>
      <c r="B53" s="4" t="s">
        <v>30</v>
      </c>
      <c r="C53" s="4" t="s">
        <v>32</v>
      </c>
      <c r="D53" s="5">
        <v>886</v>
      </c>
      <c r="E53" s="5">
        <v>895</v>
      </c>
      <c r="F53" s="5">
        <v>1608</v>
      </c>
      <c r="G53" s="5">
        <v>1290</v>
      </c>
      <c r="H53" s="5">
        <v>1222</v>
      </c>
      <c r="I53" s="5">
        <v>1303</v>
      </c>
      <c r="J53" s="5">
        <v>1046</v>
      </c>
      <c r="K53" s="5" t="s">
        <v>18</v>
      </c>
      <c r="L53" s="5">
        <v>450</v>
      </c>
      <c r="M53" s="5">
        <v>619</v>
      </c>
      <c r="N53" s="5">
        <v>946</v>
      </c>
      <c r="O53" s="5">
        <v>955</v>
      </c>
      <c r="P53" s="3">
        <f t="shared" si="0"/>
        <v>3389</v>
      </c>
      <c r="Q53" s="3">
        <f t="shared" si="1"/>
        <v>3815</v>
      </c>
      <c r="R53" s="3">
        <f t="shared" si="2"/>
        <v>1496</v>
      </c>
      <c r="S53" s="3">
        <f t="shared" si="3"/>
        <v>2520</v>
      </c>
    </row>
    <row r="54" spans="1:19" ht="33" x14ac:dyDescent="0.3">
      <c r="A54" s="4" t="s">
        <v>15</v>
      </c>
      <c r="B54" s="4" t="s">
        <v>30</v>
      </c>
      <c r="C54" s="4" t="s">
        <v>21</v>
      </c>
      <c r="D54" s="5">
        <v>47936</v>
      </c>
      <c r="E54" s="5">
        <v>38686</v>
      </c>
      <c r="F54" s="5">
        <v>32750</v>
      </c>
      <c r="G54" s="5">
        <v>35166</v>
      </c>
      <c r="H54" s="5">
        <v>32615</v>
      </c>
      <c r="I54" s="5">
        <v>32818</v>
      </c>
      <c r="J54" s="5">
        <v>40958</v>
      </c>
      <c r="K54" s="5">
        <v>36432</v>
      </c>
      <c r="L54" s="5">
        <v>27300</v>
      </c>
      <c r="M54" s="5">
        <v>19807</v>
      </c>
      <c r="N54" s="5">
        <v>17932</v>
      </c>
      <c r="O54" s="5">
        <v>19533</v>
      </c>
      <c r="P54" s="3">
        <f t="shared" si="0"/>
        <v>119372</v>
      </c>
      <c r="Q54" s="3">
        <f t="shared" si="1"/>
        <v>100599</v>
      </c>
      <c r="R54" s="3">
        <f t="shared" si="2"/>
        <v>104690</v>
      </c>
      <c r="S54" s="3">
        <f t="shared" si="3"/>
        <v>57272</v>
      </c>
    </row>
    <row r="55" spans="1:19" ht="33" x14ac:dyDescent="0.3">
      <c r="A55" s="4" t="s">
        <v>15</v>
      </c>
      <c r="B55" s="4" t="s">
        <v>30</v>
      </c>
      <c r="C55" s="4" t="s">
        <v>33</v>
      </c>
      <c r="D55" s="5">
        <v>3351</v>
      </c>
      <c r="E55" s="5">
        <v>2577</v>
      </c>
      <c r="F55" s="5">
        <v>3149</v>
      </c>
      <c r="G55" s="5">
        <v>3535</v>
      </c>
      <c r="H55" s="5">
        <v>3492</v>
      </c>
      <c r="I55" s="5">
        <v>3575</v>
      </c>
      <c r="J55" s="5">
        <v>2502</v>
      </c>
      <c r="K55" s="5">
        <v>1917</v>
      </c>
      <c r="L55" s="5">
        <v>2318</v>
      </c>
      <c r="M55" s="5">
        <v>1881</v>
      </c>
      <c r="N55" s="5">
        <v>2316</v>
      </c>
      <c r="O55" s="5">
        <v>3997</v>
      </c>
      <c r="P55" s="3">
        <f t="shared" si="0"/>
        <v>9077</v>
      </c>
      <c r="Q55" s="3">
        <f t="shared" si="1"/>
        <v>10602</v>
      </c>
      <c r="R55" s="3">
        <f t="shared" si="2"/>
        <v>6737</v>
      </c>
      <c r="S55" s="3">
        <f t="shared" si="3"/>
        <v>8194</v>
      </c>
    </row>
    <row r="56" spans="1:19" ht="33" x14ac:dyDescent="0.3">
      <c r="A56" s="4" t="s">
        <v>15</v>
      </c>
      <c r="B56" s="4" t="s">
        <v>30</v>
      </c>
      <c r="C56" s="4" t="s">
        <v>34</v>
      </c>
      <c r="D56" s="5">
        <v>3564</v>
      </c>
      <c r="E56" s="5">
        <v>3219</v>
      </c>
      <c r="F56" s="5">
        <v>3778</v>
      </c>
      <c r="G56" s="5">
        <v>4263</v>
      </c>
      <c r="H56" s="5">
        <v>4620</v>
      </c>
      <c r="I56" s="5">
        <v>4296</v>
      </c>
      <c r="J56" s="5">
        <v>4897</v>
      </c>
      <c r="K56" s="5">
        <v>4423</v>
      </c>
      <c r="L56" s="5">
        <v>4754</v>
      </c>
      <c r="M56" s="5">
        <v>3808</v>
      </c>
      <c r="N56" s="5">
        <v>2747</v>
      </c>
      <c r="O56" s="5">
        <v>2384</v>
      </c>
      <c r="P56" s="3">
        <f t="shared" si="0"/>
        <v>10561</v>
      </c>
      <c r="Q56" s="3">
        <f t="shared" si="1"/>
        <v>13179</v>
      </c>
      <c r="R56" s="3">
        <f t="shared" si="2"/>
        <v>14074</v>
      </c>
      <c r="S56" s="3">
        <f t="shared" si="3"/>
        <v>8939</v>
      </c>
    </row>
    <row r="57" spans="1:19" ht="33" x14ac:dyDescent="0.3">
      <c r="A57" s="4" t="s">
        <v>15</v>
      </c>
      <c r="B57" s="4" t="s">
        <v>30</v>
      </c>
      <c r="C57" s="4" t="s">
        <v>35</v>
      </c>
      <c r="D57" s="5" t="s">
        <v>18</v>
      </c>
      <c r="E57" s="5" t="s">
        <v>18</v>
      </c>
      <c r="F57" s="5" t="s">
        <v>18</v>
      </c>
      <c r="G57" s="5" t="s">
        <v>18</v>
      </c>
      <c r="H57" s="5" t="s">
        <v>18</v>
      </c>
      <c r="I57" s="5" t="s">
        <v>18</v>
      </c>
      <c r="J57" s="5" t="s">
        <v>18</v>
      </c>
      <c r="K57" s="5" t="s">
        <v>18</v>
      </c>
      <c r="L57" s="5" t="s">
        <v>18</v>
      </c>
      <c r="M57" s="5" t="s">
        <v>18</v>
      </c>
      <c r="N57" s="5" t="s">
        <v>18</v>
      </c>
      <c r="O57" s="5" t="s">
        <v>18</v>
      </c>
      <c r="P57" s="3">
        <f t="shared" si="0"/>
        <v>0</v>
      </c>
      <c r="Q57" s="3">
        <f t="shared" si="1"/>
        <v>0</v>
      </c>
      <c r="R57" s="3">
        <f t="shared" si="2"/>
        <v>0</v>
      </c>
      <c r="S57" s="3">
        <f t="shared" si="3"/>
        <v>0</v>
      </c>
    </row>
    <row r="58" spans="1:19" ht="33" x14ac:dyDescent="0.3">
      <c r="A58" s="4" t="s">
        <v>15</v>
      </c>
      <c r="B58" s="4" t="s">
        <v>30</v>
      </c>
      <c r="C58" s="4" t="s">
        <v>36</v>
      </c>
      <c r="D58" s="5" t="s">
        <v>18</v>
      </c>
      <c r="E58" s="5" t="s">
        <v>18</v>
      </c>
      <c r="F58" s="5" t="s">
        <v>18</v>
      </c>
      <c r="G58" s="5" t="s">
        <v>18</v>
      </c>
      <c r="H58" s="5" t="s">
        <v>18</v>
      </c>
      <c r="I58" s="5" t="s">
        <v>18</v>
      </c>
      <c r="J58" s="5" t="s">
        <v>18</v>
      </c>
      <c r="K58" s="5" t="s">
        <v>18</v>
      </c>
      <c r="L58" s="5" t="s">
        <v>18</v>
      </c>
      <c r="M58" s="5" t="s">
        <v>18</v>
      </c>
      <c r="N58" s="5" t="s">
        <v>18</v>
      </c>
      <c r="O58" s="5" t="s">
        <v>18</v>
      </c>
      <c r="P58" s="3">
        <f t="shared" si="0"/>
        <v>0</v>
      </c>
      <c r="Q58" s="3">
        <f t="shared" si="1"/>
        <v>0</v>
      </c>
      <c r="R58" s="3">
        <f t="shared" si="2"/>
        <v>0</v>
      </c>
      <c r="S58" s="3">
        <f t="shared" si="3"/>
        <v>0</v>
      </c>
    </row>
    <row r="59" spans="1:19" ht="33" x14ac:dyDescent="0.3">
      <c r="A59" s="4" t="s">
        <v>15</v>
      </c>
      <c r="B59" s="4" t="s">
        <v>30</v>
      </c>
      <c r="C59" s="4" t="s">
        <v>37</v>
      </c>
      <c r="D59" s="5">
        <v>7821</v>
      </c>
      <c r="E59" s="5">
        <v>8390</v>
      </c>
      <c r="F59" s="5">
        <v>5906</v>
      </c>
      <c r="G59" s="5" t="s">
        <v>18</v>
      </c>
      <c r="H59" s="5" t="s">
        <v>18</v>
      </c>
      <c r="I59" s="5" t="s">
        <v>18</v>
      </c>
      <c r="J59" s="5" t="s">
        <v>18</v>
      </c>
      <c r="K59" s="5" t="s">
        <v>18</v>
      </c>
      <c r="L59" s="5" t="s">
        <v>18</v>
      </c>
      <c r="M59" s="5" t="s">
        <v>18</v>
      </c>
      <c r="N59" s="5" t="s">
        <v>18</v>
      </c>
      <c r="O59" s="5" t="s">
        <v>18</v>
      </c>
      <c r="P59" s="3">
        <f t="shared" si="0"/>
        <v>22117</v>
      </c>
      <c r="Q59" s="3">
        <f t="shared" si="1"/>
        <v>0</v>
      </c>
      <c r="R59" s="3">
        <f t="shared" si="2"/>
        <v>0</v>
      </c>
      <c r="S59" s="3">
        <f t="shared" si="3"/>
        <v>0</v>
      </c>
    </row>
    <row r="60" spans="1:19" ht="33" x14ac:dyDescent="0.3">
      <c r="A60" s="4" t="s">
        <v>15</v>
      </c>
      <c r="B60" s="4" t="s">
        <v>30</v>
      </c>
      <c r="C60" s="4" t="s">
        <v>38</v>
      </c>
      <c r="D60" s="5" t="s">
        <v>18</v>
      </c>
      <c r="E60" s="5" t="s">
        <v>18</v>
      </c>
      <c r="F60" s="5" t="s">
        <v>18</v>
      </c>
      <c r="G60" s="5" t="s">
        <v>18</v>
      </c>
      <c r="H60" s="5" t="s">
        <v>18</v>
      </c>
      <c r="I60" s="5" t="s">
        <v>18</v>
      </c>
      <c r="J60" s="5" t="s">
        <v>18</v>
      </c>
      <c r="K60" s="5" t="s">
        <v>18</v>
      </c>
      <c r="L60" s="5" t="s">
        <v>18</v>
      </c>
      <c r="M60" s="5" t="s">
        <v>18</v>
      </c>
      <c r="N60" s="5" t="s">
        <v>18</v>
      </c>
      <c r="O60" s="5" t="s">
        <v>18</v>
      </c>
      <c r="P60" s="3">
        <f t="shared" si="0"/>
        <v>0</v>
      </c>
      <c r="Q60" s="3">
        <f t="shared" si="1"/>
        <v>0</v>
      </c>
      <c r="R60" s="3">
        <f t="shared" si="2"/>
        <v>0</v>
      </c>
      <c r="S60" s="3">
        <f t="shared" si="3"/>
        <v>0</v>
      </c>
    </row>
    <row r="61" spans="1:19" ht="33" x14ac:dyDescent="0.3">
      <c r="A61" s="4" t="s">
        <v>54</v>
      </c>
      <c r="B61" s="4" t="s">
        <v>63</v>
      </c>
      <c r="C61" s="4" t="s">
        <v>17</v>
      </c>
      <c r="D61" s="5" t="s">
        <v>18</v>
      </c>
      <c r="E61" s="5" t="s">
        <v>18</v>
      </c>
      <c r="F61" s="5" t="s">
        <v>18</v>
      </c>
      <c r="G61" s="5" t="s">
        <v>18</v>
      </c>
      <c r="H61" s="5" t="s">
        <v>18</v>
      </c>
      <c r="I61" s="5" t="s">
        <v>18</v>
      </c>
      <c r="J61" s="5" t="s">
        <v>18</v>
      </c>
      <c r="K61" s="5" t="s">
        <v>18</v>
      </c>
      <c r="L61" s="5" t="s">
        <v>18</v>
      </c>
      <c r="M61" s="5" t="s">
        <v>18</v>
      </c>
      <c r="N61" s="5" t="s">
        <v>18</v>
      </c>
      <c r="O61" s="5" t="s">
        <v>18</v>
      </c>
      <c r="P61" s="3">
        <f t="shared" si="0"/>
        <v>0</v>
      </c>
      <c r="Q61" s="3">
        <f t="shared" si="1"/>
        <v>0</v>
      </c>
      <c r="R61" s="3">
        <f t="shared" si="2"/>
        <v>0</v>
      </c>
      <c r="S61" s="3">
        <f t="shared" si="3"/>
        <v>0</v>
      </c>
    </row>
    <row r="62" spans="1:19" ht="33" x14ac:dyDescent="0.3">
      <c r="A62" s="4" t="s">
        <v>45</v>
      </c>
      <c r="B62" s="4" t="s">
        <v>47</v>
      </c>
      <c r="C62" s="4" t="s">
        <v>48</v>
      </c>
      <c r="D62" s="5" t="s">
        <v>18</v>
      </c>
      <c r="E62" s="5" t="s">
        <v>18</v>
      </c>
      <c r="F62" s="5" t="s">
        <v>18</v>
      </c>
      <c r="G62" s="5" t="s">
        <v>18</v>
      </c>
      <c r="H62" s="5" t="s">
        <v>18</v>
      </c>
      <c r="I62" s="5" t="s">
        <v>18</v>
      </c>
      <c r="J62" s="5" t="s">
        <v>18</v>
      </c>
      <c r="K62" s="5" t="s">
        <v>18</v>
      </c>
      <c r="L62" s="5" t="s">
        <v>18</v>
      </c>
      <c r="M62" s="5" t="s">
        <v>18</v>
      </c>
      <c r="N62" s="5" t="s">
        <v>18</v>
      </c>
      <c r="O62" s="5" t="s">
        <v>18</v>
      </c>
      <c r="P62" s="3">
        <f t="shared" si="0"/>
        <v>0</v>
      </c>
      <c r="Q62" s="3">
        <f t="shared" si="1"/>
        <v>0</v>
      </c>
      <c r="R62" s="3">
        <f t="shared" si="2"/>
        <v>0</v>
      </c>
      <c r="S62" s="3">
        <f t="shared" si="3"/>
        <v>0</v>
      </c>
    </row>
    <row r="63" spans="1:19" ht="33" x14ac:dyDescent="0.3">
      <c r="A63" s="4" t="s">
        <v>45</v>
      </c>
      <c r="B63" s="4" t="s">
        <v>47</v>
      </c>
      <c r="C63" s="4" t="s">
        <v>49</v>
      </c>
      <c r="D63" s="5" t="s">
        <v>18</v>
      </c>
      <c r="E63" s="5" t="s">
        <v>18</v>
      </c>
      <c r="F63" s="5" t="s">
        <v>18</v>
      </c>
      <c r="G63" s="5" t="s">
        <v>18</v>
      </c>
      <c r="H63" s="5" t="s">
        <v>18</v>
      </c>
      <c r="I63" s="5" t="s">
        <v>18</v>
      </c>
      <c r="J63" s="5" t="s">
        <v>18</v>
      </c>
      <c r="K63" s="5" t="s">
        <v>18</v>
      </c>
      <c r="L63" s="5" t="s">
        <v>18</v>
      </c>
      <c r="M63" s="5" t="s">
        <v>18</v>
      </c>
      <c r="N63" s="5" t="s">
        <v>18</v>
      </c>
      <c r="O63" s="5" t="s">
        <v>18</v>
      </c>
      <c r="P63" s="3">
        <f t="shared" si="0"/>
        <v>0</v>
      </c>
      <c r="Q63" s="3">
        <f t="shared" si="1"/>
        <v>0</v>
      </c>
      <c r="R63" s="3">
        <f t="shared" si="2"/>
        <v>0</v>
      </c>
      <c r="S63" s="3">
        <f t="shared" si="3"/>
        <v>0</v>
      </c>
    </row>
    <row r="64" spans="1:19" ht="33" x14ac:dyDescent="0.3">
      <c r="A64" s="4" t="s">
        <v>45</v>
      </c>
      <c r="B64" s="4" t="s">
        <v>47</v>
      </c>
      <c r="C64" s="4" t="s">
        <v>17</v>
      </c>
      <c r="D64" s="5" t="s">
        <v>18</v>
      </c>
      <c r="E64" s="5" t="s">
        <v>18</v>
      </c>
      <c r="F64" s="5" t="s">
        <v>18</v>
      </c>
      <c r="G64" s="5" t="s">
        <v>18</v>
      </c>
      <c r="H64" s="5" t="s">
        <v>18</v>
      </c>
      <c r="I64" s="5" t="s">
        <v>18</v>
      </c>
      <c r="J64" s="5" t="s">
        <v>18</v>
      </c>
      <c r="K64" s="5" t="s">
        <v>18</v>
      </c>
      <c r="L64" s="5" t="s">
        <v>18</v>
      </c>
      <c r="M64" s="5" t="s">
        <v>18</v>
      </c>
      <c r="N64" s="5" t="s">
        <v>18</v>
      </c>
      <c r="O64" s="5" t="s">
        <v>18</v>
      </c>
      <c r="P64" s="3">
        <f t="shared" si="0"/>
        <v>0</v>
      </c>
      <c r="Q64" s="3">
        <f t="shared" si="1"/>
        <v>0</v>
      </c>
      <c r="R64" s="3">
        <f t="shared" si="2"/>
        <v>0</v>
      </c>
      <c r="S64" s="3">
        <f t="shared" si="3"/>
        <v>0</v>
      </c>
    </row>
    <row r="65" spans="1:19" ht="33" x14ac:dyDescent="0.3">
      <c r="A65" s="4" t="s">
        <v>45</v>
      </c>
      <c r="B65" s="4" t="s">
        <v>47</v>
      </c>
      <c r="C65" s="4" t="s">
        <v>23</v>
      </c>
      <c r="D65" s="5" t="s">
        <v>18</v>
      </c>
      <c r="E65" s="5" t="s">
        <v>18</v>
      </c>
      <c r="F65" s="5" t="s">
        <v>18</v>
      </c>
      <c r="G65" s="5" t="s">
        <v>18</v>
      </c>
      <c r="H65" s="5" t="s">
        <v>18</v>
      </c>
      <c r="I65" s="5" t="s">
        <v>18</v>
      </c>
      <c r="J65" s="5" t="s">
        <v>18</v>
      </c>
      <c r="K65" s="5" t="s">
        <v>18</v>
      </c>
      <c r="L65" s="5" t="s">
        <v>18</v>
      </c>
      <c r="M65" s="5" t="s">
        <v>18</v>
      </c>
      <c r="N65" s="5" t="s">
        <v>18</v>
      </c>
      <c r="O65" s="5" t="s">
        <v>18</v>
      </c>
      <c r="P65" s="3">
        <f t="shared" si="0"/>
        <v>0</v>
      </c>
      <c r="Q65" s="3">
        <f t="shared" si="1"/>
        <v>0</v>
      </c>
      <c r="R65" s="3">
        <f t="shared" si="2"/>
        <v>0</v>
      </c>
      <c r="S65" s="3">
        <f t="shared" si="3"/>
        <v>0</v>
      </c>
    </row>
    <row r="66" spans="1:19" ht="33" x14ac:dyDescent="0.3">
      <c r="A66" s="4" t="s">
        <v>54</v>
      </c>
      <c r="B66" s="4" t="s">
        <v>64</v>
      </c>
      <c r="C66" s="4" t="s">
        <v>21</v>
      </c>
      <c r="D66" s="5" t="s">
        <v>18</v>
      </c>
      <c r="E66" s="5" t="s">
        <v>18</v>
      </c>
      <c r="F66" s="5" t="s">
        <v>18</v>
      </c>
      <c r="G66" s="5" t="s">
        <v>18</v>
      </c>
      <c r="H66" s="5" t="s">
        <v>18</v>
      </c>
      <c r="I66" s="5" t="s">
        <v>18</v>
      </c>
      <c r="J66" s="5" t="s">
        <v>18</v>
      </c>
      <c r="K66" s="5" t="s">
        <v>18</v>
      </c>
      <c r="L66" s="5" t="s">
        <v>18</v>
      </c>
      <c r="M66" s="5" t="s">
        <v>18</v>
      </c>
      <c r="N66" s="5">
        <v>603</v>
      </c>
      <c r="O66" s="5">
        <v>1691</v>
      </c>
      <c r="P66" s="3">
        <f t="shared" si="0"/>
        <v>0</v>
      </c>
      <c r="Q66" s="3">
        <f t="shared" si="1"/>
        <v>0</v>
      </c>
      <c r="R66" s="3">
        <f t="shared" si="2"/>
        <v>0</v>
      </c>
      <c r="S66" s="3">
        <f t="shared" si="3"/>
        <v>2294</v>
      </c>
    </row>
    <row r="67" spans="1:19" ht="33" x14ac:dyDescent="0.3">
      <c r="A67" s="4" t="s">
        <v>54</v>
      </c>
      <c r="B67" s="4" t="s">
        <v>64</v>
      </c>
      <c r="C67" s="4" t="s">
        <v>23</v>
      </c>
      <c r="D67" s="5" t="s">
        <v>18</v>
      </c>
      <c r="E67" s="5" t="s">
        <v>18</v>
      </c>
      <c r="F67" s="5" t="s">
        <v>18</v>
      </c>
      <c r="G67" s="5" t="s">
        <v>18</v>
      </c>
      <c r="H67" s="5" t="s">
        <v>18</v>
      </c>
      <c r="I67" s="5" t="s">
        <v>18</v>
      </c>
      <c r="J67" s="5" t="s">
        <v>18</v>
      </c>
      <c r="K67" s="5" t="s">
        <v>18</v>
      </c>
      <c r="L67" s="5" t="s">
        <v>18</v>
      </c>
      <c r="M67" s="5" t="s">
        <v>18</v>
      </c>
      <c r="N67" s="5" t="s">
        <v>18</v>
      </c>
      <c r="O67" s="5" t="s">
        <v>18</v>
      </c>
      <c r="P67" s="3">
        <f t="shared" ref="P67:P86" si="5">SUM(D67:F67)</f>
        <v>0</v>
      </c>
      <c r="Q67" s="3">
        <f t="shared" ref="Q67:Q86" si="6">SUM(G67:I67)</f>
        <v>0</v>
      </c>
      <c r="R67" s="3">
        <f t="shared" ref="R67:R86" si="7">SUM(J67:L67)</f>
        <v>0</v>
      </c>
      <c r="S67" s="3">
        <f t="shared" ref="S67:S86" si="8">SUM(M67:O67)</f>
        <v>0</v>
      </c>
    </row>
    <row r="68" spans="1:19" ht="33" x14ac:dyDescent="0.3">
      <c r="A68" s="4" t="s">
        <v>54</v>
      </c>
      <c r="B68" s="4" t="s">
        <v>64</v>
      </c>
      <c r="C68" s="4" t="s">
        <v>17</v>
      </c>
      <c r="D68" s="5" t="s">
        <v>18</v>
      </c>
      <c r="E68" s="5" t="s">
        <v>18</v>
      </c>
      <c r="F68" s="5" t="s">
        <v>18</v>
      </c>
      <c r="G68" s="5" t="s">
        <v>18</v>
      </c>
      <c r="H68" s="5" t="s">
        <v>18</v>
      </c>
      <c r="I68" s="5" t="s">
        <v>18</v>
      </c>
      <c r="J68" s="5" t="s">
        <v>18</v>
      </c>
      <c r="K68" s="5" t="s">
        <v>18</v>
      </c>
      <c r="L68" s="5" t="s">
        <v>18</v>
      </c>
      <c r="M68" s="5" t="s">
        <v>18</v>
      </c>
      <c r="N68" s="5" t="s">
        <v>18</v>
      </c>
      <c r="O68" s="5" t="s">
        <v>18</v>
      </c>
      <c r="P68" s="3">
        <f t="shared" si="5"/>
        <v>0</v>
      </c>
      <c r="Q68" s="3">
        <f t="shared" si="6"/>
        <v>0</v>
      </c>
      <c r="R68" s="3">
        <f t="shared" si="7"/>
        <v>0</v>
      </c>
      <c r="S68" s="3">
        <f t="shared" si="8"/>
        <v>0</v>
      </c>
    </row>
    <row r="69" spans="1:19" ht="49.5" x14ac:dyDescent="0.3">
      <c r="A69" s="4" t="s">
        <v>15</v>
      </c>
      <c r="B69" s="4" t="s">
        <v>43</v>
      </c>
      <c r="C69" s="4" t="s">
        <v>44</v>
      </c>
      <c r="D69" s="5">
        <v>8482</v>
      </c>
      <c r="E69" s="5">
        <v>3755</v>
      </c>
      <c r="F69" s="5">
        <v>8325</v>
      </c>
      <c r="G69" s="5">
        <v>8650</v>
      </c>
      <c r="H69" s="5">
        <v>9489</v>
      </c>
      <c r="I69" s="5">
        <v>8258</v>
      </c>
      <c r="J69" s="5">
        <v>6972</v>
      </c>
      <c r="K69" s="5">
        <v>3282</v>
      </c>
      <c r="L69" s="5">
        <v>3372</v>
      </c>
      <c r="M69" s="5">
        <v>7571</v>
      </c>
      <c r="N69" s="5">
        <v>7328</v>
      </c>
      <c r="O69" s="5">
        <v>9084</v>
      </c>
      <c r="P69" s="3">
        <f t="shared" si="5"/>
        <v>20562</v>
      </c>
      <c r="Q69" s="3">
        <f t="shared" si="6"/>
        <v>26397</v>
      </c>
      <c r="R69" s="3">
        <f t="shared" si="7"/>
        <v>13626</v>
      </c>
      <c r="S69" s="3">
        <f t="shared" si="8"/>
        <v>23983</v>
      </c>
    </row>
    <row r="70" spans="1:19" ht="33" x14ac:dyDescent="0.3">
      <c r="A70" s="4" t="s">
        <v>15</v>
      </c>
      <c r="B70" s="4" t="s">
        <v>43</v>
      </c>
      <c r="C70" s="4" t="s">
        <v>21</v>
      </c>
      <c r="D70" s="5">
        <v>17111</v>
      </c>
      <c r="E70" s="5">
        <v>7564</v>
      </c>
      <c r="F70" s="5">
        <v>15666</v>
      </c>
      <c r="G70" s="5">
        <v>19684</v>
      </c>
      <c r="H70" s="5">
        <v>20493</v>
      </c>
      <c r="I70" s="5">
        <v>17034</v>
      </c>
      <c r="J70" s="5">
        <v>15650</v>
      </c>
      <c r="K70" s="5">
        <v>7639</v>
      </c>
      <c r="L70" s="5">
        <v>7445</v>
      </c>
      <c r="M70" s="5">
        <v>16757</v>
      </c>
      <c r="N70" s="5">
        <v>15608</v>
      </c>
      <c r="O70" s="5">
        <v>17633</v>
      </c>
      <c r="P70" s="3">
        <f t="shared" si="5"/>
        <v>40341</v>
      </c>
      <c r="Q70" s="3">
        <f t="shared" si="6"/>
        <v>57211</v>
      </c>
      <c r="R70" s="3">
        <f t="shared" si="7"/>
        <v>30734</v>
      </c>
      <c r="S70" s="3">
        <f t="shared" si="8"/>
        <v>49998</v>
      </c>
    </row>
    <row r="71" spans="1:19" ht="33" x14ac:dyDescent="0.3">
      <c r="A71" s="4" t="s">
        <v>15</v>
      </c>
      <c r="B71" s="4" t="s">
        <v>43</v>
      </c>
      <c r="C71" s="4" t="s">
        <v>22</v>
      </c>
      <c r="D71" s="5" t="s">
        <v>18</v>
      </c>
      <c r="E71" s="5" t="s">
        <v>18</v>
      </c>
      <c r="F71" s="5" t="s">
        <v>18</v>
      </c>
      <c r="G71" s="5" t="s">
        <v>18</v>
      </c>
      <c r="H71" s="5" t="s">
        <v>18</v>
      </c>
      <c r="I71" s="5" t="s">
        <v>18</v>
      </c>
      <c r="J71" s="5" t="s">
        <v>18</v>
      </c>
      <c r="K71" s="5" t="s">
        <v>18</v>
      </c>
      <c r="L71" s="5" t="s">
        <v>18</v>
      </c>
      <c r="M71" s="5" t="s">
        <v>18</v>
      </c>
      <c r="N71" s="5">
        <v>873</v>
      </c>
      <c r="O71" s="5">
        <v>1692</v>
      </c>
      <c r="P71" s="3">
        <f t="shared" si="5"/>
        <v>0</v>
      </c>
      <c r="Q71" s="3">
        <f t="shared" si="6"/>
        <v>0</v>
      </c>
      <c r="R71" s="3">
        <f t="shared" si="7"/>
        <v>0</v>
      </c>
      <c r="S71" s="3">
        <f t="shared" si="8"/>
        <v>2565</v>
      </c>
    </row>
    <row r="72" spans="1:19" ht="33" x14ac:dyDescent="0.3">
      <c r="A72" s="4" t="s">
        <v>15</v>
      </c>
      <c r="B72" s="4" t="s">
        <v>43</v>
      </c>
      <c r="C72" s="4" t="s">
        <v>17</v>
      </c>
      <c r="D72" s="5">
        <v>76</v>
      </c>
      <c r="E72" s="5">
        <v>118</v>
      </c>
      <c r="F72" s="5">
        <v>72</v>
      </c>
      <c r="G72" s="5">
        <v>62</v>
      </c>
      <c r="H72" s="5">
        <v>86</v>
      </c>
      <c r="I72" s="5">
        <v>84</v>
      </c>
      <c r="J72" s="5">
        <v>80</v>
      </c>
      <c r="K72" s="5">
        <v>13</v>
      </c>
      <c r="L72" s="5">
        <v>98</v>
      </c>
      <c r="M72" s="5">
        <v>74</v>
      </c>
      <c r="N72" s="5">
        <v>78</v>
      </c>
      <c r="O72" s="5">
        <v>44</v>
      </c>
      <c r="P72" s="3">
        <f t="shared" si="5"/>
        <v>266</v>
      </c>
      <c r="Q72" s="3">
        <f t="shared" si="6"/>
        <v>232</v>
      </c>
      <c r="R72" s="3">
        <f t="shared" si="7"/>
        <v>191</v>
      </c>
      <c r="S72" s="3">
        <f t="shared" si="8"/>
        <v>196</v>
      </c>
    </row>
    <row r="73" spans="1:19" ht="33" x14ac:dyDescent="0.3">
      <c r="A73" s="4" t="s">
        <v>15</v>
      </c>
      <c r="B73" s="4" t="s">
        <v>43</v>
      </c>
      <c r="C73" s="4" t="s">
        <v>23</v>
      </c>
      <c r="D73" s="5">
        <v>52</v>
      </c>
      <c r="E73" s="5">
        <v>525</v>
      </c>
      <c r="F73" s="5">
        <v>55</v>
      </c>
      <c r="G73" s="5">
        <v>84</v>
      </c>
      <c r="H73" s="5">
        <v>36</v>
      </c>
      <c r="I73" s="5" t="s">
        <v>18</v>
      </c>
      <c r="J73" s="5">
        <v>20</v>
      </c>
      <c r="K73" s="5">
        <v>3</v>
      </c>
      <c r="L73" s="5" t="s">
        <v>18</v>
      </c>
      <c r="M73" s="5">
        <v>60</v>
      </c>
      <c r="N73" s="5">
        <v>215</v>
      </c>
      <c r="O73" s="5">
        <v>36</v>
      </c>
      <c r="P73" s="3">
        <f t="shared" si="5"/>
        <v>632</v>
      </c>
      <c r="Q73" s="3">
        <f t="shared" si="6"/>
        <v>120</v>
      </c>
      <c r="R73" s="3">
        <f t="shared" si="7"/>
        <v>23</v>
      </c>
      <c r="S73" s="3">
        <f t="shared" si="8"/>
        <v>311</v>
      </c>
    </row>
    <row r="74" spans="1:19" ht="33" x14ac:dyDescent="0.3">
      <c r="A74" s="4" t="s">
        <v>45</v>
      </c>
      <c r="B74" s="4" t="s">
        <v>50</v>
      </c>
      <c r="C74" s="4" t="s">
        <v>17</v>
      </c>
      <c r="D74" s="5" t="s">
        <v>18</v>
      </c>
      <c r="E74" s="5" t="s">
        <v>18</v>
      </c>
      <c r="F74" s="5" t="s">
        <v>18</v>
      </c>
      <c r="G74" s="5" t="s">
        <v>18</v>
      </c>
      <c r="H74" s="5" t="s">
        <v>18</v>
      </c>
      <c r="I74" s="5" t="s">
        <v>18</v>
      </c>
      <c r="J74" s="5" t="s">
        <v>18</v>
      </c>
      <c r="K74" s="5" t="s">
        <v>18</v>
      </c>
      <c r="L74" s="5" t="s">
        <v>18</v>
      </c>
      <c r="M74" s="5" t="s">
        <v>18</v>
      </c>
      <c r="N74" s="5" t="s">
        <v>18</v>
      </c>
      <c r="O74" s="5" t="s">
        <v>18</v>
      </c>
      <c r="P74" s="3">
        <f t="shared" si="5"/>
        <v>0</v>
      </c>
      <c r="Q74" s="3">
        <f t="shared" si="6"/>
        <v>0</v>
      </c>
      <c r="R74" s="3">
        <f t="shared" si="7"/>
        <v>0</v>
      </c>
      <c r="S74" s="3">
        <f t="shared" si="8"/>
        <v>0</v>
      </c>
    </row>
    <row r="75" spans="1:19" ht="33" x14ac:dyDescent="0.3">
      <c r="A75" s="4" t="s">
        <v>54</v>
      </c>
      <c r="B75" s="4" t="s">
        <v>65</v>
      </c>
      <c r="C75" s="4" t="s">
        <v>20</v>
      </c>
      <c r="D75" s="5">
        <v>970</v>
      </c>
      <c r="E75" s="5">
        <v>2283</v>
      </c>
      <c r="F75" s="5">
        <v>973</v>
      </c>
      <c r="G75" s="5">
        <v>1377</v>
      </c>
      <c r="H75" s="5">
        <v>2088</v>
      </c>
      <c r="I75" s="5">
        <v>2074</v>
      </c>
      <c r="J75" s="5">
        <v>2583</v>
      </c>
      <c r="K75" s="5">
        <v>818</v>
      </c>
      <c r="L75" s="5">
        <v>1307</v>
      </c>
      <c r="M75" s="5">
        <v>1796</v>
      </c>
      <c r="N75" s="5">
        <v>3240</v>
      </c>
      <c r="O75" s="5">
        <v>544</v>
      </c>
      <c r="P75" s="3">
        <f t="shared" si="5"/>
        <v>4226</v>
      </c>
      <c r="Q75" s="3">
        <f t="shared" si="6"/>
        <v>5539</v>
      </c>
      <c r="R75" s="3">
        <f t="shared" si="7"/>
        <v>4708</v>
      </c>
      <c r="S75" s="3">
        <f t="shared" si="8"/>
        <v>5580</v>
      </c>
    </row>
    <row r="76" spans="1:19" ht="49.5" x14ac:dyDescent="0.3">
      <c r="A76" s="4" t="s">
        <v>54</v>
      </c>
      <c r="B76" s="4" t="s">
        <v>65</v>
      </c>
      <c r="C76" s="4" t="s">
        <v>44</v>
      </c>
      <c r="D76" s="5">
        <v>26814</v>
      </c>
      <c r="E76" s="5">
        <v>21159</v>
      </c>
      <c r="F76" s="5">
        <v>22773</v>
      </c>
      <c r="G76" s="5">
        <v>27753</v>
      </c>
      <c r="H76" s="5">
        <v>31557</v>
      </c>
      <c r="I76" s="5">
        <v>28814</v>
      </c>
      <c r="J76" s="5">
        <v>21720</v>
      </c>
      <c r="K76" s="5">
        <v>25639</v>
      </c>
      <c r="L76" s="5">
        <v>25393</v>
      </c>
      <c r="M76" s="5">
        <v>26241</v>
      </c>
      <c r="N76" s="5">
        <v>25250</v>
      </c>
      <c r="O76" s="5">
        <v>32636</v>
      </c>
      <c r="P76" s="3">
        <f t="shared" si="5"/>
        <v>70746</v>
      </c>
      <c r="Q76" s="3">
        <f t="shared" si="6"/>
        <v>88124</v>
      </c>
      <c r="R76" s="3">
        <f t="shared" si="7"/>
        <v>72752</v>
      </c>
      <c r="S76" s="3">
        <f t="shared" si="8"/>
        <v>84127</v>
      </c>
    </row>
    <row r="77" spans="1:19" ht="33" x14ac:dyDescent="0.3">
      <c r="A77" s="4" t="s">
        <v>54</v>
      </c>
      <c r="B77" s="4" t="s">
        <v>65</v>
      </c>
      <c r="C77" s="4" t="s">
        <v>21</v>
      </c>
      <c r="D77" s="5">
        <v>44890</v>
      </c>
      <c r="E77" s="5">
        <v>45914</v>
      </c>
      <c r="F77" s="5">
        <v>51083</v>
      </c>
      <c r="G77" s="5">
        <v>45513</v>
      </c>
      <c r="H77" s="5">
        <v>48535</v>
      </c>
      <c r="I77" s="5">
        <v>45996</v>
      </c>
      <c r="J77" s="5">
        <v>45275</v>
      </c>
      <c r="K77" s="5">
        <v>46446</v>
      </c>
      <c r="L77" s="5">
        <v>38299</v>
      </c>
      <c r="M77" s="5">
        <v>41260</v>
      </c>
      <c r="N77" s="5">
        <v>38646</v>
      </c>
      <c r="O77" s="5">
        <v>40244</v>
      </c>
      <c r="P77" s="3">
        <f t="shared" si="5"/>
        <v>141887</v>
      </c>
      <c r="Q77" s="3">
        <f t="shared" si="6"/>
        <v>140044</v>
      </c>
      <c r="R77" s="3">
        <f t="shared" si="7"/>
        <v>130020</v>
      </c>
      <c r="S77" s="3">
        <f t="shared" si="8"/>
        <v>120150</v>
      </c>
    </row>
    <row r="78" spans="1:19" ht="33" x14ac:dyDescent="0.3">
      <c r="A78" s="4" t="s">
        <v>54</v>
      </c>
      <c r="B78" s="4" t="s">
        <v>65</v>
      </c>
      <c r="C78" s="4" t="s">
        <v>31</v>
      </c>
      <c r="D78" s="5">
        <v>27922</v>
      </c>
      <c r="E78" s="5">
        <v>24091</v>
      </c>
      <c r="F78" s="5">
        <v>24203</v>
      </c>
      <c r="G78" s="5">
        <v>28655</v>
      </c>
      <c r="H78" s="5">
        <v>29768</v>
      </c>
      <c r="I78" s="5">
        <v>27075</v>
      </c>
      <c r="J78" s="5">
        <v>26485</v>
      </c>
      <c r="K78" s="5">
        <v>25875</v>
      </c>
      <c r="L78" s="5">
        <v>23715</v>
      </c>
      <c r="M78" s="5">
        <v>24894</v>
      </c>
      <c r="N78" s="5">
        <v>24280</v>
      </c>
      <c r="O78" s="5">
        <v>27690</v>
      </c>
      <c r="P78" s="3">
        <f t="shared" si="5"/>
        <v>76216</v>
      </c>
      <c r="Q78" s="3">
        <f t="shared" si="6"/>
        <v>85498</v>
      </c>
      <c r="R78" s="3">
        <f t="shared" si="7"/>
        <v>76075</v>
      </c>
      <c r="S78" s="3">
        <f t="shared" si="8"/>
        <v>76864</v>
      </c>
    </row>
    <row r="79" spans="1:19" ht="33" x14ac:dyDescent="0.3">
      <c r="A79" s="4" t="s">
        <v>54</v>
      </c>
      <c r="B79" s="4" t="s">
        <v>65</v>
      </c>
      <c r="C79" s="4" t="s">
        <v>17</v>
      </c>
      <c r="D79" s="5" t="s">
        <v>18</v>
      </c>
      <c r="E79" s="5">
        <v>130</v>
      </c>
      <c r="F79" s="5">
        <v>55</v>
      </c>
      <c r="G79" s="5">
        <v>65</v>
      </c>
      <c r="H79" s="5">
        <v>29</v>
      </c>
      <c r="I79" s="5">
        <v>78</v>
      </c>
      <c r="J79" s="5">
        <v>4</v>
      </c>
      <c r="K79" s="5">
        <v>8</v>
      </c>
      <c r="L79" s="5" t="s">
        <v>18</v>
      </c>
      <c r="M79" s="5">
        <v>4</v>
      </c>
      <c r="N79" s="5">
        <v>16</v>
      </c>
      <c r="O79" s="5">
        <v>6</v>
      </c>
      <c r="P79" s="3">
        <f t="shared" si="5"/>
        <v>185</v>
      </c>
      <c r="Q79" s="3">
        <f t="shared" si="6"/>
        <v>172</v>
      </c>
      <c r="R79" s="3">
        <f t="shared" si="7"/>
        <v>12</v>
      </c>
      <c r="S79" s="3">
        <f t="shared" si="8"/>
        <v>26</v>
      </c>
    </row>
    <row r="80" spans="1:19" ht="33" x14ac:dyDescent="0.3">
      <c r="A80" s="4" t="s">
        <v>54</v>
      </c>
      <c r="B80" s="4" t="s">
        <v>65</v>
      </c>
      <c r="C80" s="4" t="s">
        <v>23</v>
      </c>
      <c r="D80" s="5" t="s">
        <v>18</v>
      </c>
      <c r="E80" s="5" t="s">
        <v>18</v>
      </c>
      <c r="F80" s="5" t="s">
        <v>18</v>
      </c>
      <c r="G80" s="5" t="s">
        <v>18</v>
      </c>
      <c r="H80" s="5" t="s">
        <v>18</v>
      </c>
      <c r="I80" s="5" t="s">
        <v>18</v>
      </c>
      <c r="J80" s="5" t="s">
        <v>18</v>
      </c>
      <c r="K80" s="5" t="s">
        <v>18</v>
      </c>
      <c r="L80" s="5" t="s">
        <v>18</v>
      </c>
      <c r="M80" s="5" t="s">
        <v>18</v>
      </c>
      <c r="N80" s="5" t="s">
        <v>18</v>
      </c>
      <c r="O80" s="5" t="s">
        <v>18</v>
      </c>
      <c r="P80" s="3">
        <f t="shared" si="5"/>
        <v>0</v>
      </c>
      <c r="Q80" s="3">
        <f t="shared" si="6"/>
        <v>0</v>
      </c>
      <c r="R80" s="3">
        <f t="shared" si="7"/>
        <v>0</v>
      </c>
      <c r="S80" s="3">
        <f t="shared" si="8"/>
        <v>0</v>
      </c>
    </row>
    <row r="81" spans="1:19" ht="33" x14ac:dyDescent="0.3">
      <c r="A81" s="4" t="s">
        <v>45</v>
      </c>
      <c r="B81" s="4" t="s">
        <v>51</v>
      </c>
      <c r="C81" s="4" t="s">
        <v>29</v>
      </c>
      <c r="D81" s="5">
        <v>29269</v>
      </c>
      <c r="E81" s="5">
        <v>27236</v>
      </c>
      <c r="F81" s="5">
        <v>28140</v>
      </c>
      <c r="G81" s="5">
        <v>29587</v>
      </c>
      <c r="H81" s="5">
        <v>30132</v>
      </c>
      <c r="I81" s="5">
        <v>27206</v>
      </c>
      <c r="J81" s="5">
        <v>27484</v>
      </c>
      <c r="K81" s="5">
        <v>26173</v>
      </c>
      <c r="L81" s="5">
        <v>23945</v>
      </c>
      <c r="M81" s="5">
        <v>25764</v>
      </c>
      <c r="N81" s="5">
        <v>27082</v>
      </c>
      <c r="O81" s="5">
        <v>30902</v>
      </c>
      <c r="P81" s="3">
        <f t="shared" si="5"/>
        <v>84645</v>
      </c>
      <c r="Q81" s="3">
        <f t="shared" si="6"/>
        <v>86925</v>
      </c>
      <c r="R81" s="3">
        <f t="shared" si="7"/>
        <v>77602</v>
      </c>
      <c r="S81" s="3">
        <f t="shared" si="8"/>
        <v>83748</v>
      </c>
    </row>
    <row r="82" spans="1:19" ht="33" x14ac:dyDescent="0.3">
      <c r="A82" s="4" t="s">
        <v>45</v>
      </c>
      <c r="B82" s="4" t="s">
        <v>51</v>
      </c>
      <c r="C82" s="4" t="s">
        <v>21</v>
      </c>
      <c r="D82" s="5">
        <v>28031</v>
      </c>
      <c r="E82" s="5">
        <v>28371</v>
      </c>
      <c r="F82" s="5">
        <v>28265</v>
      </c>
      <c r="G82" s="5">
        <v>38214</v>
      </c>
      <c r="H82" s="5">
        <v>41683</v>
      </c>
      <c r="I82" s="5">
        <v>30159</v>
      </c>
      <c r="J82" s="5">
        <v>20692</v>
      </c>
      <c r="K82" s="5">
        <v>27147</v>
      </c>
      <c r="L82" s="5">
        <v>21005</v>
      </c>
      <c r="M82" s="5">
        <v>25690</v>
      </c>
      <c r="N82" s="5">
        <v>19922</v>
      </c>
      <c r="O82" s="5">
        <v>27402</v>
      </c>
      <c r="P82" s="3">
        <f t="shared" si="5"/>
        <v>84667</v>
      </c>
      <c r="Q82" s="3">
        <f t="shared" si="6"/>
        <v>110056</v>
      </c>
      <c r="R82" s="3">
        <f t="shared" si="7"/>
        <v>68844</v>
      </c>
      <c r="S82" s="3">
        <f t="shared" si="8"/>
        <v>73014</v>
      </c>
    </row>
    <row r="83" spans="1:19" ht="33" x14ac:dyDescent="0.3">
      <c r="A83" s="4" t="s">
        <v>45</v>
      </c>
      <c r="B83" s="4" t="s">
        <v>51</v>
      </c>
      <c r="C83" s="4" t="s">
        <v>20</v>
      </c>
      <c r="D83" s="5">
        <v>19114</v>
      </c>
      <c r="E83" s="5">
        <v>16239</v>
      </c>
      <c r="F83" s="5">
        <v>16941</v>
      </c>
      <c r="G83" s="5">
        <v>16797</v>
      </c>
      <c r="H83" s="5">
        <v>18472</v>
      </c>
      <c r="I83" s="5">
        <v>17155</v>
      </c>
      <c r="J83" s="5">
        <v>17075</v>
      </c>
      <c r="K83" s="5">
        <v>15487</v>
      </c>
      <c r="L83" s="5">
        <v>13747</v>
      </c>
      <c r="M83" s="5">
        <v>16104</v>
      </c>
      <c r="N83" s="5">
        <v>16648</v>
      </c>
      <c r="O83" s="5">
        <v>17534</v>
      </c>
      <c r="P83" s="3">
        <f t="shared" si="5"/>
        <v>52294</v>
      </c>
      <c r="Q83" s="3">
        <f t="shared" si="6"/>
        <v>52424</v>
      </c>
      <c r="R83" s="3">
        <f t="shared" si="7"/>
        <v>46309</v>
      </c>
      <c r="S83" s="3">
        <f t="shared" si="8"/>
        <v>50286</v>
      </c>
    </row>
    <row r="84" spans="1:19" ht="33" x14ac:dyDescent="0.3">
      <c r="A84" s="4" t="s">
        <v>45</v>
      </c>
      <c r="B84" s="4" t="s">
        <v>51</v>
      </c>
      <c r="C84" s="4" t="s">
        <v>17</v>
      </c>
      <c r="D84" s="5">
        <v>40</v>
      </c>
      <c r="E84" s="5">
        <v>64</v>
      </c>
      <c r="F84" s="5">
        <v>95</v>
      </c>
      <c r="G84" s="5">
        <v>52</v>
      </c>
      <c r="H84" s="5">
        <v>54</v>
      </c>
      <c r="I84" s="5">
        <v>53</v>
      </c>
      <c r="J84" s="5">
        <v>44</v>
      </c>
      <c r="K84" s="5">
        <v>50</v>
      </c>
      <c r="L84" s="5">
        <v>33</v>
      </c>
      <c r="M84" s="5">
        <v>26</v>
      </c>
      <c r="N84" s="5">
        <v>41</v>
      </c>
      <c r="O84" s="5">
        <v>17</v>
      </c>
      <c r="P84" s="3">
        <f t="shared" si="5"/>
        <v>199</v>
      </c>
      <c r="Q84" s="3">
        <f t="shared" si="6"/>
        <v>159</v>
      </c>
      <c r="R84" s="3">
        <f t="shared" si="7"/>
        <v>127</v>
      </c>
      <c r="S84" s="3">
        <f t="shared" si="8"/>
        <v>84</v>
      </c>
    </row>
    <row r="85" spans="1:19" ht="33" x14ac:dyDescent="0.3">
      <c r="A85" s="4" t="s">
        <v>45</v>
      </c>
      <c r="B85" s="4" t="s">
        <v>51</v>
      </c>
      <c r="C85" s="4" t="s">
        <v>23</v>
      </c>
      <c r="D85" s="5" t="s">
        <v>18</v>
      </c>
      <c r="E85" s="5" t="s">
        <v>18</v>
      </c>
      <c r="F85" s="5" t="s">
        <v>18</v>
      </c>
      <c r="G85" s="5" t="s">
        <v>18</v>
      </c>
      <c r="H85" s="5" t="s">
        <v>18</v>
      </c>
      <c r="I85" s="5" t="s">
        <v>18</v>
      </c>
      <c r="J85" s="5" t="s">
        <v>18</v>
      </c>
      <c r="K85" s="5" t="s">
        <v>18</v>
      </c>
      <c r="L85" s="5" t="s">
        <v>18</v>
      </c>
      <c r="M85" s="5" t="s">
        <v>18</v>
      </c>
      <c r="N85" s="5" t="s">
        <v>18</v>
      </c>
      <c r="O85" s="5" t="s">
        <v>18</v>
      </c>
      <c r="P85" s="3">
        <f t="shared" si="5"/>
        <v>0</v>
      </c>
      <c r="Q85" s="3">
        <f t="shared" si="6"/>
        <v>0</v>
      </c>
      <c r="R85" s="3">
        <f t="shared" si="7"/>
        <v>0</v>
      </c>
      <c r="S85" s="3">
        <f t="shared" si="8"/>
        <v>0</v>
      </c>
    </row>
    <row r="86" spans="1:19" ht="33" x14ac:dyDescent="0.3">
      <c r="A86" s="4" t="s">
        <v>45</v>
      </c>
      <c r="B86" s="4" t="s">
        <v>52</v>
      </c>
      <c r="C86" s="4" t="s">
        <v>17</v>
      </c>
      <c r="D86" s="5" t="s">
        <v>18</v>
      </c>
      <c r="E86" s="5" t="s">
        <v>18</v>
      </c>
      <c r="F86" s="5" t="s">
        <v>18</v>
      </c>
      <c r="G86" s="5" t="s">
        <v>18</v>
      </c>
      <c r="H86" s="5" t="s">
        <v>18</v>
      </c>
      <c r="I86" s="5" t="s">
        <v>18</v>
      </c>
      <c r="J86" s="5" t="s">
        <v>18</v>
      </c>
      <c r="K86" s="5" t="s">
        <v>18</v>
      </c>
      <c r="L86" s="5" t="s">
        <v>18</v>
      </c>
      <c r="M86" s="5" t="s">
        <v>18</v>
      </c>
      <c r="N86" s="5" t="s">
        <v>18</v>
      </c>
      <c r="O86" s="5" t="s">
        <v>18</v>
      </c>
      <c r="P86" s="3">
        <f t="shared" si="5"/>
        <v>0</v>
      </c>
      <c r="Q86" s="3">
        <f t="shared" si="6"/>
        <v>0</v>
      </c>
      <c r="R86" s="3">
        <f t="shared" si="7"/>
        <v>0</v>
      </c>
      <c r="S86" s="3">
        <f t="shared" si="8"/>
        <v>0</v>
      </c>
    </row>
  </sheetData>
  <sortState xmlns:xlrd2="http://schemas.microsoft.com/office/spreadsheetml/2017/richdata2" ref="AD2:AI26">
    <sortCondition descending="1" ref="AI2:AI26"/>
  </sortState>
  <mergeCells count="2">
    <mergeCell ref="V1:AA1"/>
    <mergeCell ref="AD1:A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DBD8F-DB63-4E83-9AD5-4A455E3B2D73}">
  <dimension ref="A2:M18"/>
  <sheetViews>
    <sheetView showGridLines="0" zoomScale="85" zoomScaleNormal="85" workbookViewId="0">
      <selection activeCell="J6" sqref="J6"/>
    </sheetView>
  </sheetViews>
  <sheetFormatPr defaultRowHeight="15" x14ac:dyDescent="0.25"/>
  <cols>
    <col min="1" max="1" width="25" bestFit="1" customWidth="1"/>
    <col min="2" max="5" width="10.85546875" bestFit="1" customWidth="1"/>
    <col min="8" max="8" width="25" bestFit="1" customWidth="1"/>
    <col min="9" max="12" width="10.85546875" bestFit="1" customWidth="1"/>
  </cols>
  <sheetData>
    <row r="2" spans="1:13" ht="24.95" customHeight="1" x14ac:dyDescent="0.3">
      <c r="A2" s="15" t="s">
        <v>77</v>
      </c>
      <c r="B2" s="15"/>
      <c r="C2" s="15"/>
      <c r="D2" s="15"/>
      <c r="E2" s="15"/>
      <c r="F2" s="15"/>
      <c r="G2" s="11"/>
      <c r="H2" s="12" t="s">
        <v>79</v>
      </c>
      <c r="I2" s="12"/>
      <c r="J2" s="12"/>
      <c r="K2" s="12"/>
      <c r="L2" s="12"/>
      <c r="M2" s="12"/>
    </row>
    <row r="3" spans="1:13" ht="24.95" customHeight="1" x14ac:dyDescent="0.3">
      <c r="A3" s="6" t="s">
        <v>70</v>
      </c>
      <c r="B3" s="6" t="s">
        <v>66</v>
      </c>
      <c r="C3" s="6" t="s">
        <v>67</v>
      </c>
      <c r="D3" s="6" t="s">
        <v>68</v>
      </c>
      <c r="E3" s="6" t="s">
        <v>69</v>
      </c>
      <c r="F3" s="6" t="s">
        <v>72</v>
      </c>
      <c r="G3" s="11"/>
      <c r="H3" s="6" t="s">
        <v>70</v>
      </c>
      <c r="I3" s="6" t="s">
        <v>66</v>
      </c>
      <c r="J3" s="6" t="s">
        <v>67</v>
      </c>
      <c r="K3" s="6" t="s">
        <v>68</v>
      </c>
      <c r="L3" s="6" t="s">
        <v>69</v>
      </c>
      <c r="M3" s="6" t="s">
        <v>72</v>
      </c>
    </row>
    <row r="4" spans="1:13" ht="24.95" customHeight="1" x14ac:dyDescent="0.3">
      <c r="A4" s="10" t="s">
        <v>21</v>
      </c>
      <c r="B4" s="10">
        <v>1262949</v>
      </c>
      <c r="C4" s="10">
        <v>1362958</v>
      </c>
      <c r="D4" s="10">
        <v>1065081</v>
      </c>
      <c r="E4" s="10">
        <v>1090695</v>
      </c>
      <c r="F4" s="10">
        <v>4781683</v>
      </c>
      <c r="H4" s="10" t="s">
        <v>21</v>
      </c>
      <c r="I4" s="10">
        <f>B4/1000</f>
        <v>1262.9490000000001</v>
      </c>
      <c r="J4" s="10">
        <f t="shared" ref="J4:M8" si="0">C4/1000</f>
        <v>1362.9580000000001</v>
      </c>
      <c r="K4" s="10">
        <f t="shared" si="0"/>
        <v>1065.0809999999999</v>
      </c>
      <c r="L4" s="10">
        <f t="shared" si="0"/>
        <v>1090.6949999999999</v>
      </c>
      <c r="M4" s="10">
        <f t="shared" si="0"/>
        <v>4781.683</v>
      </c>
    </row>
    <row r="5" spans="1:13" ht="24.95" customHeight="1" x14ac:dyDescent="0.3">
      <c r="A5" s="10" t="s">
        <v>20</v>
      </c>
      <c r="B5" s="10">
        <v>644558</v>
      </c>
      <c r="C5" s="10">
        <v>586535</v>
      </c>
      <c r="D5" s="10">
        <v>584893</v>
      </c>
      <c r="E5" s="10">
        <v>600226</v>
      </c>
      <c r="F5" s="10">
        <v>2416212</v>
      </c>
      <c r="H5" s="10" t="s">
        <v>20</v>
      </c>
      <c r="I5" s="10">
        <f t="shared" ref="I5:I8" si="1">B5/1000</f>
        <v>644.55799999999999</v>
      </c>
      <c r="J5" s="10">
        <f t="shared" si="0"/>
        <v>586.53499999999997</v>
      </c>
      <c r="K5" s="10">
        <f t="shared" si="0"/>
        <v>584.89300000000003</v>
      </c>
      <c r="L5" s="10">
        <f t="shared" si="0"/>
        <v>600.226</v>
      </c>
      <c r="M5" s="10">
        <f t="shared" si="0"/>
        <v>2416.212</v>
      </c>
    </row>
    <row r="6" spans="1:13" ht="24.95" customHeight="1" x14ac:dyDescent="0.3">
      <c r="A6" s="10" t="s">
        <v>31</v>
      </c>
      <c r="B6" s="10">
        <v>305008</v>
      </c>
      <c r="C6" s="10">
        <v>322518</v>
      </c>
      <c r="D6" s="10">
        <v>333781</v>
      </c>
      <c r="E6" s="10">
        <v>333853</v>
      </c>
      <c r="F6" s="10">
        <v>1295160</v>
      </c>
      <c r="H6" s="10" t="s">
        <v>31</v>
      </c>
      <c r="I6" s="10">
        <f t="shared" si="1"/>
        <v>305.00799999999998</v>
      </c>
      <c r="J6" s="10">
        <f t="shared" si="0"/>
        <v>322.51799999999997</v>
      </c>
      <c r="K6" s="10">
        <f t="shared" si="0"/>
        <v>333.78100000000001</v>
      </c>
      <c r="L6" s="10">
        <f t="shared" si="0"/>
        <v>333.85300000000001</v>
      </c>
      <c r="M6" s="10">
        <f t="shared" si="0"/>
        <v>1295.1600000000001</v>
      </c>
    </row>
    <row r="7" spans="1:13" ht="24.95" customHeight="1" x14ac:dyDescent="0.3">
      <c r="A7" s="10" t="s">
        <v>44</v>
      </c>
      <c r="B7" s="10">
        <v>157575</v>
      </c>
      <c r="C7" s="10">
        <v>186315</v>
      </c>
      <c r="D7" s="10">
        <v>148299</v>
      </c>
      <c r="E7" s="10">
        <v>183186</v>
      </c>
      <c r="F7" s="10">
        <v>675375</v>
      </c>
      <c r="H7" s="10" t="s">
        <v>44</v>
      </c>
      <c r="I7" s="10">
        <f t="shared" si="1"/>
        <v>157.57499999999999</v>
      </c>
      <c r="J7" s="10">
        <f t="shared" si="0"/>
        <v>186.315</v>
      </c>
      <c r="K7" s="10">
        <f t="shared" si="0"/>
        <v>148.29900000000001</v>
      </c>
      <c r="L7" s="10">
        <f t="shared" si="0"/>
        <v>183.18600000000001</v>
      </c>
      <c r="M7" s="10">
        <f t="shared" si="0"/>
        <v>675.375</v>
      </c>
    </row>
    <row r="8" spans="1:13" ht="24.95" customHeight="1" x14ac:dyDescent="0.3">
      <c r="A8" s="10" t="s">
        <v>29</v>
      </c>
      <c r="B8" s="10">
        <v>84645</v>
      </c>
      <c r="C8" s="10">
        <v>86925</v>
      </c>
      <c r="D8" s="10">
        <v>77602</v>
      </c>
      <c r="E8" s="10">
        <v>83748</v>
      </c>
      <c r="F8" s="10">
        <v>332920</v>
      </c>
      <c r="H8" s="10" t="s">
        <v>29</v>
      </c>
      <c r="I8" s="10">
        <f t="shared" si="1"/>
        <v>84.644999999999996</v>
      </c>
      <c r="J8" s="10">
        <f t="shared" si="0"/>
        <v>86.924999999999997</v>
      </c>
      <c r="K8" s="10">
        <f t="shared" si="0"/>
        <v>77.602000000000004</v>
      </c>
      <c r="L8" s="10">
        <f t="shared" si="0"/>
        <v>83.748000000000005</v>
      </c>
      <c r="M8" s="10">
        <f t="shared" si="0"/>
        <v>332.92</v>
      </c>
    </row>
    <row r="9" spans="1:13" ht="24.95" customHeight="1" x14ac:dyDescent="0.25"/>
    <row r="10" spans="1:13" ht="24.95" customHeight="1" x14ac:dyDescent="0.25"/>
    <row r="11" spans="1:13" ht="24.95" customHeight="1" x14ac:dyDescent="0.25"/>
    <row r="12" spans="1:13" ht="24.95" customHeight="1" x14ac:dyDescent="0.3">
      <c r="A12" s="15" t="s">
        <v>78</v>
      </c>
      <c r="B12" s="15"/>
      <c r="C12" s="15"/>
      <c r="D12" s="15"/>
      <c r="E12" s="15"/>
      <c r="F12" s="15"/>
      <c r="G12" s="11"/>
      <c r="H12" s="15" t="s">
        <v>80</v>
      </c>
      <c r="I12" s="15"/>
      <c r="J12" s="15"/>
      <c r="K12" s="15"/>
      <c r="L12" s="15"/>
      <c r="M12" s="15"/>
    </row>
    <row r="13" spans="1:13" ht="24.95" customHeight="1" x14ac:dyDescent="0.3">
      <c r="A13" s="9" t="s">
        <v>74</v>
      </c>
      <c r="B13" s="9" t="s">
        <v>66</v>
      </c>
      <c r="C13" s="9" t="s">
        <v>67</v>
      </c>
      <c r="D13" s="9" t="s">
        <v>68</v>
      </c>
      <c r="E13" s="9" t="s">
        <v>69</v>
      </c>
      <c r="F13" s="9" t="s">
        <v>72</v>
      </c>
      <c r="G13" s="11"/>
      <c r="H13" s="9" t="s">
        <v>74</v>
      </c>
      <c r="I13" s="9" t="s">
        <v>66</v>
      </c>
      <c r="J13" s="9" t="s">
        <v>67</v>
      </c>
      <c r="K13" s="9" t="s">
        <v>68</v>
      </c>
      <c r="L13" s="9" t="s">
        <v>69</v>
      </c>
      <c r="M13" s="9" t="s">
        <v>72</v>
      </c>
    </row>
    <row r="14" spans="1:13" ht="24.95" customHeight="1" x14ac:dyDescent="0.3">
      <c r="A14" s="10" t="s">
        <v>27</v>
      </c>
      <c r="B14" s="10">
        <v>482691</v>
      </c>
      <c r="C14" s="10">
        <v>494894</v>
      </c>
      <c r="D14" s="10">
        <v>414012</v>
      </c>
      <c r="E14" s="10">
        <v>483325</v>
      </c>
      <c r="F14" s="10">
        <v>1874922</v>
      </c>
      <c r="G14" s="11"/>
      <c r="H14" s="10" t="s">
        <v>27</v>
      </c>
      <c r="I14" s="10">
        <f>B14/1000</f>
        <v>482.69099999999997</v>
      </c>
      <c r="J14" s="10">
        <f t="shared" ref="J14:M18" si="2">C14/1000</f>
        <v>494.89400000000001</v>
      </c>
      <c r="K14" s="10">
        <f t="shared" si="2"/>
        <v>414.012</v>
      </c>
      <c r="L14" s="10">
        <f t="shared" si="2"/>
        <v>483.32499999999999</v>
      </c>
      <c r="M14" s="10">
        <f t="shared" si="2"/>
        <v>1874.922</v>
      </c>
    </row>
    <row r="15" spans="1:13" ht="24.95" customHeight="1" x14ac:dyDescent="0.3">
      <c r="A15" s="10" t="s">
        <v>19</v>
      </c>
      <c r="B15" s="10">
        <v>372564</v>
      </c>
      <c r="C15" s="10">
        <v>422934</v>
      </c>
      <c r="D15" s="10">
        <v>336472</v>
      </c>
      <c r="E15" s="10">
        <v>366771</v>
      </c>
      <c r="F15" s="10">
        <v>1498741</v>
      </c>
      <c r="G15" s="11"/>
      <c r="H15" s="10" t="s">
        <v>19</v>
      </c>
      <c r="I15" s="10">
        <f t="shared" ref="I15:I18" si="3">B15/1000</f>
        <v>372.56400000000002</v>
      </c>
      <c r="J15" s="10">
        <f t="shared" si="2"/>
        <v>422.93400000000003</v>
      </c>
      <c r="K15" s="10">
        <f t="shared" si="2"/>
        <v>336.47199999999998</v>
      </c>
      <c r="L15" s="10">
        <f t="shared" si="2"/>
        <v>366.77100000000002</v>
      </c>
      <c r="M15" s="10">
        <f t="shared" si="2"/>
        <v>1498.741</v>
      </c>
    </row>
    <row r="16" spans="1:13" ht="24.95" customHeight="1" x14ac:dyDescent="0.3">
      <c r="A16" s="10" t="s">
        <v>39</v>
      </c>
      <c r="B16" s="10">
        <v>348062</v>
      </c>
      <c r="C16" s="10">
        <v>374192</v>
      </c>
      <c r="D16" s="10">
        <v>325890</v>
      </c>
      <c r="E16" s="10">
        <v>346860</v>
      </c>
      <c r="F16" s="10">
        <v>1395004</v>
      </c>
      <c r="G16" s="11"/>
      <c r="H16" s="10" t="s">
        <v>39</v>
      </c>
      <c r="I16" s="10">
        <f t="shared" si="3"/>
        <v>348.06200000000001</v>
      </c>
      <c r="J16" s="10">
        <f t="shared" si="2"/>
        <v>374.19200000000001</v>
      </c>
      <c r="K16" s="10">
        <f t="shared" si="2"/>
        <v>325.89</v>
      </c>
      <c r="L16" s="10">
        <f t="shared" si="2"/>
        <v>346.86</v>
      </c>
      <c r="M16" s="10">
        <f t="shared" si="2"/>
        <v>1395.0039999999999</v>
      </c>
    </row>
    <row r="17" spans="1:13" ht="24.95" customHeight="1" x14ac:dyDescent="0.3">
      <c r="A17" s="10" t="s">
        <v>30</v>
      </c>
      <c r="B17" s="10">
        <v>376655</v>
      </c>
      <c r="C17" s="10">
        <v>297257</v>
      </c>
      <c r="D17" s="10">
        <v>381198</v>
      </c>
      <c r="E17" s="10">
        <v>260922</v>
      </c>
      <c r="F17" s="10">
        <v>1316032</v>
      </c>
      <c r="G17" s="11"/>
      <c r="H17" s="10" t="s">
        <v>30</v>
      </c>
      <c r="I17" s="10">
        <f t="shared" si="3"/>
        <v>376.65499999999997</v>
      </c>
      <c r="J17" s="10">
        <f t="shared" si="2"/>
        <v>297.25700000000001</v>
      </c>
      <c r="K17" s="10">
        <f t="shared" si="2"/>
        <v>381.19799999999998</v>
      </c>
      <c r="L17" s="10">
        <f t="shared" si="2"/>
        <v>260.92200000000003</v>
      </c>
      <c r="M17" s="10">
        <f t="shared" si="2"/>
        <v>1316.0319999999999</v>
      </c>
    </row>
    <row r="18" spans="1:13" ht="24.95" customHeight="1" x14ac:dyDescent="0.3">
      <c r="A18" s="10" t="s">
        <v>65</v>
      </c>
      <c r="B18" s="10">
        <v>293260</v>
      </c>
      <c r="C18" s="10">
        <v>319377</v>
      </c>
      <c r="D18" s="10">
        <v>283567</v>
      </c>
      <c r="E18" s="10">
        <v>286747</v>
      </c>
      <c r="F18" s="10">
        <v>1182951</v>
      </c>
      <c r="G18" s="11"/>
      <c r="H18" s="10" t="s">
        <v>65</v>
      </c>
      <c r="I18" s="10">
        <f t="shared" si="3"/>
        <v>293.26</v>
      </c>
      <c r="J18" s="10">
        <f t="shared" si="2"/>
        <v>319.37700000000001</v>
      </c>
      <c r="K18" s="10">
        <f t="shared" si="2"/>
        <v>283.56700000000001</v>
      </c>
      <c r="L18" s="10">
        <f t="shared" si="2"/>
        <v>286.74700000000001</v>
      </c>
      <c r="M18" s="10">
        <f t="shared" si="2"/>
        <v>1182.951</v>
      </c>
    </row>
  </sheetData>
  <mergeCells count="3">
    <mergeCell ref="A2:F2"/>
    <mergeCell ref="A12:F12"/>
    <mergeCell ref="H12:M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Description</vt:lpstr>
      <vt:lpstr>TOP 5 AIRLINE OPERATORS</vt:lpstr>
      <vt:lpstr>TOP 5 AIRPORTS</vt:lpstr>
      <vt:lpstr>TOP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Shannon Sanders</cp:lastModifiedBy>
  <dcterms:created xsi:type="dcterms:W3CDTF">2023-04-02T05:39:45Z</dcterms:created>
  <dcterms:modified xsi:type="dcterms:W3CDTF">2023-11-19T18:52:14Z</dcterms:modified>
</cp:coreProperties>
</file>