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ognifyz\"/>
    </mc:Choice>
  </mc:AlternateContent>
  <xr:revisionPtr revIDLastSave="0" documentId="13_ncr:1_{57127727-C8C2-48F6-BD32-E8DD4CD41D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derDistribution" sheetId="7" r:id="rId1"/>
    <sheet name="PivotTable" sheetId="8" r:id="rId2"/>
    <sheet name="DataSet" sheetId="1" r:id="rId3"/>
  </sheets>
  <calcPr calcId="18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 s="1"/>
  <c r="AA2" i="1"/>
  <c r="AB2" i="1" s="1"/>
</calcChain>
</file>

<file path=xl/sharedStrings.xml><?xml version="1.0" encoding="utf-8"?>
<sst xmlns="http://schemas.openxmlformats.org/spreadsheetml/2006/main" count="676" uniqueCount="76">
  <si>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</si>
  <si>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</si>
  <si>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</si>
  <si>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</si>
  <si>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</si>
  <si>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</si>
  <si>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</si>
  <si>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</si>
  <si>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</si>
  <si>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</si>
  <si>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</si>
  <si>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</si>
  <si>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</si>
  <si>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</si>
  <si>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</si>
  <si>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</si>
  <si>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</si>
  <si>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</si>
  <si>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</si>
  <si>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</si>
  <si>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</si>
  <si>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</si>
  <si>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</si>
  <si>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</si>
  <si>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</si>
  <si>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</si>
  <si>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</si>
  <si>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</si>
  <si>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</si>
  <si>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</si>
  <si>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</si>
  <si>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</si>
  <si>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</si>
  <si>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</si>
  <si>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</si>
  <si>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</si>
  <si>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</si>
  <si>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</si>
  <si>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</si>
  <si>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</si>
  <si>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</si>
  <si>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</si>
  <si>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</si>
  <si>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</si>
  <si>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</si>
  <si>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</si>
  <si>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</si>
  <si>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</si>
  <si>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</si>
  <si>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</si>
  <si>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</si>
  <si>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</si>
  <si>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</si>
  <si>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</si>
  <si>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</si>
  <si>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</si>
  <si>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</si>
  <si>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</si>
  <si>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</si>
  <si>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</si>
  <si>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</si>
  <si>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</si>
  <si>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</si>
  <si>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</si>
  <si>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</si>
  <si>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</si>
  <si>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</si>
  <si>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</si>
  <si>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Grand Total</t>
  </si>
  <si>
    <t>Gender</t>
  </si>
  <si>
    <t>Count</t>
  </si>
  <si>
    <t>Percentage</t>
  </si>
  <si>
    <t>Sum of Percentage</t>
  </si>
  <si>
    <t>Row Labels</t>
  </si>
  <si>
    <t>Task 1: Gender Distribution Analysis</t>
  </si>
  <si>
    <t>Gender Distribution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</si>
</sst>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opperplate Gothic Bold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84C31"/>
      <color rgb="FF28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[Task1.xlsx]PivotTable!PivotTable4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opperplate Gothic Bold" panose="020E0705020206020404" pitchFamily="34" charset="0"/>
                <a:ea typeface="+mn-ea"/>
                <a:cs typeface="+mn-cs"/>
              </a:defRPr>
            </a:pPr>
            <a:r>
              <a:rPr lang="en-IN" sz="2400" b="1" i="0" baseline="0">
                <a:solidFill>
                  <a:schemeClr val="bg1"/>
                </a:solidFill>
                <a:effectLst/>
                <a:latin typeface="Copperplate Gothic Bold" panose="020E0705020206020404" pitchFamily="34" charset="0"/>
              </a:rPr>
              <a:t>Gender Distribution Analysis</a:t>
            </a:r>
            <a:endParaRPr lang="en-IN" sz="2400">
              <a:solidFill>
                <a:schemeClr val="bg1"/>
              </a:solidFill>
              <a:effectLst/>
              <a:latin typeface="Copperplate Gothic Bold" panose="020E07050202060204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opperplate Gothic Bold" panose="020E0705020206020404" pitchFamily="34" charset="0"/>
              </a:defRPr>
            </a:pPr>
            <a:endParaRPr lang="en-US" sz="2400">
              <a:solidFill>
                <a:schemeClr val="bg1"/>
              </a:solidFill>
              <a:latin typeface="Copperplate Gothic Bold" panose="020E07050202060204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pperplate Gothic Bold" panose="020E07050202060204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472C4"/>
            </a:solidFill>
            <a:ln w="15875">
              <a:solidFill>
                <a:schemeClr val="tx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tx1"/>
            </a:solidFill>
          </a:ln>
          <a:effectLst/>
        </c:spPr>
        <c:dLbl>
          <c:idx val="0"/>
          <c:layout>
            <c:manualLayout>
              <c:x val="-1.6718208381424474E-2"/>
              <c:y val="-0.11359357120723604"/>
            </c:manualLayout>
          </c:layout>
          <c:spPr>
            <a:solidFill>
              <a:srgbClr val="4472C4"/>
            </a:solidFill>
            <a:ln w="15875"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698612827502459"/>
                  <c:h val="0.1392063215815354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tx1"/>
            </a:solidFill>
          </a:ln>
          <a:effectLst/>
        </c:spPr>
        <c:dLbl>
          <c:idx val="0"/>
          <c:layout>
            <c:manualLayout>
              <c:x val="-3.1578838053801621E-2"/>
              <c:y val="5.0058335521420722E-2"/>
            </c:manualLayout>
          </c:layout>
          <c:spPr>
            <a:solidFill>
              <a:srgbClr val="ED7D31"/>
            </a:solidFill>
            <a:ln w="15875"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093921812318146"/>
                  <c:h val="0.16231009877622746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69-4C7A-9EAA-56472AB97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69-4C7A-9EAA-56472AB97DE4}"/>
              </c:ext>
            </c:extLst>
          </c:dPt>
          <c:dLbls>
            <c:dLbl>
              <c:idx val="0"/>
              <c:layout>
                <c:manualLayout>
                  <c:x val="-1.6718208381424474E-2"/>
                  <c:y val="-0.11359357120723604"/>
                </c:manualLayout>
              </c:layout>
              <c:spPr>
                <a:solidFill>
                  <a:srgbClr val="4472C4"/>
                </a:solidFill>
                <a:ln w="15875"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698612827502459"/>
                      <c:h val="0.13920632158153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69-4C7A-9EAA-56472AB97DE4}"/>
                </c:ext>
              </c:extLst>
            </c:dLbl>
            <c:dLbl>
              <c:idx val="1"/>
              <c:layout>
                <c:manualLayout>
                  <c:x val="-3.1578838053801621E-2"/>
                  <c:y val="5.0058335521420722E-2"/>
                </c:manualLayout>
              </c:layout>
              <c:spPr>
                <a:solidFill>
                  <a:srgbClr val="ED7D31"/>
                </a:solidFill>
                <a:ln w="15875"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093921812318146"/>
                      <c:h val="0.162310098776227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69-4C7A-9EAA-56472AB97DE4}"/>
                </c:ext>
              </c:extLst>
            </c:dLbl>
            <c:spPr>
              <a:solidFill>
                <a:srgbClr val="4472C4"/>
              </a:solidFill>
              <a:ln w="15875"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PivotTable!$A$4:$A$8</c:f>
              <c:multiLvlStrCache>
                <c:ptCount val="2"/>
                <c:lvl>
                  <c:pt idx="0">
                    <c:v>15</c:v>
                  </c:pt>
                  <c:pt idx="1">
                    <c:v>25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PivotTable!$B$4:$B$8</c:f>
              <c:numCache>
                <c:formatCode>General</c:formatCode>
                <c:ptCount val="2"/>
                <c:pt idx="0">
                  <c:v>37.5</c:v>
                </c:pt>
                <c:pt idx="1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9-4C7A-9EAA-56472AB9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5464698249455"/>
          <c:y val="0.37362361044962938"/>
          <c:w val="0.14150633344744951"/>
          <c:h val="0.32142717792995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4C3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188702</xdr:rowOff>
    </xdr:from>
    <xdr:to>
      <xdr:col>10</xdr:col>
      <xdr:colOff>0</xdr:colOff>
      <xdr:row>28</xdr:row>
      <xdr:rowOff>26958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24428-63BF-47CA-BA7D-6E6EEC16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95.286920138889" createdVersion="8" refreshedVersion="8" minRefreshableVersion="3" recordCount="2" xr:uid="{58669610-2451-4362-B6B9-74FF2566B4D0}">
  <cacheSource type="worksheet">
    <worksheetSource ref="Z1:AB3" sheet="DataSet"/>
  </cacheSource>
  <cacheFields count="3">
    <cacheField name="Gender" numFmtId="0">
      <sharedItems count="2">
        <s v="Male"/>
        <s v="Female"/>
      </sharedItems>
    </cacheField>
    <cacheField name="Count" numFmtId="0">
      <sharedItems containsSemiMixedTypes="0" containsString="0" containsNumber="1" containsInteger="1" minValue="15" maxValue="25" count="2">
        <n v="25"/>
        <n v="15"/>
      </sharedItems>
    </cacheField>
    <cacheField name="Percentage" numFmtId="0">
      <sharedItems containsSemiMixedTypes="0" containsString="0" containsNumber="1" minValue="37.5" maxValue="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62.5"/>
  </r>
  <r>
    <x v="1"/>
    <x v="1"/>
    <n v="3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F8660-9A3A-4D94-AC9F-4A3086679F95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Sum of Percentage" fld="2" baseField="0" baseItem="0"/>
  </dataFields>
  <chartFormats count="3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41" totalsRowShown="0">
  <autoFilter ref="A1:X41" xr:uid="{00000000-0009-0000-0100-000001000000}"/>
  <tableColumns count="24">
    <tableColumn id="1" xr3:uid="{00000000-0010-0000-0000-000001000000}" name="gender"/>
    <tableColumn id="2" xr3:uid="{00000000-0010-0000-0000-000002000000}" name="age"/>
    <tableColumn id="3" xr3:uid="{00000000-0010-0000-0000-000003000000}" name="Investment_Avenues"/>
    <tableColumn id="4" xr3:uid="{00000000-0010-0000-0000-000004000000}" name="Mutual_Funds"/>
    <tableColumn id="5" xr3:uid="{00000000-0010-0000-0000-000005000000}" name="Equity_Market"/>
    <tableColumn id="6" xr3:uid="{00000000-0010-0000-0000-000006000000}" name="Debentures"/>
    <tableColumn id="7" xr3:uid="{00000000-0010-0000-0000-000007000000}" name="Government_Bonds"/>
    <tableColumn id="8" xr3:uid="{00000000-0010-0000-0000-000008000000}" name="Fixed_Deposits"/>
    <tableColumn id="9" xr3:uid="{00000000-0010-0000-0000-000009000000}" name="PPF"/>
    <tableColumn id="10" xr3:uid="{00000000-0010-0000-0000-00000A000000}" name="Gold"/>
    <tableColumn id="11" xr3:uid="{00000000-0010-0000-0000-00000B000000}" name="Stock_Marktet"/>
    <tableColumn id="12" xr3:uid="{00000000-0010-0000-0000-00000C000000}" name="Factor"/>
    <tableColumn id="13" xr3:uid="{00000000-0010-0000-0000-00000D000000}" name="Objective"/>
    <tableColumn id="14" xr3:uid="{00000000-0010-0000-0000-00000E000000}" name="Purpose"/>
    <tableColumn id="15" xr3:uid="{00000000-0010-0000-0000-00000F000000}" name="Duration"/>
    <tableColumn id="16" xr3:uid="{00000000-0010-0000-0000-000010000000}" name="Invest_Monitor"/>
    <tableColumn id="17" xr3:uid="{00000000-0010-0000-0000-000011000000}" name="Expect"/>
    <tableColumn id="18" xr3:uid="{00000000-0010-0000-0000-000012000000}" name="Avenue"/>
    <tableColumn id="19" xr3:uid="{00000000-0010-0000-0000-000013000000}" name="What are your savings objectives?"/>
    <tableColumn id="20" xr3:uid="{00000000-0010-0000-0000-000014000000}" name="Reason_Equity"/>
    <tableColumn id="21" xr3:uid="{00000000-0010-0000-0000-000015000000}" name="Reason_Mutual"/>
    <tableColumn id="22" xr3:uid="{00000000-0010-0000-0000-000016000000}" name="Reason_Bonds"/>
    <tableColumn id="23" xr3:uid="{00000000-0010-0000-0000-000017000000}" name="Reason_FD"/>
    <tableColumn id="24" xr3:uid="{00000000-0010-0000-0000-000018000000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4515-95CE-4BB0-9C98-35C9DDE881BC}">
  <dimension ref="A1:J3"/>
  <sheetViews>
    <sheetView tabSelected="1" zoomScale="106" zoomScaleNormal="106" workbookViewId="0">
      <selection activeCell="L15" sqref="L15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2.85546875" bestFit="1" customWidth="1"/>
    <col min="4" max="4" width="4" bestFit="1" customWidth="1"/>
    <col min="5" max="5" width="11.28515625" bestFit="1" customWidth="1"/>
    <col min="10" max="10" width="81" customWidth="1"/>
  </cols>
  <sheetData>
    <row r="1" spans="1:10" x14ac:dyDescent="0.25">
      <c r="A1" s="6" t="s">
        <v>74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</sheetData>
  <mergeCells count="1">
    <mergeCell ref="A1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D9-5DBC-4BE1-A89E-E3DA999F0F4A}">
  <dimension ref="A1:B8"/>
  <sheetViews>
    <sheetView workbookViewId="0">
      <selection activeCell="I16" sqref="I16"/>
    </sheetView>
  </sheetViews>
  <sheetFormatPr defaultRowHeight="15" x14ac:dyDescent="0.25"/>
  <cols>
    <col min="1" max="1" width="13.140625" bestFit="1" customWidth="1"/>
    <col min="2" max="2" width="33" customWidth="1"/>
    <col min="3" max="3" width="12.85546875" bestFit="1" customWidth="1"/>
  </cols>
  <sheetData>
    <row r="1" spans="1:2" x14ac:dyDescent="0.25">
      <c r="A1" s="8" t="s">
        <v>75</v>
      </c>
      <c r="B1" s="9"/>
    </row>
    <row r="2" spans="1:2" x14ac:dyDescent="0.25">
      <c r="A2" s="9"/>
      <c r="B2" s="9"/>
    </row>
    <row r="3" spans="1:2" x14ac:dyDescent="0.25">
      <c r="A3" s="3" t="s">
        <v>73</v>
      </c>
      <c r="B3" t="s">
        <v>72</v>
      </c>
    </row>
    <row r="4" spans="1:2" x14ac:dyDescent="0.25">
      <c r="A4" s="4" t="s">
        <v>24</v>
      </c>
      <c r="B4">
        <v>37.5</v>
      </c>
    </row>
    <row r="5" spans="1:2" x14ac:dyDescent="0.25">
      <c r="A5" s="5">
        <v>15</v>
      </c>
      <c r="B5">
        <v>37.5</v>
      </c>
    </row>
    <row r="6" spans="1:2" x14ac:dyDescent="0.25">
      <c r="A6" s="4" t="s">
        <v>46</v>
      </c>
      <c r="B6">
        <v>62.5</v>
      </c>
    </row>
    <row r="7" spans="1:2" x14ac:dyDescent="0.25">
      <c r="A7" s="5">
        <v>25</v>
      </c>
      <c r="B7">
        <v>62.5</v>
      </c>
    </row>
    <row r="8" spans="1:2" x14ac:dyDescent="0.25">
      <c r="A8" s="4" t="s">
        <v>68</v>
      </c>
      <c r="B8">
        <v>100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1"/>
  <sheetViews>
    <sheetView zoomScale="98" zoomScaleNormal="98" workbookViewId="0">
      <selection activeCell="L6" sqref="L6"/>
    </sheetView>
  </sheetViews>
  <sheetFormatPr defaultRowHeight="15" x14ac:dyDescent="0.25"/>
  <cols>
    <col min="1" max="1" width="9.28515625" customWidth="1"/>
    <col min="2" max="2" width="6.28515625" customWidth="1"/>
    <col min="3" max="3" width="21.7109375" bestFit="1" customWidth="1"/>
    <col min="4" max="4" width="15.7109375" customWidth="1"/>
    <col min="5" max="5" width="16" customWidth="1"/>
    <col min="6" max="6" width="13.42578125" customWidth="1"/>
    <col min="7" max="7" width="20.7109375" customWidth="1"/>
    <col min="8" max="8" width="16.42578125" bestFit="1" customWidth="1"/>
    <col min="9" max="9" width="6.140625" customWidth="1"/>
    <col min="10" max="10" width="7.28515625" customWidth="1"/>
    <col min="11" max="11" width="16" customWidth="1"/>
    <col min="12" max="12" width="15.28515625" bestFit="1" customWidth="1"/>
    <col min="13" max="13" width="21.5703125" bestFit="1" customWidth="1"/>
    <col min="14" max="15" width="18.85546875" bestFit="1" customWidth="1"/>
    <col min="16" max="16" width="16.7109375" customWidth="1"/>
    <col min="17" max="17" width="9.42578125" bestFit="1" customWidth="1"/>
    <col min="18" max="18" width="22.42578125" bestFit="1" customWidth="1"/>
    <col min="19" max="19" width="35" bestFit="1" customWidth="1"/>
    <col min="20" max="20" width="21.5703125" bestFit="1" customWidth="1"/>
    <col min="21" max="21" width="21.28515625" bestFit="1" customWidth="1"/>
    <col min="22" max="22" width="17.28515625" bestFit="1" customWidth="1"/>
    <col min="23" max="23" width="20.28515625" bestFit="1" customWidth="1"/>
    <col min="24" max="24" width="29.42578125" bestFit="1" customWidth="1"/>
    <col min="26" max="26" width="11.28515625" bestFit="1" customWidth="1"/>
    <col min="27" max="27" width="17.85546875" bestFit="1" customWidth="1"/>
    <col min="28" max="28" width="12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s="1" t="s">
        <v>69</v>
      </c>
      <c r="AA1" s="1" t="s">
        <v>70</v>
      </c>
      <c r="AB1" s="1" t="s">
        <v>71</v>
      </c>
    </row>
    <row r="2" spans="1:28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  <c r="Z2" s="2" t="s">
        <v>46</v>
      </c>
      <c r="AA2" s="2">
        <f>COUNTIF(Table1[gender],"Male")</f>
        <v>25</v>
      </c>
      <c r="AB2" s="2">
        <f>AA2/40*100</f>
        <v>62.5</v>
      </c>
    </row>
    <row r="3" spans="1:28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  <c r="Z3" s="2" t="s">
        <v>24</v>
      </c>
      <c r="AA3" s="2">
        <f>COUNTIF(Table1[gender],"Female")</f>
        <v>15</v>
      </c>
      <c r="AB3" s="2">
        <f>AA3/40*100</f>
        <v>37.5</v>
      </c>
    </row>
    <row r="4" spans="1:28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8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8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8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8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8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8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8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8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8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8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8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8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GenderDistribution</vt:lpstr>
      <vt:lpstr>PivotTable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2025-08-25T10:53:17Z</dcterms:created>
  <dcterms:modified xsi:type="dcterms:W3CDTF">2025-09-14T02:21:31Z</dcterms:modified>
</cp:coreProperties>
</file>