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i\AppData\Roaming\SketchUp\SketchUp 2014\SketchUp\Plugins\su_excel\"/>
    </mc:Choice>
  </mc:AlternateContent>
  <bookViews>
    <workbookView xWindow="0" yWindow="0" windowWidth="10710" windowHeight="82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1" i="1" l="1"/>
  <c r="AG22" i="1"/>
  <c r="AG23" i="1"/>
  <c r="AG24" i="1"/>
  <c r="AG25" i="1"/>
  <c r="AG26" i="1"/>
  <c r="AG20" i="1"/>
  <c r="AF20" i="1"/>
  <c r="AF21" i="1"/>
  <c r="AF22" i="1"/>
  <c r="AF23" i="1"/>
  <c r="AF24" i="1"/>
  <c r="AF25" i="1"/>
  <c r="AF26" i="1"/>
  <c r="AE21" i="1"/>
  <c r="AE22" i="1"/>
  <c r="AE23" i="1"/>
  <c r="AE24" i="1"/>
  <c r="AE25" i="1"/>
  <c r="AE26" i="1"/>
  <c r="AE20" i="1"/>
  <c r="AD21" i="1"/>
  <c r="AD22" i="1"/>
  <c r="AD23" i="1"/>
  <c r="AD24" i="1"/>
  <c r="AD25" i="1"/>
  <c r="AD26" i="1"/>
  <c r="AD20" i="1"/>
  <c r="AB21" i="1"/>
  <c r="AB22" i="1"/>
  <c r="AB23" i="1"/>
  <c r="AB24" i="1"/>
  <c r="AB25" i="1"/>
  <c r="AB26" i="1"/>
  <c r="AB20" i="1"/>
  <c r="K29" i="1"/>
  <c r="K30" i="1"/>
  <c r="K31" i="1"/>
  <c r="K32" i="1"/>
  <c r="K33" i="1"/>
  <c r="K34" i="1"/>
  <c r="K36" i="1"/>
  <c r="K37" i="1"/>
  <c r="K38" i="1"/>
  <c r="K39" i="1"/>
  <c r="K40" i="1"/>
  <c r="K41" i="1"/>
  <c r="K42" i="1"/>
  <c r="K44" i="1"/>
  <c r="K45" i="1"/>
  <c r="K46" i="1"/>
  <c r="K47" i="1"/>
  <c r="K48" i="1"/>
  <c r="K49" i="1"/>
  <c r="K50" i="1"/>
  <c r="K28" i="1"/>
  <c r="K21" i="1"/>
  <c r="K22" i="1"/>
  <c r="K23" i="1"/>
  <c r="K24" i="1"/>
  <c r="K25" i="1"/>
  <c r="K26" i="1"/>
  <c r="K20" i="1"/>
  <c r="G34" i="1"/>
  <c r="J34" i="1" s="1"/>
  <c r="G33" i="1"/>
  <c r="J33" i="1" s="1"/>
  <c r="G32" i="1"/>
  <c r="J32" i="1" s="1"/>
  <c r="G31" i="1"/>
  <c r="J31" i="1" s="1"/>
  <c r="G30" i="1"/>
  <c r="J30" i="1" s="1"/>
  <c r="G29" i="1"/>
  <c r="J29" i="1" s="1"/>
  <c r="G28" i="1"/>
  <c r="J28" i="1" s="1"/>
  <c r="G50" i="1"/>
  <c r="J50" i="1" s="1"/>
  <c r="G49" i="1"/>
  <c r="J49" i="1" s="1"/>
  <c r="G48" i="1"/>
  <c r="J48" i="1" s="1"/>
  <c r="G47" i="1"/>
  <c r="J47" i="1" s="1"/>
  <c r="G46" i="1"/>
  <c r="J46" i="1" s="1"/>
  <c r="G45" i="1"/>
  <c r="J45" i="1" s="1"/>
  <c r="G44" i="1"/>
  <c r="J44" i="1" s="1"/>
  <c r="J42" i="1"/>
  <c r="G42" i="1"/>
  <c r="G41" i="1"/>
  <c r="J41" i="1" s="1"/>
  <c r="G40" i="1"/>
  <c r="J40" i="1" s="1"/>
  <c r="G39" i="1"/>
  <c r="J39" i="1" s="1"/>
  <c r="G38" i="1"/>
  <c r="J38" i="1" s="1"/>
  <c r="G37" i="1"/>
  <c r="J37" i="1" s="1"/>
  <c r="G36" i="1"/>
  <c r="J36" i="1" s="1"/>
  <c r="G22" i="1"/>
  <c r="J22" i="1" s="1"/>
  <c r="G23" i="1"/>
  <c r="J23" i="1" s="1"/>
  <c r="G24" i="1"/>
  <c r="J24" i="1" s="1"/>
  <c r="G25" i="1"/>
  <c r="J25" i="1" s="1"/>
  <c r="G26" i="1"/>
  <c r="J26" i="1" s="1"/>
  <c r="G20" i="1"/>
  <c r="J20" i="1" s="1"/>
  <c r="G21" i="1"/>
  <c r="J21" i="1" s="1"/>
</calcChain>
</file>

<file path=xl/sharedStrings.xml><?xml version="1.0" encoding="utf-8"?>
<sst xmlns="http://schemas.openxmlformats.org/spreadsheetml/2006/main" count="13" uniqueCount="12">
  <si>
    <t>normalized</t>
    <phoneticPr fontId="1" type="noConversion"/>
  </si>
  <si>
    <t>net area</t>
    <phoneticPr fontId="1" type="noConversion"/>
  </si>
  <si>
    <t>effi</t>
    <phoneticPr fontId="1" type="noConversion"/>
  </si>
  <si>
    <t>area</t>
    <phoneticPr fontId="1" type="noConversion"/>
  </si>
  <si>
    <t>w</t>
    <phoneticPr fontId="1" type="noConversion"/>
  </si>
  <si>
    <t>d</t>
    <phoneticPr fontId="1" type="noConversion"/>
  </si>
  <si>
    <t>frc</t>
    <phoneticPr fontId="1" type="noConversion"/>
  </si>
  <si>
    <t>over</t>
    <phoneticPr fontId="1" type="noConversion"/>
  </si>
  <si>
    <t>short</t>
    <phoneticPr fontId="1" type="noConversion"/>
  </si>
  <si>
    <t>noamlized</t>
    <phoneticPr fontId="1" type="noConversion"/>
  </si>
  <si>
    <t>min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</si>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</sst>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3" fillId="5" borderId="0" xfId="0" applyFont="1" applyFill="1">
      <alignment vertical="center"/>
    </xf>
    <xf numFmtId="176" fontId="0" fillId="0" borderId="0" xfId="0" applyNumberFormat="1" applyFill="1">
      <alignment vertical="center"/>
    </xf>
    <xf numFmtId="176" fontId="0" fillId="0" borderId="1" xfId="0" applyNumberFormat="1" applyFill="1" applyBorder="1">
      <alignment vertical="center"/>
    </xf>
    <xf numFmtId="0" fontId="3" fillId="6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AG50"/>
  <sheetViews>
    <sheetView tabSelected="1" workbookViewId="0">
      <selection activeCell="K5" sqref="K5"/>
    </sheetView>
  </sheetViews>
  <sheetFormatPr defaultRowHeight="14.25"/>
  <cols>
    <col min="4" max="4" width="3.625" customWidth="1"/>
    <col min="5" max="5" width="4" customWidth="1"/>
    <col min="6" max="6" width="3" customWidth="1"/>
    <col min="7" max="7" width="5.25" style="1" customWidth="1"/>
    <col min="8" max="8" width="4.5" customWidth="1"/>
    <col min="9" max="9" width="1.25" style="3" customWidth="1"/>
    <col min="10" max="10" width="5.625" style="14" customWidth="1"/>
    <col min="11" max="11" width="10.5" style="1" customWidth="1"/>
    <col min="13" max="23" width="2.625" customWidth="1"/>
    <col min="25" max="25" width="5.125" customWidth="1"/>
    <col min="26" max="26" width="4.875" customWidth="1"/>
    <col min="27" max="27" width="4.75" customWidth="1"/>
    <col min="28" max="29" width="6.125" customWidth="1"/>
    <col min="30" max="30" width="8.875" customWidth="1"/>
    <col min="31" max="31" width="5.75" style="1" customWidth="1"/>
    <col min="32" max="32" width="5.875" customWidth="1"/>
    <col min="33" max="33" width="9" style="1"/>
  </cols>
  <sheetData>
    <row r="10" spans="11:33">
      <c r="K10" s="1">
        <v>0.5</v>
      </c>
      <c r="AG10" s="1">
        <v>0</v>
      </c>
    </row>
    <row r="11" spans="11:33">
      <c r="K11" s="1">
        <v>1</v>
      </c>
      <c r="AG11" s="1">
        <v>1</v>
      </c>
    </row>
    <row r="19" spans="4:33">
      <c r="D19" s="11" t="s">
        <v>10</v>
      </c>
      <c r="E19" s="11" t="s">
        <v>11</v>
      </c>
      <c r="F19" s="5" t="s">
        <v>5</v>
      </c>
      <c r="G19" s="6"/>
      <c r="H19" s="5"/>
      <c r="I19" s="8"/>
      <c r="J19" s="15"/>
      <c r="K19" s="6" t="s">
        <v>0</v>
      </c>
      <c r="Y19" s="5" t="s">
        <v>6</v>
      </c>
      <c r="Z19" s="5" t="s">
        <v>4</v>
      </c>
      <c r="AA19" s="5" t="s">
        <v>5</v>
      </c>
      <c r="AB19" s="5" t="s">
        <v>3</v>
      </c>
      <c r="AC19" s="5" t="s">
        <v>2</v>
      </c>
      <c r="AD19" s="5" t="s">
        <v>1</v>
      </c>
      <c r="AE19" s="6" t="s">
        <v>8</v>
      </c>
      <c r="AF19" s="8" t="s">
        <v>7</v>
      </c>
      <c r="AG19" s="15" t="s">
        <v>9</v>
      </c>
    </row>
    <row r="20" spans="4:33">
      <c r="D20" s="11">
        <v>7</v>
      </c>
      <c r="E20" s="11">
        <v>10</v>
      </c>
      <c r="F20" s="5">
        <v>7</v>
      </c>
      <c r="G20" s="6">
        <f t="shared" ref="G20:G21" si="0">1-((F20-D20)/(E20-D20))</f>
        <v>1</v>
      </c>
      <c r="H20" s="7">
        <v>3</v>
      </c>
      <c r="I20" s="8"/>
      <c r="J20" s="15">
        <f>(H20/3)*(G20)</f>
        <v>1</v>
      </c>
      <c r="K20" s="6">
        <f>IF(J20&gt;1,1,J20)</f>
        <v>1</v>
      </c>
      <c r="M20" s="12">
        <v>0</v>
      </c>
      <c r="N20" s="12">
        <v>0.1</v>
      </c>
      <c r="O20" s="12">
        <v>0.2</v>
      </c>
      <c r="P20" s="12">
        <v>0.3</v>
      </c>
      <c r="Q20" s="12">
        <v>0.4</v>
      </c>
      <c r="R20" s="12">
        <v>0.5</v>
      </c>
      <c r="S20" s="12">
        <v>0.6</v>
      </c>
      <c r="T20" s="12">
        <v>0.7</v>
      </c>
      <c r="U20" s="12">
        <v>0.8</v>
      </c>
      <c r="V20" s="12">
        <v>0.9</v>
      </c>
      <c r="W20" s="12">
        <v>1</v>
      </c>
      <c r="Y20" s="16">
        <v>1500</v>
      </c>
      <c r="Z20" s="5">
        <v>40</v>
      </c>
      <c r="AA20" s="5">
        <v>20</v>
      </c>
      <c r="AB20" s="5">
        <f>Z20*AA20</f>
        <v>800</v>
      </c>
      <c r="AC20" s="5">
        <v>0.8</v>
      </c>
      <c r="AD20" s="5">
        <f>AB20*AC20</f>
        <v>640</v>
      </c>
      <c r="AE20" s="6">
        <f>(Y20+(AD20-Y20))/Y20</f>
        <v>0.42666666666666669</v>
      </c>
      <c r="AF20" s="6">
        <f>-(AE20-Z20)/Z20</f>
        <v>0.98933333333333329</v>
      </c>
      <c r="AG20" s="6">
        <f>IF(AD20&lt;Y20,AE20,AF20)</f>
        <v>0.42666666666666669</v>
      </c>
    </row>
    <row r="21" spans="4:33">
      <c r="D21" s="11">
        <v>7</v>
      </c>
      <c r="E21" s="11">
        <v>13</v>
      </c>
      <c r="F21" s="5">
        <v>7</v>
      </c>
      <c r="G21" s="6">
        <f t="shared" si="0"/>
        <v>1</v>
      </c>
      <c r="H21" s="7">
        <v>3.3</v>
      </c>
      <c r="I21" s="8"/>
      <c r="J21" s="15">
        <f>(H21/3)*(G21)</f>
        <v>1.0999999999999999</v>
      </c>
      <c r="K21" s="6">
        <f t="shared" ref="K21:K50" si="1">IF(J21&gt;1,1,J21)</f>
        <v>1</v>
      </c>
      <c r="Y21" s="16">
        <v>1500</v>
      </c>
      <c r="Z21" s="5">
        <v>50</v>
      </c>
      <c r="AA21" s="5">
        <v>20</v>
      </c>
      <c r="AB21" s="5">
        <f t="shared" ref="AB21:AB26" si="2">Z21*AA21</f>
        <v>1000</v>
      </c>
      <c r="AC21" s="5">
        <v>0.8</v>
      </c>
      <c r="AD21" s="5">
        <f t="shared" ref="AD21:AD26" si="3">AB21*AC21</f>
        <v>800</v>
      </c>
      <c r="AE21" s="6">
        <f t="shared" ref="AE21:AE26" si="4">(Y21+(AD21-Y21))/Y21</f>
        <v>0.53333333333333333</v>
      </c>
      <c r="AF21" s="6">
        <f t="shared" ref="AF21:AF25" si="5">-(AE21-Z21)/Z21</f>
        <v>0.9893333333333334</v>
      </c>
      <c r="AG21" s="6">
        <f t="shared" ref="AG21:AG26" si="6">IF(AD21&lt;Y21,AE21,AF21)</f>
        <v>0.53333333333333333</v>
      </c>
    </row>
    <row r="22" spans="4:33">
      <c r="D22" s="11">
        <v>7</v>
      </c>
      <c r="E22" s="11">
        <v>13</v>
      </c>
      <c r="F22" s="5">
        <v>7</v>
      </c>
      <c r="G22" s="6">
        <f t="shared" ref="G22:G26" si="7">1-((F22-D22)/(E22-D22))</f>
        <v>1</v>
      </c>
      <c r="H22" s="7">
        <v>3.6</v>
      </c>
      <c r="I22" s="8"/>
      <c r="J22" s="15">
        <f>(H22/3)*(G22)</f>
        <v>1.2</v>
      </c>
      <c r="K22" s="6">
        <f t="shared" si="1"/>
        <v>1</v>
      </c>
      <c r="M22" s="13"/>
      <c r="N22" s="13"/>
      <c r="O22" s="13"/>
      <c r="P22" s="13"/>
      <c r="Q22" s="4"/>
      <c r="R22" s="4"/>
      <c r="S22" s="4"/>
      <c r="T22" s="4"/>
      <c r="U22" s="2"/>
      <c r="V22" s="2"/>
      <c r="W22" s="2"/>
      <c r="Y22" s="16">
        <v>1500</v>
      </c>
      <c r="Z22" s="5">
        <v>60</v>
      </c>
      <c r="AA22" s="5">
        <v>20</v>
      </c>
      <c r="AB22" s="5">
        <f t="shared" si="2"/>
        <v>1200</v>
      </c>
      <c r="AC22" s="5">
        <v>0.8</v>
      </c>
      <c r="AD22" s="5">
        <f t="shared" si="3"/>
        <v>960</v>
      </c>
      <c r="AE22" s="6">
        <f t="shared" si="4"/>
        <v>0.64</v>
      </c>
      <c r="AF22" s="6">
        <f t="shared" si="5"/>
        <v>0.98933333333333329</v>
      </c>
      <c r="AG22" s="6">
        <f t="shared" si="6"/>
        <v>0.64</v>
      </c>
    </row>
    <row r="23" spans="4:33">
      <c r="D23" s="11">
        <v>7</v>
      </c>
      <c r="E23" s="11">
        <v>13</v>
      </c>
      <c r="F23" s="5">
        <v>7</v>
      </c>
      <c r="G23" s="6">
        <f t="shared" si="7"/>
        <v>1</v>
      </c>
      <c r="H23" s="7">
        <v>3.9</v>
      </c>
      <c r="I23" s="8"/>
      <c r="J23" s="15">
        <f>(H23/3)*(G23)</f>
        <v>1.3</v>
      </c>
      <c r="K23" s="6">
        <f t="shared" si="1"/>
        <v>1</v>
      </c>
      <c r="Y23" s="16">
        <v>1500</v>
      </c>
      <c r="Z23" s="5">
        <v>70</v>
      </c>
      <c r="AA23" s="5">
        <v>20</v>
      </c>
      <c r="AB23" s="5">
        <f t="shared" si="2"/>
        <v>1400</v>
      </c>
      <c r="AC23" s="5">
        <v>0.8</v>
      </c>
      <c r="AD23" s="5">
        <f t="shared" si="3"/>
        <v>1120</v>
      </c>
      <c r="AE23" s="6">
        <f t="shared" si="4"/>
        <v>0.7466666666666667</v>
      </c>
      <c r="AF23" s="6">
        <f t="shared" si="5"/>
        <v>0.98933333333333329</v>
      </c>
      <c r="AG23" s="6">
        <f t="shared" si="6"/>
        <v>0.7466666666666667</v>
      </c>
    </row>
    <row r="24" spans="4:33">
      <c r="D24" s="11">
        <v>7</v>
      </c>
      <c r="E24" s="11">
        <v>13</v>
      </c>
      <c r="F24" s="5">
        <v>7</v>
      </c>
      <c r="G24" s="6">
        <f t="shared" si="7"/>
        <v>1</v>
      </c>
      <c r="H24" s="7">
        <v>4.2</v>
      </c>
      <c r="I24" s="8"/>
      <c r="J24" s="15">
        <f>(H24/3)*(G24)</f>
        <v>1.4000000000000001</v>
      </c>
      <c r="K24" s="6">
        <f t="shared" si="1"/>
        <v>1</v>
      </c>
      <c r="Y24" s="16">
        <v>1500</v>
      </c>
      <c r="Z24" s="5">
        <v>80</v>
      </c>
      <c r="AA24" s="5">
        <v>20</v>
      </c>
      <c r="AB24" s="5">
        <f t="shared" si="2"/>
        <v>1600</v>
      </c>
      <c r="AC24" s="5">
        <v>0.8</v>
      </c>
      <c r="AD24" s="5">
        <f t="shared" si="3"/>
        <v>1280</v>
      </c>
      <c r="AE24" s="6">
        <f t="shared" si="4"/>
        <v>0.85333333333333339</v>
      </c>
      <c r="AF24" s="6">
        <f t="shared" si="5"/>
        <v>0.98933333333333329</v>
      </c>
      <c r="AG24" s="6">
        <f t="shared" si="6"/>
        <v>0.85333333333333339</v>
      </c>
    </row>
    <row r="25" spans="4:33">
      <c r="D25" s="11">
        <v>7</v>
      </c>
      <c r="E25" s="11">
        <v>13</v>
      </c>
      <c r="F25" s="5">
        <v>7</v>
      </c>
      <c r="G25" s="6">
        <f t="shared" si="7"/>
        <v>1</v>
      </c>
      <c r="H25" s="7">
        <v>4.5</v>
      </c>
      <c r="I25" s="8"/>
      <c r="J25" s="15">
        <f>(H25/3)*(G25)</f>
        <v>1.5</v>
      </c>
      <c r="K25" s="6">
        <f t="shared" si="1"/>
        <v>1</v>
      </c>
      <c r="Y25" s="16">
        <v>1500</v>
      </c>
      <c r="Z25" s="5">
        <v>90</v>
      </c>
      <c r="AA25" s="5">
        <v>20</v>
      </c>
      <c r="AB25" s="5">
        <f t="shared" si="2"/>
        <v>1800</v>
      </c>
      <c r="AC25" s="5">
        <v>0.8</v>
      </c>
      <c r="AD25" s="5">
        <f t="shared" si="3"/>
        <v>1440</v>
      </c>
      <c r="AE25" s="6">
        <f t="shared" si="4"/>
        <v>0.96</v>
      </c>
      <c r="AF25" s="6">
        <f t="shared" si="5"/>
        <v>0.9893333333333334</v>
      </c>
      <c r="AG25" s="6">
        <f t="shared" si="6"/>
        <v>0.96</v>
      </c>
    </row>
    <row r="26" spans="4:33">
      <c r="D26" s="11">
        <v>7</v>
      </c>
      <c r="E26" s="11">
        <v>13</v>
      </c>
      <c r="F26" s="5">
        <v>7</v>
      </c>
      <c r="G26" s="6">
        <f t="shared" si="7"/>
        <v>1</v>
      </c>
      <c r="H26" s="7">
        <v>4.8</v>
      </c>
      <c r="I26" s="8"/>
      <c r="J26" s="15">
        <f>(H26/3)*(G26)</f>
        <v>1.5999999999999999</v>
      </c>
      <c r="K26" s="6">
        <f t="shared" si="1"/>
        <v>1</v>
      </c>
      <c r="Y26" s="16">
        <v>1500</v>
      </c>
      <c r="Z26" s="5">
        <v>100</v>
      </c>
      <c r="AA26" s="5">
        <v>20</v>
      </c>
      <c r="AB26" s="5">
        <f t="shared" si="2"/>
        <v>2000</v>
      </c>
      <c r="AC26" s="5">
        <v>0.8</v>
      </c>
      <c r="AD26" s="5">
        <f t="shared" si="3"/>
        <v>1600</v>
      </c>
      <c r="AE26" s="6">
        <f t="shared" si="4"/>
        <v>1.0666666666666667</v>
      </c>
      <c r="AF26" s="6">
        <f>(AD26-Y26)/Y26</f>
        <v>6.6666666666666666E-2</v>
      </c>
      <c r="AG26" s="6">
        <f t="shared" si="6"/>
        <v>6.6666666666666666E-2</v>
      </c>
    </row>
    <row r="27" spans="4:33">
      <c r="D27" s="11"/>
      <c r="E27" s="11"/>
      <c r="F27" s="5"/>
      <c r="G27" s="6"/>
      <c r="H27" s="5"/>
      <c r="I27" s="8"/>
      <c r="J27" s="15"/>
      <c r="K27" s="6"/>
    </row>
    <row r="28" spans="4:33">
      <c r="D28" s="11">
        <v>7</v>
      </c>
      <c r="E28" s="11">
        <v>13</v>
      </c>
      <c r="F28" s="5">
        <v>8</v>
      </c>
      <c r="G28" s="6">
        <f t="shared" ref="G28:G34" si="8">1-((F28-D28)/(E28-D28))</f>
        <v>0.83333333333333337</v>
      </c>
      <c r="H28" s="9">
        <v>3</v>
      </c>
      <c r="I28" s="8"/>
      <c r="J28" s="15">
        <f>(H28/3)*(G28)</f>
        <v>0.83333333333333337</v>
      </c>
      <c r="K28" s="6">
        <f t="shared" si="1"/>
        <v>0.83333333333333337</v>
      </c>
    </row>
    <row r="29" spans="4:33">
      <c r="D29" s="11">
        <v>7</v>
      </c>
      <c r="E29" s="11">
        <v>13</v>
      </c>
      <c r="F29" s="5">
        <v>8</v>
      </c>
      <c r="G29" s="6">
        <f t="shared" si="8"/>
        <v>0.83333333333333337</v>
      </c>
      <c r="H29" s="9">
        <v>3.3</v>
      </c>
      <c r="I29" s="8"/>
      <c r="J29" s="15">
        <f>(H29/3)*(G29)</f>
        <v>0.91666666666666663</v>
      </c>
      <c r="K29" s="6">
        <f t="shared" si="1"/>
        <v>0.91666666666666663</v>
      </c>
    </row>
    <row r="30" spans="4:33">
      <c r="D30" s="11">
        <v>7</v>
      </c>
      <c r="E30" s="11">
        <v>13</v>
      </c>
      <c r="F30" s="5">
        <v>8</v>
      </c>
      <c r="G30" s="6">
        <f t="shared" si="8"/>
        <v>0.83333333333333337</v>
      </c>
      <c r="H30" s="7">
        <v>3.6</v>
      </c>
      <c r="I30" s="8"/>
      <c r="J30" s="15">
        <f t="shared" ref="J30:J34" si="9">(H30/3)*(G30)</f>
        <v>1</v>
      </c>
      <c r="K30" s="6">
        <f t="shared" si="1"/>
        <v>1</v>
      </c>
    </row>
    <row r="31" spans="4:33">
      <c r="D31" s="11">
        <v>7</v>
      </c>
      <c r="E31" s="11">
        <v>13</v>
      </c>
      <c r="F31" s="5">
        <v>8</v>
      </c>
      <c r="G31" s="6">
        <f t="shared" si="8"/>
        <v>0.83333333333333337</v>
      </c>
      <c r="H31" s="7">
        <v>3.9</v>
      </c>
      <c r="I31" s="8"/>
      <c r="J31" s="15">
        <f t="shared" si="9"/>
        <v>1.0833333333333335</v>
      </c>
      <c r="K31" s="6">
        <f t="shared" si="1"/>
        <v>1</v>
      </c>
    </row>
    <row r="32" spans="4:33">
      <c r="D32" s="11">
        <v>7</v>
      </c>
      <c r="E32" s="11">
        <v>13</v>
      </c>
      <c r="F32" s="5">
        <v>8</v>
      </c>
      <c r="G32" s="6">
        <f t="shared" si="8"/>
        <v>0.83333333333333337</v>
      </c>
      <c r="H32" s="7">
        <v>4.2</v>
      </c>
      <c r="I32" s="8"/>
      <c r="J32" s="15">
        <f t="shared" si="9"/>
        <v>1.1666666666666667</v>
      </c>
      <c r="K32" s="6">
        <f t="shared" si="1"/>
        <v>1</v>
      </c>
    </row>
    <row r="33" spans="4:11">
      <c r="D33" s="11">
        <v>7</v>
      </c>
      <c r="E33" s="11">
        <v>13</v>
      </c>
      <c r="F33" s="5">
        <v>8</v>
      </c>
      <c r="G33" s="6">
        <f t="shared" si="8"/>
        <v>0.83333333333333337</v>
      </c>
      <c r="H33" s="7">
        <v>4.5</v>
      </c>
      <c r="I33" s="8"/>
      <c r="J33" s="15">
        <f t="shared" si="9"/>
        <v>1.25</v>
      </c>
      <c r="K33" s="6">
        <f t="shared" si="1"/>
        <v>1</v>
      </c>
    </row>
    <row r="34" spans="4:11">
      <c r="D34" s="11">
        <v>7</v>
      </c>
      <c r="E34" s="11">
        <v>13</v>
      </c>
      <c r="F34" s="5">
        <v>8</v>
      </c>
      <c r="G34" s="6">
        <f t="shared" si="8"/>
        <v>0.83333333333333337</v>
      </c>
      <c r="H34" s="7">
        <v>4.8</v>
      </c>
      <c r="I34" s="8"/>
      <c r="J34" s="15">
        <f t="shared" si="9"/>
        <v>1.3333333333333333</v>
      </c>
      <c r="K34" s="6">
        <f t="shared" si="1"/>
        <v>1</v>
      </c>
    </row>
    <row r="35" spans="4:11">
      <c r="D35" s="11"/>
      <c r="E35" s="11"/>
      <c r="F35" s="5"/>
      <c r="G35" s="6"/>
      <c r="H35" s="5"/>
      <c r="I35" s="8"/>
      <c r="J35" s="15"/>
      <c r="K35" s="6"/>
    </row>
    <row r="36" spans="4:11">
      <c r="D36" s="11">
        <v>7</v>
      </c>
      <c r="E36" s="11">
        <v>13</v>
      </c>
      <c r="F36" s="5">
        <v>9</v>
      </c>
      <c r="G36" s="6">
        <f t="shared" ref="G36:G42" si="10">1-((F36-D36)/(E36-D36))</f>
        <v>0.66666666666666674</v>
      </c>
      <c r="H36" s="10">
        <v>3</v>
      </c>
      <c r="I36" s="8"/>
      <c r="J36" s="15">
        <f>(H36/3)*(G36)</f>
        <v>0.66666666666666674</v>
      </c>
      <c r="K36" s="6">
        <f t="shared" si="1"/>
        <v>0.66666666666666674</v>
      </c>
    </row>
    <row r="37" spans="4:11">
      <c r="D37" s="11">
        <v>7</v>
      </c>
      <c r="E37" s="11">
        <v>13</v>
      </c>
      <c r="F37" s="5">
        <v>9</v>
      </c>
      <c r="G37" s="6">
        <f t="shared" si="10"/>
        <v>0.66666666666666674</v>
      </c>
      <c r="H37" s="9">
        <v>3.3</v>
      </c>
      <c r="I37" s="8"/>
      <c r="J37" s="15">
        <f>(H37/3)*(G37)</f>
        <v>0.73333333333333328</v>
      </c>
      <c r="K37" s="6">
        <f t="shared" si="1"/>
        <v>0.73333333333333328</v>
      </c>
    </row>
    <row r="38" spans="4:11">
      <c r="D38" s="11">
        <v>7</v>
      </c>
      <c r="E38" s="11">
        <v>13</v>
      </c>
      <c r="F38" s="5">
        <v>9</v>
      </c>
      <c r="G38" s="6">
        <f t="shared" si="10"/>
        <v>0.66666666666666674</v>
      </c>
      <c r="H38" s="9">
        <v>3.6</v>
      </c>
      <c r="I38" s="8"/>
      <c r="J38" s="15">
        <f t="shared" ref="J38:J42" si="11">(H38/3)*(G38)</f>
        <v>0.8</v>
      </c>
      <c r="K38" s="6">
        <f t="shared" si="1"/>
        <v>0.8</v>
      </c>
    </row>
    <row r="39" spans="4:11">
      <c r="D39" s="11">
        <v>7</v>
      </c>
      <c r="E39" s="11">
        <v>13</v>
      </c>
      <c r="F39" s="5">
        <v>9</v>
      </c>
      <c r="G39" s="6">
        <f t="shared" si="10"/>
        <v>0.66666666666666674</v>
      </c>
      <c r="H39" s="9">
        <v>3.9</v>
      </c>
      <c r="I39" s="8"/>
      <c r="J39" s="15">
        <f t="shared" si="11"/>
        <v>0.86666666666666681</v>
      </c>
      <c r="K39" s="6">
        <f t="shared" si="1"/>
        <v>0.86666666666666681</v>
      </c>
    </row>
    <row r="40" spans="4:11">
      <c r="D40" s="11">
        <v>7</v>
      </c>
      <c r="E40" s="11">
        <v>13</v>
      </c>
      <c r="F40" s="5">
        <v>9</v>
      </c>
      <c r="G40" s="6">
        <f t="shared" si="10"/>
        <v>0.66666666666666674</v>
      </c>
      <c r="H40" s="9">
        <v>4.2</v>
      </c>
      <c r="I40" s="8"/>
      <c r="J40" s="15">
        <f t="shared" si="11"/>
        <v>0.93333333333333357</v>
      </c>
      <c r="K40" s="6">
        <f t="shared" si="1"/>
        <v>0.93333333333333357</v>
      </c>
    </row>
    <row r="41" spans="4:11">
      <c r="D41" s="11">
        <v>7</v>
      </c>
      <c r="E41" s="11">
        <v>13</v>
      </c>
      <c r="F41" s="5">
        <v>9</v>
      </c>
      <c r="G41" s="6">
        <f t="shared" si="10"/>
        <v>0.66666666666666674</v>
      </c>
      <c r="H41" s="7">
        <v>4.5</v>
      </c>
      <c r="I41" s="8"/>
      <c r="J41" s="15">
        <f t="shared" si="11"/>
        <v>1</v>
      </c>
      <c r="K41" s="6">
        <f t="shared" si="1"/>
        <v>1</v>
      </c>
    </row>
    <row r="42" spans="4:11">
      <c r="D42" s="11">
        <v>7</v>
      </c>
      <c r="E42" s="11">
        <v>13</v>
      </c>
      <c r="F42" s="5">
        <v>9</v>
      </c>
      <c r="G42" s="6">
        <f t="shared" si="10"/>
        <v>0.66666666666666674</v>
      </c>
      <c r="H42" s="7">
        <v>4.8</v>
      </c>
      <c r="I42" s="8"/>
      <c r="J42" s="15">
        <f t="shared" si="11"/>
        <v>1.0666666666666667</v>
      </c>
      <c r="K42" s="6">
        <f t="shared" si="1"/>
        <v>1</v>
      </c>
    </row>
    <row r="43" spans="4:11">
      <c r="D43" s="11"/>
      <c r="E43" s="11"/>
      <c r="F43" s="5"/>
      <c r="G43" s="6"/>
      <c r="H43" s="5"/>
      <c r="I43" s="8"/>
      <c r="J43" s="15"/>
      <c r="K43" s="6"/>
    </row>
    <row r="44" spans="4:11">
      <c r="D44" s="11">
        <v>7</v>
      </c>
      <c r="E44" s="11">
        <v>13</v>
      </c>
      <c r="F44" s="5">
        <v>10</v>
      </c>
      <c r="G44" s="6">
        <f t="shared" ref="G44:G50" si="12">1-((F44-D44)/(E44-D44))</f>
        <v>0.5</v>
      </c>
      <c r="H44" s="10">
        <v>3</v>
      </c>
      <c r="I44" s="8"/>
      <c r="J44" s="15">
        <f>(H44/3)*(G44)</f>
        <v>0.5</v>
      </c>
      <c r="K44" s="6">
        <f t="shared" si="1"/>
        <v>0.5</v>
      </c>
    </row>
    <row r="45" spans="4:11">
      <c r="D45" s="11">
        <v>7</v>
      </c>
      <c r="E45" s="11">
        <v>13</v>
      </c>
      <c r="F45" s="5">
        <v>10</v>
      </c>
      <c r="G45" s="6">
        <f t="shared" si="12"/>
        <v>0.5</v>
      </c>
      <c r="H45" s="10">
        <v>3.3</v>
      </c>
      <c r="I45" s="8"/>
      <c r="J45" s="15">
        <f>(H45/3)*(G45)</f>
        <v>0.54999999999999993</v>
      </c>
      <c r="K45" s="6">
        <f t="shared" si="1"/>
        <v>0.54999999999999993</v>
      </c>
    </row>
    <row r="46" spans="4:11">
      <c r="D46" s="11">
        <v>7</v>
      </c>
      <c r="E46" s="11">
        <v>13</v>
      </c>
      <c r="F46" s="5">
        <v>10</v>
      </c>
      <c r="G46" s="6">
        <f t="shared" si="12"/>
        <v>0.5</v>
      </c>
      <c r="H46" s="10">
        <v>3.6</v>
      </c>
      <c r="I46" s="8"/>
      <c r="J46" s="15">
        <f t="shared" ref="J46:J50" si="13">(H46/3)*(G46)</f>
        <v>0.6</v>
      </c>
      <c r="K46" s="6">
        <f t="shared" si="1"/>
        <v>0.6</v>
      </c>
    </row>
    <row r="47" spans="4:11">
      <c r="D47" s="11">
        <v>7</v>
      </c>
      <c r="E47" s="11">
        <v>13</v>
      </c>
      <c r="F47" s="5">
        <v>10</v>
      </c>
      <c r="G47" s="6">
        <f t="shared" si="12"/>
        <v>0.5</v>
      </c>
      <c r="H47" s="10">
        <v>3.9</v>
      </c>
      <c r="I47" s="8"/>
      <c r="J47" s="15">
        <f t="shared" si="13"/>
        <v>0.65</v>
      </c>
      <c r="K47" s="6">
        <f t="shared" si="1"/>
        <v>0.65</v>
      </c>
    </row>
    <row r="48" spans="4:11">
      <c r="D48" s="11">
        <v>7</v>
      </c>
      <c r="E48" s="11">
        <v>13</v>
      </c>
      <c r="F48" s="5">
        <v>10</v>
      </c>
      <c r="G48" s="6">
        <f t="shared" si="12"/>
        <v>0.5</v>
      </c>
      <c r="H48" s="9">
        <v>4.2</v>
      </c>
      <c r="I48" s="8"/>
      <c r="J48" s="15">
        <f t="shared" si="13"/>
        <v>0.70000000000000007</v>
      </c>
      <c r="K48" s="6">
        <f t="shared" si="1"/>
        <v>0.70000000000000007</v>
      </c>
    </row>
    <row r="49" spans="4:11">
      <c r="D49" s="11">
        <v>7</v>
      </c>
      <c r="E49" s="11">
        <v>13</v>
      </c>
      <c r="F49" s="5">
        <v>10</v>
      </c>
      <c r="G49" s="6">
        <f t="shared" si="12"/>
        <v>0.5</v>
      </c>
      <c r="H49" s="9">
        <v>4.5</v>
      </c>
      <c r="I49" s="8"/>
      <c r="J49" s="15">
        <f t="shared" si="13"/>
        <v>0.75</v>
      </c>
      <c r="K49" s="6">
        <f t="shared" si="1"/>
        <v>0.75</v>
      </c>
    </row>
    <row r="50" spans="4:11">
      <c r="D50" s="11">
        <v>7</v>
      </c>
      <c r="E50" s="11">
        <v>13</v>
      </c>
      <c r="F50" s="5">
        <v>10</v>
      </c>
      <c r="G50" s="6">
        <f t="shared" si="12"/>
        <v>0.5</v>
      </c>
      <c r="H50" s="9">
        <v>4.8</v>
      </c>
      <c r="I50" s="8"/>
      <c r="J50" s="15">
        <f t="shared" si="13"/>
        <v>0.79999999999999993</v>
      </c>
      <c r="K50" s="6">
        <f t="shared" si="1"/>
        <v>0.79999999999999993</v>
      </c>
    </row>
  </sheetData>
  <phoneticPr fontId="1" type="noConversion"/>
  <conditionalFormatting sqref="K10:K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W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:AE19 AE27:AE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0:J5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:AG9 AG12:AG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0:AG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activeCell="D11" sqref="D11"/>
    </sheetView>
  </sheetViews>
  <sheetFormatPr defaultRowHeight="14.25"/>
  <sheetData>
    <row r="6" spans="2:2">
      <c r="B6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Si</dc:creator>
  <cp:lastModifiedBy>Li Si</cp:lastModifiedBy>
  <dcterms:created xsi:type="dcterms:W3CDTF">2018-08-13T12:17:06Z</dcterms:created>
  <dcterms:modified xsi:type="dcterms:W3CDTF">2018-08-15T12:29:39Z</dcterms:modified>
</cp:coreProperties>
</file>