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wnloads\Humana Case Comp\"/>
    </mc:Choice>
  </mc:AlternateContent>
  <xr:revisionPtr revIDLastSave="0" documentId="13_ncr:1_{F365E672-8EC1-46A9-9046-4DF49AE169B3}" xr6:coauthVersionLast="47" xr6:coauthVersionMax="47" xr10:uidLastSave="{00000000-0000-0000-0000-000000000000}"/>
  <bookViews>
    <workbookView xWindow="-98" yWindow="-98" windowWidth="21795" windowHeight="12975" tabRatio="754" firstSheet="8" activeTab="14" xr2:uid="{3C56BFE4-5706-4EB9-9B3A-C515133C4108}"/>
  </bookViews>
  <sheets>
    <sheet name="Cover Page" sheetId="14" r:id="rId1"/>
    <sheet name="Target Members" sheetId="10" r:id="rId2"/>
    <sheet name="Demographics" sheetId="1" r:id="rId3"/>
    <sheet name="Social Determinants of Health" sheetId="2" r:id="rId4"/>
    <sheet name="Web Activity" sheetId="3" r:id="rId5"/>
    <sheet name="Pharmacy Utilization" sheetId="4" r:id="rId6"/>
    <sheet name="Cost &amp; Utilization" sheetId="7" r:id="rId7"/>
    <sheet name="Marketing Control Point" sheetId="5" r:id="rId8"/>
    <sheet name="Additional Features" sheetId="6" r:id="rId9"/>
    <sheet name="Member Claim" sheetId="8" r:id="rId10"/>
    <sheet name="Member Condition" sheetId="9" r:id="rId11"/>
    <sheet name="Member Details" sheetId="13" r:id="rId12"/>
    <sheet name="Member Data" sheetId="11" r:id="rId13"/>
    <sheet name="Quality Data" sheetId="12" r:id="rId14"/>
    <sheet name="Sales Channel" sheetId="15" r:id="rId15"/>
  </sheets>
  <definedNames>
    <definedName name="_xlnm._FilterDatabase" localSheetId="8" hidden="1">'Additional Features'!$A$1:$D$12</definedName>
    <definedName name="_xlnm._FilterDatabase" localSheetId="6" hidden="1">'Cost &amp; Utilization'!$A$1:$D$36</definedName>
    <definedName name="_xlnm._FilterDatabase" localSheetId="2" hidden="1">Demographics!$A$1:$D$7</definedName>
    <definedName name="_xlnm._FilterDatabase" localSheetId="7" hidden="1">'Marketing Control Point'!$A$1:$D$66</definedName>
    <definedName name="_xlnm._FilterDatabase" localSheetId="9" hidden="1">'Member Claim'!$A$1:$F$27</definedName>
    <definedName name="_xlnm._FilterDatabase" localSheetId="10" hidden="1">'Member Condition'!$A$1:$F$6</definedName>
    <definedName name="_xlnm._FilterDatabase" localSheetId="12" hidden="1">'Member Data'!$A$6:$C$12</definedName>
    <definedName name="_xlnm._FilterDatabase" localSheetId="11" hidden="1">'Member Details'!$A$1:$E$13</definedName>
    <definedName name="_xlnm._FilterDatabase" localSheetId="5" hidden="1">'Pharmacy Utilization'!$A$1:$D$17</definedName>
    <definedName name="_xlnm._FilterDatabase" localSheetId="13" hidden="1">'Quality Data'!$A$3:$C$10</definedName>
    <definedName name="_xlnm._FilterDatabase" localSheetId="3" hidden="1">'Social Determinants of Health'!$A$1:$D$78</definedName>
    <definedName name="_xlnm._FilterDatabase" localSheetId="1" hidden="1">'Target Members'!$A$1:$E$5</definedName>
    <definedName name="_xlnm._FilterDatabase" localSheetId="4" hidden="1">'Web Activity'!$A$1:$D$15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4" l="1"/>
  <c r="D4" i="14" s="1"/>
  <c r="D3" i="14"/>
  <c r="C3" i="14"/>
  <c r="B1" i="11" a="1"/>
  <c r="B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<sst xmlns="http://schemas.openxmlformats.org/spreadsheetml/2006/main" count="1275" uniqueCount="632">
  <si>
    <t>Number of Unique Members in Training</t>
  </si>
  <si>
    <t>Number of Unique Members in Holdout</t>
  </si>
  <si>
    <t>Target Variable</t>
  </si>
  <si>
    <t>preventive_visit_gap_ind</t>
  </si>
  <si>
    <t>Unique Identifier</t>
  </si>
  <si>
    <t>id</t>
  </si>
  <si>
    <t>Dataset</t>
  </si>
  <si>
    <t>File Name</t>
  </si>
  <si>
    <t>#Rows</t>
  </si>
  <si>
    <t>#Columns</t>
  </si>
  <si>
    <t>Target Members</t>
  </si>
  <si>
    <t>humana_mays_target_members.csv</t>
  </si>
  <si>
    <t>Additional Features</t>
  </si>
  <si>
    <t>Additional Features.csv</t>
  </si>
  <si>
    <t>Marketing Control Point</t>
  </si>
  <si>
    <t>Control Point.csv</t>
  </si>
  <si>
    <t>Cost &amp; Utilization</t>
  </si>
  <si>
    <t>Cost &amp; Utilization.csv</t>
  </si>
  <si>
    <t>Demographics</t>
  </si>
  <si>
    <t>Demographics.csv</t>
  </si>
  <si>
    <t>Pharmacy Utilization</t>
  </si>
  <si>
    <t>Pharmacy Utilization.csv</t>
  </si>
  <si>
    <t>Social Determinants of Health</t>
  </si>
  <si>
    <t>Sales Channel.csv</t>
  </si>
  <si>
    <t>Social Determinants of Health.csv</t>
  </si>
  <si>
    <t>Web Activity</t>
  </si>
  <si>
    <t>Web Activity.csv</t>
  </si>
  <si>
    <t>Member Data</t>
  </si>
  <si>
    <t>MEMBER_DATA.csv</t>
  </si>
  <si>
    <t>Quality Data</t>
  </si>
  <si>
    <t>QUALITY_DATA.csv</t>
  </si>
  <si>
    <t>Member Details</t>
  </si>
  <si>
    <t>humana_mays_target_member_details.csv</t>
  </si>
  <si>
    <t>humana_mays_target_member_visit_claims.csv</t>
  </si>
  <si>
    <t>Member Condition</t>
  </si>
  <si>
    <t>humana_mays_target_member_conditions.csv</t>
  </si>
  <si>
    <t>category</t>
  </si>
  <si>
    <t>grain</t>
  </si>
  <si>
    <t>field</t>
  </si>
  <si>
    <t>sample</t>
  </si>
  <si>
    <t>notes</t>
  </si>
  <si>
    <t>TARGET MEMBER LIST</t>
  </si>
  <si>
    <t>member</t>
  </si>
  <si>
    <t>CALENDAR_YEAR</t>
  </si>
  <si>
    <t>PRODUCT_TYPE</t>
  </si>
  <si>
    <t>LPPO</t>
  </si>
  <si>
    <t>PLAN_CATEGORY</t>
  </si>
  <si>
    <t>Medicare Advantage</t>
  </si>
  <si>
    <t>PREVENTIVE_VISIT_GAP_IND</t>
  </si>
  <si>
    <t>0/1</t>
  </si>
  <si>
    <t>feature</t>
  </si>
  <si>
    <t>description</t>
  </si>
  <si>
    <t>raw_data_type</t>
  </si>
  <si>
    <t>derived_data_type</t>
  </si>
  <si>
    <t>riskarr_downside</t>
  </si>
  <si>
    <t>Member attributed risk arrangement flag</t>
  </si>
  <si>
    <t>int</t>
  </si>
  <si>
    <t>binary</t>
  </si>
  <si>
    <t>riskarr_global</t>
  </si>
  <si>
    <t>riskarr_rewards</t>
  </si>
  <si>
    <t>riskarr_upside</t>
  </si>
  <si>
    <t>rucc_category</t>
  </si>
  <si>
    <t>Member geographic information - Rural Urban Continuum Code</t>
  </si>
  <si>
    <t>string</t>
  </si>
  <si>
    <t>nominal</t>
  </si>
  <si>
    <t>lang_spoken_cd</t>
  </si>
  <si>
    <t>Preferred language for member</t>
  </si>
  <si>
    <t>rwjf_preventable_ip_rate</t>
  </si>
  <si>
    <t>Clinical Care - Discharges for Ambulatory Care Sensitive Conditions per 1K Medicare Enrollees</t>
  </si>
  <si>
    <t>double</t>
  </si>
  <si>
    <t>continuous</t>
  </si>
  <si>
    <t>rwjf_healthcare_cost</t>
  </si>
  <si>
    <t>Clinical Care - Health care costs</t>
  </si>
  <si>
    <t>float</t>
  </si>
  <si>
    <t>rwjf_other_pcp</t>
  </si>
  <si>
    <t>Clinical Care - Other primary care providers</t>
  </si>
  <si>
    <t>rwjf_uninsured_adults_pct</t>
  </si>
  <si>
    <t>Clinical Care - Percentage of adults under age 65 without health insurance</t>
  </si>
  <si>
    <t>rwjf_uninsured_child_pct</t>
  </si>
  <si>
    <t>Clinical Care - Percentage of children under age 19 without health insurance</t>
  </si>
  <si>
    <t>rwjf_diabetes_monitor_pct</t>
  </si>
  <si>
    <t>Clinical Care - Percentage of diabetic Medicare enrollees ages 65-75 that receive HbA1c monitoring</t>
  </si>
  <si>
    <t>rwjf_flu_vax</t>
  </si>
  <si>
    <t>Clinical Care - Percentage of fee-for-service (FFS) Medicare enrollees that had an annual flu vaccination</t>
  </si>
  <si>
    <t>rwjf_mammography_pct</t>
  </si>
  <si>
    <t>Clinical Care - Percentage of female Medicare enrollees ages 67-69 that receive mammography screening</t>
  </si>
  <si>
    <t>rwjf_uninsured_pct</t>
  </si>
  <si>
    <t>Clinical Care - Percentage of population under age 65 without health insurance</t>
  </si>
  <si>
    <t>rwjf_pcp_rate</t>
  </si>
  <si>
    <t>Clinical Care - Primary Care Physicians per 100K population</t>
  </si>
  <si>
    <t>rwjf_dentists_ratio</t>
  </si>
  <si>
    <t>Clinical Care - Ratio of population to dentists</t>
  </si>
  <si>
    <t>rwjf_men_hlth_prov_ratio</t>
  </si>
  <si>
    <t>Clinical Care - Ratio of population to mental health providers</t>
  </si>
  <si>
    <t>rwjf_age_gt_65_pct</t>
  </si>
  <si>
    <t>Demographics - % 65 and older</t>
  </si>
  <si>
    <t>rwjf_native_race_pct</t>
  </si>
  <si>
    <t>Demographics - % American Indian and Alaskan Native</t>
  </si>
  <si>
    <t>rwjf_asian_race_pct</t>
  </si>
  <si>
    <t>Demographics - % Asian</t>
  </si>
  <si>
    <t>rwjf_age_lt_18_pct</t>
  </si>
  <si>
    <t>Demographics - % below 18 years of age</t>
  </si>
  <si>
    <t>rwjf_female_pct</t>
  </si>
  <si>
    <t>Demographics - % Females</t>
  </si>
  <si>
    <t>rwjf_hispanic_pct</t>
  </si>
  <si>
    <t>Demographics - % Hispanic</t>
  </si>
  <si>
    <t>rwjf_hawaiian_race_pct</t>
  </si>
  <si>
    <t>Demographics - % Native Hawaiian/Other Pacific Islander</t>
  </si>
  <si>
    <t>rwjf_african_race_pct</t>
  </si>
  <si>
    <t>Demographics - % Non-Hispanic African American</t>
  </si>
  <si>
    <t>rwjf_white_race_pct</t>
  </si>
  <si>
    <t>Demographics - % Non-Hispanic white</t>
  </si>
  <si>
    <t>rwjf_non_english_pct</t>
  </si>
  <si>
    <t>Demographics - % not proficient in English</t>
  </si>
  <si>
    <t>rwjf_rural_pct</t>
  </si>
  <si>
    <t>Demographics - % Rural</t>
  </si>
  <si>
    <t>rwjf_population</t>
  </si>
  <si>
    <t>Demographics - Population</t>
  </si>
  <si>
    <t>rwjf_drug_overdose_deaths_rate</t>
  </si>
  <si>
    <t>Health Behaviors - Drug overdose deaths</t>
  </si>
  <si>
    <t>rwjf_drug_deaths_modl_rate</t>
  </si>
  <si>
    <t>Health Behaviors - Drug overdose deaths - modeled</t>
  </si>
  <si>
    <t>rwjf_food_insecurity_pct</t>
  </si>
  <si>
    <t>Health Behaviors - Food insecurity %</t>
  </si>
  <si>
    <t>rwjf_food_env_inx</t>
  </si>
  <si>
    <t>Health Behaviors - Index of factors that contribute to a healthy food environment, 0 (worst) to 10 (best)</t>
  </si>
  <si>
    <t>rwjf_insufficient_sleep_pct</t>
  </si>
  <si>
    <t>Health Behaviors - Insufficient sleep %</t>
  </si>
  <si>
    <t>rwjf_limit_hlthy_food_pct</t>
  </si>
  <si>
    <t>Health Behaviors - Limited access to healthy foods</t>
  </si>
  <si>
    <t>rwjf_mv_deaths_rate</t>
  </si>
  <si>
    <t>Health Behaviors - Motor vehicle crash deaths</t>
  </si>
  <si>
    <t>rwjf_teen_births_rate</t>
  </si>
  <si>
    <t>Health Behaviors - Number of births per 1K female population ages 15-19</t>
  </si>
  <si>
    <t>rwjf_std_infect_rate</t>
  </si>
  <si>
    <t>Health Behaviors - Number of newly diagnosed chlamydia cases per 100K population</t>
  </si>
  <si>
    <t>rwjf_inactivity_pct</t>
  </si>
  <si>
    <t>Health Behaviors - Percentage of adults age 20 and over reporting no leisure-time physical activity</t>
  </si>
  <si>
    <t>rwjf_alcoholic_pct</t>
  </si>
  <si>
    <t>Health Behaviors - Percentage of adults reporting binge or heavy drinking</t>
  </si>
  <si>
    <t>rwjf_adult_obesity_pct</t>
  </si>
  <si>
    <t>Health Behaviors - Percentage of adults that report a BMI of 30 or more</t>
  </si>
  <si>
    <t>rwjf_adult_smoking_pct</t>
  </si>
  <si>
    <t>Health Behaviors - Percentage of adults who are current smokers</t>
  </si>
  <si>
    <t>rwjf_dui_deaths_pct</t>
  </si>
  <si>
    <t>Health Behaviors - Percentage of driving deaths with alcohol involvement</t>
  </si>
  <si>
    <t>rwjf_exercise_access_pct</t>
  </si>
  <si>
    <t>Health Behaviors - Percentage of population with adequate access to locations for physical activity</t>
  </si>
  <si>
    <t>rwjf_mental_distress_pct</t>
  </si>
  <si>
    <t>Health Outcomes - % Frequent mental distress</t>
  </si>
  <si>
    <t>rwjf_physical_distress_pct</t>
  </si>
  <si>
    <t>Health Outcomes - % Frequent physical distress</t>
  </si>
  <si>
    <t>rwjf_premature_death_rate</t>
  </si>
  <si>
    <t>Health Outcomes - Age-adjusted YPLL rate per 100K before age 75</t>
  </si>
  <si>
    <t>rwjf_poor_men_hlth_days</t>
  </si>
  <si>
    <t>Health Outcomes - Average number of mentally unhealthy days reported in past 30 days (age-adjusted)</t>
  </si>
  <si>
    <t>rwjf_poor_phy_hlth_days</t>
  </si>
  <si>
    <t>Health Outcomes - Average number of physically unhealthy days reported in past 30 days (age-adjusted)</t>
  </si>
  <si>
    <t>rwjf_life_expectancy</t>
  </si>
  <si>
    <t>Health Outcomes - Average number of years a person can expect to live</t>
  </si>
  <si>
    <t>rwjf_child_mortality</t>
  </si>
  <si>
    <t>Health Outcomes - Child mortality rate</t>
  </si>
  <si>
    <t>rwjf_diabetes_pct</t>
  </si>
  <si>
    <t>Health Outcomes - Diabetes prevalence</t>
  </si>
  <si>
    <t>rwjf_hiv_rate</t>
  </si>
  <si>
    <t>Health Outcomes - HIV prevalence</t>
  </si>
  <si>
    <t>rwjf_infant_mortality</t>
  </si>
  <si>
    <t>Health Outcomes - Infant mortality rate</t>
  </si>
  <si>
    <t>rwjf_poor_health_pct</t>
  </si>
  <si>
    <t>Health Outcomes - Percentage of adults reporting fair or poor health (age-adjusted)</t>
  </si>
  <si>
    <t>rwjf_low_birthweight_pct</t>
  </si>
  <si>
    <t>Health Outcomes - Percentage of live births with low birthweight (&lt; 2500 grams)</t>
  </si>
  <si>
    <t>rwjf_premature_mortality</t>
  </si>
  <si>
    <t>Health Outcomes - Premature age-adjusted mortality</t>
  </si>
  <si>
    <t>rwjf_long_commute_alone_pct</t>
  </si>
  <si>
    <t>Physical Environment - Among workers who commute in their car alone, the percentage that commute more than 30 minutes</t>
  </si>
  <si>
    <t>rwjf_air_pollute_density</t>
  </si>
  <si>
    <t>Physical Environment - Average daily density of fine particulate matter in micrograms per cubic meter (PM2.5)</t>
  </si>
  <si>
    <t>rwjf_drinkwater_violate_ind</t>
  </si>
  <si>
    <t>Physical Environment - Indicator of the presence of health-related drinking water violations. Yes indicates the presence of a violation, No indicates no violation</t>
  </si>
  <si>
    <t>rwjf_housing_cost_burden_pct</t>
  </si>
  <si>
    <t>Physical Environment - Percentage of households that spend 50% or more of their household income on housing</t>
  </si>
  <si>
    <t>rwjf_severe_housing_pct</t>
  </si>
  <si>
    <t>Physical Environment - Percentage of households with at least 1 of 4 housing problems: overcrowding/high housing costs/or lack of kitchen or plumbing facilities</t>
  </si>
  <si>
    <t>rwjf_broadband_access</t>
  </si>
  <si>
    <t>Physical Environment - Percentage of households with broadband internet connection</t>
  </si>
  <si>
    <t>rwjf_home_ownership_pct</t>
  </si>
  <si>
    <t>Physical Environment - Percentage of occupied housing units that are owned</t>
  </si>
  <si>
    <t>rwjf_drive_alone_pct</t>
  </si>
  <si>
    <t>Physical Environment - Percentage of the workforce that drives alone to work</t>
  </si>
  <si>
    <t>rwjf_disconnect_youth_pct</t>
  </si>
  <si>
    <t>Social and Economic Factors - % Disconnected youth</t>
  </si>
  <si>
    <t>rwjf_child_free_lunch_pct</t>
  </si>
  <si>
    <t>Social and Economic Factors - % Free or Reduced Lunch</t>
  </si>
  <si>
    <t>rwjf_firearm_fatalities_rate</t>
  </si>
  <si>
    <t>Social and Economic Factors - Firearm fatalities per 100k population</t>
  </si>
  <si>
    <t>rwjf_homicides_rate</t>
  </si>
  <si>
    <t>Social and Economic Factors - Homicides rate per 100k population</t>
  </si>
  <si>
    <t>rwjf_median_house_income</t>
  </si>
  <si>
    <t>Social and Economic Factors - Median household income</t>
  </si>
  <si>
    <t>rwjf_injury_deaths_rate</t>
  </si>
  <si>
    <t>Social and Economic Factors - Number of deaths due to injury per 100K population</t>
  </si>
  <si>
    <t>rwjf_social_associate_rate</t>
  </si>
  <si>
    <t>Social and Economic Factors - Number of membership associations per 10K population</t>
  </si>
  <si>
    <t>rwjf_violent_crime_rate</t>
  </si>
  <si>
    <t>Social and Economic Factors - Number of reported violent crime offenses per 100K population</t>
  </si>
  <si>
    <t>rwjf_some_college_pct</t>
  </si>
  <si>
    <t>Social and Economic Factors - Percentage of adults ages 25-44 with some post-secondary education</t>
  </si>
  <si>
    <t>rwjf_single_parent_pct</t>
  </si>
  <si>
    <t>Social and Economic Factors - Percentage of children that live in a household headed by single parent</t>
  </si>
  <si>
    <t>rwjf_child_poverty_pct</t>
  </si>
  <si>
    <t>Social and Economic Factors - Percentage of children under age 18 in poverty</t>
  </si>
  <si>
    <t>rwjf_high_school_pct</t>
  </si>
  <si>
    <t>Social and Economic Factors - Percentage of ninth-grade cohort that graduates in four years</t>
  </si>
  <si>
    <t>rwjf_unemploy_pct</t>
  </si>
  <si>
    <t>Social and Economic Factors - Percentage of population ages 16 and older unemployed but seeking work</t>
  </si>
  <si>
    <t>rwjf_income_inequ_ratio</t>
  </si>
  <si>
    <t>Social and Economic Factors - Ratio of household income at the 80th percentile to income at the 20th percentile</t>
  </si>
  <si>
    <t>rwjf_resident_seg_black_inx</t>
  </si>
  <si>
    <t>Social and Economic Factors - Residential segregation - black/white</t>
  </si>
  <si>
    <t>rwjf_resident_seg_nonwhite_inx</t>
  </si>
  <si>
    <t>Social and Economic Factors - Residential segregation - non-white/white</t>
  </si>
  <si>
    <t>rwjf_suicides_rate</t>
  </si>
  <si>
    <t>Social and Economic Factors - Suicides rate per 100k population</t>
  </si>
  <si>
    <t>login_count_0</t>
  </si>
  <si>
    <t>count of member logins via with a lag of 0 from the score date in the past one year</t>
  </si>
  <si>
    <t>login_count_1</t>
  </si>
  <si>
    <t>count of member logins via with a lag of 1 months from the score date in the past one year</t>
  </si>
  <si>
    <t>login_count_10</t>
  </si>
  <si>
    <t>count of member logins via with a lag of 10 months from the score date in the past one year</t>
  </si>
  <si>
    <t>login_count_11</t>
  </si>
  <si>
    <t>count of member logins via with a lag of 11 months from the score date in the past one year</t>
  </si>
  <si>
    <t>login_count_2</t>
  </si>
  <si>
    <t>count of member logins via with a lag of 2 months from the score date in the past one year</t>
  </si>
  <si>
    <t>login_count_3</t>
  </si>
  <si>
    <t>count of member logins via with a lag of 3 months from the score date in the past one year</t>
  </si>
  <si>
    <t>login_count_4</t>
  </si>
  <si>
    <t>count of member logins via with a lag of 4 months from the score date in the past one year</t>
  </si>
  <si>
    <t>login_count_5</t>
  </si>
  <si>
    <t>count of member logins via with a lag of 5 months from the score date in the past one year</t>
  </si>
  <si>
    <t>login_count_6</t>
  </si>
  <si>
    <t>count of member logins via with a lag of 6 months from the score date in the past one year</t>
  </si>
  <si>
    <t>login_count_7</t>
  </si>
  <si>
    <t>count of member logins via with a lag of 7 months from the score date in the past one year</t>
  </si>
  <si>
    <t>login_count_8</t>
  </si>
  <si>
    <t>count of member logins via with a lag of 8 months from the score date in the past one year</t>
  </si>
  <si>
    <t>login_count_9</t>
  </si>
  <si>
    <t>count of member logins via with a lag of 9 months from the score date in the past one year</t>
  </si>
  <si>
    <t>login_pmpm_ct</t>
  </si>
  <si>
    <t>count per month of logins in the past one year</t>
  </si>
  <si>
    <t>days_since_last_login</t>
  </si>
  <si>
    <t>days since last login in the past one year</t>
  </si>
  <si>
    <t>rx_days_since_last_script</t>
  </si>
  <si>
    <t>days since last prescription in the past one year</t>
  </si>
  <si>
    <t>rx_overall_coins_pmpm_cost</t>
  </si>
  <si>
    <t>coinsurance cost per month for prescriptions in the past one year</t>
  </si>
  <si>
    <t>rx_overall_copay_pmpm_cost</t>
  </si>
  <si>
    <t>copay cost per month for prescriptions in the past one year</t>
  </si>
  <si>
    <t>rx_overall_deduct_pmpm_cost</t>
  </si>
  <si>
    <t>deductible cost per month for prescriptions in the past one year</t>
  </si>
  <si>
    <t>rx_overall_dist_gpi6_pmpm_ct</t>
  </si>
  <si>
    <t>number of distinct drugs per month at a GPI6 level in the past one year</t>
  </si>
  <si>
    <t>rx_overall_gpi_pmpm_ct</t>
  </si>
  <si>
    <t>number of prescriptions per month in the past one year</t>
  </si>
  <si>
    <t>rx_overall_mbr_resp_pmpm_cost</t>
  </si>
  <si>
    <t>member responsibilty cost per month for prescriptions in the past one year</t>
  </si>
  <si>
    <t>rx_overall_net_paid_pmpm_cost</t>
  </si>
  <si>
    <t>net paid cost per month for prescriptions in the past one year</t>
  </si>
  <si>
    <t>rx_overall_pmpm_cost</t>
  </si>
  <si>
    <t>cost per month for prescriptions in the past one year</t>
  </si>
  <si>
    <t>rx_overall_pmpm_ct</t>
  </si>
  <si>
    <t>rx_perphy_pmpm_ct</t>
  </si>
  <si>
    <t>number of physicians per month associated with pharmacies in the past one year</t>
  </si>
  <si>
    <t>rx_pharmacies_pmpm_ct</t>
  </si>
  <si>
    <t>number of phramacies used per month in the past one year</t>
  </si>
  <si>
    <t>rx_tier_1_pmpm_ct</t>
  </si>
  <si>
    <t>count per month of prescriptions related to Tier 1 drugs in the past one year</t>
  </si>
  <si>
    <t>rx_tier_2_pmpm_ct</t>
  </si>
  <si>
    <t>count per month of prescriptions related to Tier 2 drugs in the past one year</t>
  </si>
  <si>
    <t>rx_tier_3_pmpm_ct</t>
  </si>
  <si>
    <t>count per month of prescriptions related to Tier 3 drugs in the past one year</t>
  </si>
  <si>
    <t>rx_tier_4_pmpm_ct</t>
  </si>
  <si>
    <t>count per month of prescriptions related to Tier 4 drugs in the past one year</t>
  </si>
  <si>
    <t>bh_psyc_visit_ct_pmpm</t>
  </si>
  <si>
    <t>visits per month for behavioral health claims related to psychiatric facilties in the past one year</t>
  </si>
  <si>
    <t>bh_rtc_admit_ct_pmpm</t>
  </si>
  <si>
    <t>admits per month for behavioral health claims related to residential treatment centers in the past one year</t>
  </si>
  <si>
    <t>bh_rtc_admit_days_pmpm</t>
  </si>
  <si>
    <t>admitted days per month for behavioral health claims related to residential treatment centers in the past one year</t>
  </si>
  <si>
    <t>days_since_last_clm</t>
  </si>
  <si>
    <t>days since last claim in the past one year</t>
  </si>
  <si>
    <t>nonpar_allowed_pmpm_cost</t>
  </si>
  <si>
    <t>allowed cost per month for non-participating provider claims in the past one year</t>
  </si>
  <si>
    <t>nonpar_clm_ct_pmpm</t>
  </si>
  <si>
    <t>claims per month for non-participating provider claims in the past one year</t>
  </si>
  <si>
    <t>nonpar_cob_paid_pmpm_cost</t>
  </si>
  <si>
    <t>coordination of benefits paid cost per month for non-participating provider claims in the past one year</t>
  </si>
  <si>
    <t>nonpar_coins_pmpm_cost</t>
  </si>
  <si>
    <t>coinsurance cost per month for non-participating provider claims in the past one year</t>
  </si>
  <si>
    <t>nonpar_copay_pmpm_cost</t>
  </si>
  <si>
    <t>copay cost per month for non-participating provider claims in the past one year</t>
  </si>
  <si>
    <t>nonpar_deduct_pmpm_cost</t>
  </si>
  <si>
    <t>deductible cost per month for non-participating provider claims in the past one year</t>
  </si>
  <si>
    <t>nonpar_ds_clm</t>
  </si>
  <si>
    <t>days since last claim for non-participating provider claims in the past one year</t>
  </si>
  <si>
    <t>nonpar_mbr_resp_pmpm_cost</t>
  </si>
  <si>
    <t>member responsibility cost per month for non-participating provider claims in the past one year</t>
  </si>
  <si>
    <t>nonpar_net_paid_pmpm_cost</t>
  </si>
  <si>
    <t>net paid cost per month for non-participating provider claims in the past one year</t>
  </si>
  <si>
    <t>oontwk_allowed_pmpm_cost</t>
  </si>
  <si>
    <t>allowed cost per month for out-of-network claims in the past one year</t>
  </si>
  <si>
    <t>oontwk_clm_ct_pmpm</t>
  </si>
  <si>
    <t>claims per month for out-of-network claims in the past one year</t>
  </si>
  <si>
    <t>oontwk_cob_paid_pmpm_cost</t>
  </si>
  <si>
    <t>coordination of benefits paid cost per month for out-of-network claims in the past one year</t>
  </si>
  <si>
    <t>oontwk_coins_pmpm_cost</t>
  </si>
  <si>
    <t>coinsurance cost per month for out-of-network claims in the past one year</t>
  </si>
  <si>
    <t>oontwk_copay_pmpm_cost</t>
  </si>
  <si>
    <t>copay cost per month for out-of-network claims in the past one year</t>
  </si>
  <si>
    <t>oontwk_deduct_pmpm_cost</t>
  </si>
  <si>
    <t>deductible cost per month for out-of-network claims in the past one year</t>
  </si>
  <si>
    <t>oontwk_ds_clm</t>
  </si>
  <si>
    <t>days since last claim for out-of-network claims in the past one year</t>
  </si>
  <si>
    <t>oontwk_mbr_resp_pmpm_cost</t>
  </si>
  <si>
    <t>member responsibility cost per month for out-of-network claims in the past one year</t>
  </si>
  <si>
    <t>oontwk_net_paid_pmpm_cost</t>
  </si>
  <si>
    <t>net paid cost per month for out-of-network claims in the past one year</t>
  </si>
  <si>
    <t>total_allowed_pmpm_cost</t>
  </si>
  <si>
    <t>allowed cost per month for overall claims in the past one year</t>
  </si>
  <si>
    <t>total_cob_paid_pmpm_cost</t>
  </si>
  <si>
    <t>coordination of benefits paid cost per month for overall claims in the past one year</t>
  </si>
  <si>
    <t>total_coins_pmpm_cost</t>
  </si>
  <si>
    <t>coinsurance cost per month for overall claims in the past one year</t>
  </si>
  <si>
    <t>total_copay_pmpm_cost</t>
  </si>
  <si>
    <t>copay cost per month for overall claims in the past one year</t>
  </si>
  <si>
    <t>total_deduct_pmpm_cost</t>
  </si>
  <si>
    <t>deductible cost per month for overall claims in the past one year</t>
  </si>
  <si>
    <t>total_ip_acute_admit_days_pmpm</t>
  </si>
  <si>
    <t>admitted days per month for overall claims related to acute inpatient facilities in the past one year</t>
  </si>
  <si>
    <t>total_ip_ltach_admit_days_pmpm</t>
  </si>
  <si>
    <t>admitted days per month for overall claims related to long term acute hospitalization inpatient facilities in the past one year</t>
  </si>
  <si>
    <t>total_ip_maternity_admit_days_pmpm</t>
  </si>
  <si>
    <t>admitted days per month for overall claims related to maternity inpatient facilities in the past one year</t>
  </si>
  <si>
    <t>total_ip_mhsa_admit_days_pmpm</t>
  </si>
  <si>
    <t>admitted days per month for overall claims related to mental health and substance abuse inpatient facilities in the past one year</t>
  </si>
  <si>
    <t>total_ip_rehab_admit_days_pmpm</t>
  </si>
  <si>
    <t>admitted days per month for overall claims related to rehabilitation inpatient facilities in the past one year</t>
  </si>
  <si>
    <t>total_ip_snf_admit_days_pmpm</t>
  </si>
  <si>
    <t>admitted days per month for overall claims related to skilled nursing inpatient facilities in the past one year</t>
  </si>
  <si>
    <t>total_mbr_resp_pmpm_cost</t>
  </si>
  <si>
    <t>member responsibility cost per month for overall claims in the past one year</t>
  </si>
  <si>
    <t>total_net_paid_pmpm_cost</t>
  </si>
  <si>
    <t>net paid cost per month for overall claims in the past one year</t>
  </si>
  <si>
    <t>cnt_cp_emails_0</t>
  </si>
  <si>
    <t>count per month of member interactions via emails with a lag of _0 from the score date in the past one year</t>
  </si>
  <si>
    <t>cnt_cp_emails_1</t>
  </si>
  <si>
    <t>count per month of member interactions via emails with a lag of _1 from the score date in the past one year</t>
  </si>
  <si>
    <t>cnt_cp_emails_10</t>
  </si>
  <si>
    <t>count per month of member interactions via emails with a lag of _10 from the score date in the past one year</t>
  </si>
  <si>
    <t>cnt_cp_emails_11</t>
  </si>
  <si>
    <t>count per month of member interactions via emails with a lag of _11 from the score date in the past one year</t>
  </si>
  <si>
    <t>cnt_cp_emails_2</t>
  </si>
  <si>
    <t>count per month of member interactions via emails with a lag of _2 from the score date in the past one year</t>
  </si>
  <si>
    <t>cnt_cp_emails_3</t>
  </si>
  <si>
    <t>count per month of member interactions via emails with a lag of _3 from the score date in the past one year</t>
  </si>
  <si>
    <t>cnt_cp_emails_4</t>
  </si>
  <si>
    <t>count per month of member interactions via emails with a lag of _4 from the score date in the past one year</t>
  </si>
  <si>
    <t>cnt_cp_emails_5</t>
  </si>
  <si>
    <t>count per month of member interactions via emails with a lag of _5 from the score date in the past one year</t>
  </si>
  <si>
    <t>cnt_cp_emails_6</t>
  </si>
  <si>
    <t>count per month of member interactions via emails with a lag of _6 from the score date in the past one year</t>
  </si>
  <si>
    <t>cnt_cp_emails_7</t>
  </si>
  <si>
    <t>count per month of member interactions via emails with a lag of _7 from the score date in the past one year</t>
  </si>
  <si>
    <t>cnt_cp_emails_8</t>
  </si>
  <si>
    <t>count per month of member interactions via emails with a lag of _8 from the score date in the past one year</t>
  </si>
  <si>
    <t>cnt_cp_emails_9</t>
  </si>
  <si>
    <t>count per month of member interactions via emails with a lag of _9 from the score date in the past one year</t>
  </si>
  <si>
    <t>cnt_cp_emails_pmpm_ct</t>
  </si>
  <si>
    <t>count per month of member interactions via emails in the past one year</t>
  </si>
  <si>
    <t>cnt_cp_livecall_0</t>
  </si>
  <si>
    <t>count per month of member interactions via livecall with a lag of _0 from the score date in the past one year</t>
  </si>
  <si>
    <t>cnt_cp_livecall_1</t>
  </si>
  <si>
    <t>count per month of member interactions via livecall with a lag of _1 from the score date in the past one year</t>
  </si>
  <si>
    <t>cnt_cp_livecall_10</t>
  </si>
  <si>
    <t>count per month of member interactions via livecall with a lag of _10 from the score date in the past one year</t>
  </si>
  <si>
    <t>cnt_cp_livecall_11</t>
  </si>
  <si>
    <t>count per month of member interactions via livecall with a lag of _11 from the score date in the past one year</t>
  </si>
  <si>
    <t>cnt_cp_livecall_2</t>
  </si>
  <si>
    <t>count per month of member interactions via livecall with a lag of _2 from the score date in the past one year</t>
  </si>
  <si>
    <t>cnt_cp_livecall_3</t>
  </si>
  <si>
    <t>count per month of member interactions via livecall with a lag of _3 from the score date in the past one year</t>
  </si>
  <si>
    <t>cnt_cp_livecall_4</t>
  </si>
  <si>
    <t>count per month of member interactions via livecall with a lag of _4 from the score date in the past one year</t>
  </si>
  <si>
    <t>cnt_cp_livecall_5</t>
  </si>
  <si>
    <t>count per month of member interactions via livecall with a lag of _5 from the score date in the past one year</t>
  </si>
  <si>
    <t>cnt_cp_livecall_6</t>
  </si>
  <si>
    <t>count per month of member interactions via livecall with a lag of _6 from the score date in the past one year</t>
  </si>
  <si>
    <t>cnt_cp_livecall_7</t>
  </si>
  <si>
    <t>count per month of member interactions via livecall with a lag of _7 from the score date in the past one year</t>
  </si>
  <si>
    <t>cnt_cp_livecall_8</t>
  </si>
  <si>
    <t>count per month of member interactions via livecall with a lag of _8 from the score date in the past one year</t>
  </si>
  <si>
    <t>cnt_cp_livecall_9</t>
  </si>
  <si>
    <t>count per month of member interactions via livecall with a lag of _9 from the score date in the past one year</t>
  </si>
  <si>
    <t>cnt_cp_livecall_pmpm_ct</t>
  </si>
  <si>
    <t>count per month of member interactions via livecall in the past one year</t>
  </si>
  <si>
    <t>cnt_cp_print_0</t>
  </si>
  <si>
    <t>count per month of member interactions via print with a lag of _0 from the score date in the past one year</t>
  </si>
  <si>
    <t>cnt_cp_print_1</t>
  </si>
  <si>
    <t>count per month of member interactions via print with a lag of _1 from the score date in the past one year</t>
  </si>
  <si>
    <t>cnt_cp_print_10</t>
  </si>
  <si>
    <t>count per month of member interactions via print with a lag of _10 from the score date in the past one year</t>
  </si>
  <si>
    <t>cnt_cp_print_11</t>
  </si>
  <si>
    <t>count per month of member interactions via print with a lag of _11 from the score date in the past one year</t>
  </si>
  <si>
    <t>cnt_cp_print_2</t>
  </si>
  <si>
    <t>count per month of member interactions via print with a lag of _2 from the score date in the past one year</t>
  </si>
  <si>
    <t>cnt_cp_print_3</t>
  </si>
  <si>
    <t>count per month of member interactions via print with a lag of _3 from the score date in the past one year</t>
  </si>
  <si>
    <t>cnt_cp_print_4</t>
  </si>
  <si>
    <t>count per month of member interactions via print with a lag of _4 from the score date in the past one year</t>
  </si>
  <si>
    <t>cnt_cp_print_5</t>
  </si>
  <si>
    <t>count per month of member interactions via print with a lag of _5 from the score date in the past one year</t>
  </si>
  <si>
    <t>cnt_cp_print_6</t>
  </si>
  <si>
    <t>count per month of member interactions via print with a lag of _6 from the score date in the past one year</t>
  </si>
  <si>
    <t>cnt_cp_print_7</t>
  </si>
  <si>
    <t>count per month of member interactions via print with a lag of _7 from the score date in the past one year</t>
  </si>
  <si>
    <t>cnt_cp_print_8</t>
  </si>
  <si>
    <t>count per month of member interactions via print with a lag of _8 from the score date in the past one year</t>
  </si>
  <si>
    <t>cnt_cp_print_9</t>
  </si>
  <si>
    <t>count per month of member interactions via print with a lag of _9 from the score date in the past one year</t>
  </si>
  <si>
    <t>cnt_cp_print_pmpm_ct</t>
  </si>
  <si>
    <t>count per month of member interactions via print in the past one year</t>
  </si>
  <si>
    <t>cnt_cp_vat_0</t>
  </si>
  <si>
    <t>count per month of member interactions via vat with a lag of _0 from the score date in the past one year</t>
  </si>
  <si>
    <t>cnt_cp_vat_1</t>
  </si>
  <si>
    <t>count per month of member interactions via vat with a lag of _1 from the score date in the past one year</t>
  </si>
  <si>
    <t>cnt_cp_vat_10</t>
  </si>
  <si>
    <t>count per month of member interactions via vat with a lag of _10 from the score date in the past one year</t>
  </si>
  <si>
    <t>cnt_cp_vat_11</t>
  </si>
  <si>
    <t>count per month of member interactions via vat with a lag of _11 from the score date in the past one year</t>
  </si>
  <si>
    <t>cnt_cp_vat_2</t>
  </si>
  <si>
    <t>count per month of member interactions via vat with a lag of _2 from the score date in the past one year</t>
  </si>
  <si>
    <t>cnt_cp_vat_3</t>
  </si>
  <si>
    <t>count per month of member interactions via vat with a lag of _3 from the score date in the past one year</t>
  </si>
  <si>
    <t>cnt_cp_vat_4</t>
  </si>
  <si>
    <t>count per month of member interactions via vat with a lag of _4 from the score date in the past one year</t>
  </si>
  <si>
    <t>cnt_cp_vat_5</t>
  </si>
  <si>
    <t>count per month of member interactions via vat with a lag of _5 from the score date in the past one year</t>
  </si>
  <si>
    <t>cnt_cp_vat_6</t>
  </si>
  <si>
    <t>count per month of member interactions via vat with a lag of _6 from the score date in the past one year</t>
  </si>
  <si>
    <t>cnt_cp_vat_7</t>
  </si>
  <si>
    <t>count per month of member interactions via vat with a lag of _7 from the score date in the past one year</t>
  </si>
  <si>
    <t>cnt_cp_vat_8</t>
  </si>
  <si>
    <t>count per month of member interactions via vat with a lag of _8 from the score date in the past one year</t>
  </si>
  <si>
    <t>cnt_cp_vat_9</t>
  </si>
  <si>
    <t>count per month of member interactions via vat with a lag of _9 from the score date in the past one year</t>
  </si>
  <si>
    <t>cnt_cp_vat_pmpm_ct</t>
  </si>
  <si>
    <t>count per month of member interactions via vat in the past one year</t>
  </si>
  <si>
    <t>cnt_cp_webstatement_0</t>
  </si>
  <si>
    <t>count per month of member interactions via webstatement with a lag of _0 from the score date in the past one year</t>
  </si>
  <si>
    <t>cnt_cp_webstatement_1</t>
  </si>
  <si>
    <t>count per month of member interactions via webstatement with a lag of _1 from the score date in the past one year</t>
  </si>
  <si>
    <t>cnt_cp_webstatement_10</t>
  </si>
  <si>
    <t>count per month of member interactions via webstatement with a lag of _10 from the score date in the past one year</t>
  </si>
  <si>
    <t>cnt_cp_webstatement_11</t>
  </si>
  <si>
    <t>count per month of member interactions via webstatement with a lag of _11 from the score date in the past one year</t>
  </si>
  <si>
    <t>cnt_cp_webstatement_2</t>
  </si>
  <si>
    <t>count per month of member interactions via webstatement with a lag of _2 from the score date in the past one year</t>
  </si>
  <si>
    <t>cnt_cp_webstatement_3</t>
  </si>
  <si>
    <t>count per month of member interactions via webstatement with a lag of _3 from the score date in the past one year</t>
  </si>
  <si>
    <t>cnt_cp_webstatement_4</t>
  </si>
  <si>
    <t>count per month of member interactions via webstatement with a lag of _4 from the score date in the past one year</t>
  </si>
  <si>
    <t>cnt_cp_webstatement_5</t>
  </si>
  <si>
    <t>count per month of member interactions via webstatement with a lag of _5 from the score date in the past one year</t>
  </si>
  <si>
    <t>cnt_cp_webstatement_6</t>
  </si>
  <si>
    <t>count per month of member interactions via webstatement with a lag of _6 from the score date in the past one year</t>
  </si>
  <si>
    <t>cnt_cp_webstatement_7</t>
  </si>
  <si>
    <t>count per month of member interactions via webstatement with a lag of _7 from the score date in the past one year</t>
  </si>
  <si>
    <t>cnt_cp_webstatement_8</t>
  </si>
  <si>
    <t>count per month of member interactions via webstatement with a lag of _8 from the score date in the past one year</t>
  </si>
  <si>
    <t>cnt_cp_webstatement_9</t>
  </si>
  <si>
    <t>count per month of member interactions via webstatement with a lag of _9 from the score date in the past one year</t>
  </si>
  <si>
    <t>cnt_cp_webstatement_pmpm_ct</t>
  </si>
  <si>
    <t>count per month of member interactions via webstatement in the past one year</t>
  </si>
  <si>
    <t>cci_score</t>
  </si>
  <si>
    <t>Charlson Comorbidity Index value {sum of clinical and age components - adjusted for hierarchy} based on claims in the past one year</t>
  </si>
  <si>
    <t>dcsi_score</t>
  </si>
  <si>
    <t>Diabetes Complication and Severity Index score based on claims in the past one year</t>
  </si>
  <si>
    <t>fci_score</t>
  </si>
  <si>
    <t>Functional Comorbidity Index value {calculated from 18 components} based on claims in the past one year</t>
  </si>
  <si>
    <t>cms_tot_partd_payment_amt</t>
  </si>
  <si>
    <t>Total Part D Payment Amount</t>
  </si>
  <si>
    <t>cms_tot_ma_payment_amt</t>
  </si>
  <si>
    <t>Total Medicare Advantage Payment Amount</t>
  </si>
  <si>
    <t>cms_frailty_ind</t>
  </si>
  <si>
    <t>Binary indicator that a member is deemed frail {specific diagnoses, multiple serious chronic conditions, functional impairments or other factors}</t>
  </si>
  <si>
    <t>atlas_grocpth14</t>
  </si>
  <si>
    <t>Grocery stores/1,000 pop</t>
  </si>
  <si>
    <t>atlas_povertyallagespct</t>
  </si>
  <si>
    <t>Poverty rate</t>
  </si>
  <si>
    <t>atlas_recfacpth14</t>
  </si>
  <si>
    <t>Recreation &amp; fitness facilities/1,000 pop</t>
  </si>
  <si>
    <t>atlas_ffrpth14</t>
  </si>
  <si>
    <t>Fast-food restaurants/1,000 pop</t>
  </si>
  <si>
    <t>atlas_fsrpth14</t>
  </si>
  <si>
    <t>Full-service restaurants/1,000 pop</t>
  </si>
  <si>
    <t>logic</t>
  </si>
  <si>
    <t>CLAIMS</t>
  </si>
  <si>
    <t>member_claim</t>
  </si>
  <si>
    <t>DOS_YEAR</t>
  </si>
  <si>
    <t>CLM_UNIQUE_KEY</t>
  </si>
  <si>
    <t>SERV_DATE_SKEY</t>
  </si>
  <si>
    <t>PCP_VISIT</t>
  </si>
  <si>
    <t>null</t>
  </si>
  <si>
    <t>direct from CI_CLAIMS_FLAGS, Y/null</t>
  </si>
  <si>
    <t>ANNUAL_WELLNESS</t>
  </si>
  <si>
    <t>HUMANA_PAF</t>
  </si>
  <si>
    <t>PREVENTATIVE_VISIT</t>
  </si>
  <si>
    <t>COMP_PHYSICAL_EXAM</t>
  </si>
  <si>
    <t>IHWA</t>
  </si>
  <si>
    <t>FQHC_VISIT</t>
  </si>
  <si>
    <t>TELEHEALTH</t>
  </si>
  <si>
    <t>ENDOCRINOLOGIST_VISIT</t>
  </si>
  <si>
    <t>Y/null</t>
  </si>
  <si>
    <t>MAX(CASE WHEN NVL(T.STD_HIPAA_PROV_SPEC_CD, PD.TXNMY1_DERIVED_CD) = '207RE0101X' THEN 'Y' END) AS ENDOCRINOLOGIST_VISIT</t>
  </si>
  <si>
    <t>ONCOLOLOGIST_VISIT</t>
  </si>
  <si>
    <t>taxonomy logic</t>
  </si>
  <si>
    <t>RADIOLOGIST_VISIT</t>
  </si>
  <si>
    <t>PODIATRIST_VISIT</t>
  </si>
  <si>
    <t>OPHTHALMOLOGIST_VISIT</t>
  </si>
  <si>
    <t>OPTOMETRIST_VISIT</t>
  </si>
  <si>
    <t>PHYSICAL_THERAPIST_VISIT</t>
  </si>
  <si>
    <t>CARDIOLOGIST_VISIT</t>
  </si>
  <si>
    <t>GASTROENTEROLOGIST_VISIT</t>
  </si>
  <si>
    <t>ORTHOPEDIST_VISIT</t>
  </si>
  <si>
    <t>Y</t>
  </si>
  <si>
    <t>OBGYN_VISIT</t>
  </si>
  <si>
    <t>NEPHROLOOGIST_VISIT</t>
  </si>
  <si>
    <t>PULMONOLOGIST_VISIT</t>
  </si>
  <si>
    <t>URGENT_CARE_VISIT</t>
  </si>
  <si>
    <t>ER_VISIT</t>
  </si>
  <si>
    <t>CONDITIONS</t>
  </si>
  <si>
    <t>member-condition</t>
  </si>
  <si>
    <t>COND_KEY</t>
  </si>
  <si>
    <t>CHRONICITY</t>
  </si>
  <si>
    <t>Chronic</t>
  </si>
  <si>
    <t>All are Chronic in this data</t>
  </si>
  <si>
    <t>COND_DESC</t>
  </si>
  <si>
    <t>Cardiomyopathy/Myocarditis</t>
  </si>
  <si>
    <t>HCC_MODEL_TYPE</t>
  </si>
  <si>
    <t>MEDICAL</t>
  </si>
  <si>
    <t>ESRD, MEDICAL</t>
  </si>
  <si>
    <t>CMS_MODEL_VERS_CD</t>
  </si>
  <si>
    <t>V28</t>
  </si>
  <si>
    <t>V24, V28</t>
  </si>
  <si>
    <t>MEMBER DETAILS/DEMOGRAPHICS</t>
  </si>
  <si>
    <t>GENERIC_GROUPER</t>
  </si>
  <si>
    <t>N</t>
  </si>
  <si>
    <t>Y/N</t>
  </si>
  <si>
    <t>UNATTRIBUTED_PROVIDER</t>
  </si>
  <si>
    <t>SEX_CD</t>
  </si>
  <si>
    <t>F</t>
  </si>
  <si>
    <t>AGE</t>
  </si>
  <si>
    <t>as of 12/31/22</t>
  </si>
  <si>
    <t>VETERAN_IND</t>
  </si>
  <si>
    <t>MCO_CONTRACT_NBR</t>
  </si>
  <si>
    <t>H5216</t>
  </si>
  <si>
    <t>PLAN_BENEFIT_PACKAGE_ID</t>
  </si>
  <si>
    <t>PBP_SEGMENT_ID</t>
  </si>
  <si>
    <t>STATE_OF_RESIDENCE</t>
  </si>
  <si>
    <t>NC</t>
  </si>
  <si>
    <t>COUNTY_OF_RESIDENCE</t>
  </si>
  <si>
    <t>ONSLOW</t>
  </si>
  <si>
    <t>REGION</t>
  </si>
  <si>
    <t>Southeast</t>
  </si>
  <si>
    <t>RACE</t>
  </si>
  <si>
    <t>WHITE</t>
  </si>
  <si>
    <t>1,909,880 records</t>
  </si>
  <si>
    <t>The Member Data file contains information about a member's tenure with Humana, as well as additional information about dual eligible status, disability status, and low income subsidy status.</t>
  </si>
  <si>
    <t>Field Name</t>
  </si>
  <si>
    <t>Business Name</t>
  </si>
  <si>
    <t>Field Description</t>
  </si>
  <si>
    <t>CONSEC_TENURE_MONTH</t>
  </si>
  <si>
    <t>Consecutive Months Tenure</t>
  </si>
  <si>
    <t>Consecutive months that the member has been with Humana as of 12/31/2022.</t>
  </si>
  <si>
    <t>ALL_MM_TENURE</t>
  </si>
  <si>
    <t>All Member Months Tenure</t>
  </si>
  <si>
    <t>Total months the member had active coverage with Humana as of 12/31/2022, regardless of continuous enrollment.</t>
  </si>
  <si>
    <t>TENURE_BAND</t>
  </si>
  <si>
    <t>Tenure Band</t>
  </si>
  <si>
    <t>The length of a members  tenure grouped in to ranges.</t>
  </si>
  <si>
    <t>DUAL_ELIGIBLE_IND</t>
  </si>
  <si>
    <t>Dual Eligible Indicator</t>
  </si>
  <si>
    <t>Indicates if the member is eligible for both Medicare and Medicaid.</t>
  </si>
  <si>
    <t>DISABLED_IND</t>
  </si>
  <si>
    <t>Disabled Indicator</t>
  </si>
  <si>
    <t>Indicates if the member is disabled based on Medicare enrollment data.</t>
  </si>
  <si>
    <t>LIS_IND</t>
  </si>
  <si>
    <t>Low Income Subsidy Indicator</t>
  </si>
  <si>
    <t>Indicates if the member is eligible for a low income Part D subsidy based on Medicare enrollment data.</t>
  </si>
  <si>
    <t>The Quality Data file contains results for 2020-2022 for HEDIS, Patient Safety, and Patient Experience quality measures.</t>
  </si>
  <si>
    <t>MEASUREMENT_YEAR</t>
  </si>
  <si>
    <t>Measurement Year</t>
  </si>
  <si>
    <t>For most measures, measurement year is the period from January 1st to December 31st where a member may need to get a screening or other activity.</t>
  </si>
  <si>
    <t>numeric</t>
  </si>
  <si>
    <t>MEASURE_NAME</t>
  </si>
  <si>
    <t>Measure Name</t>
  </si>
  <si>
    <t>A brief name for the quality measure.</t>
  </si>
  <si>
    <t>$CHAR25.</t>
  </si>
  <si>
    <t>MEASURE_DESC</t>
  </si>
  <si>
    <t>Measure Description</t>
  </si>
  <si>
    <t>A longer name for the quality measure.</t>
  </si>
  <si>
    <t>$CHAR100.</t>
  </si>
  <si>
    <t>MEASURE_TYPE</t>
  </si>
  <si>
    <t>Measure Type</t>
  </si>
  <si>
    <t>The type of measure. Three types of measures are included: HEDIS, Patient Safety, and Patient Experience.</t>
  </si>
  <si>
    <t>BASE_EVENT_DATE</t>
  </si>
  <si>
    <t>Base Event Date</t>
  </si>
  <si>
    <t>For measures that are based around an event, the date the event occurred. For example, for measures based on a discharge from a hospital, the Base Event Date might be the date the member was discharged.</t>
  </si>
  <si>
    <t>DATE9.</t>
  </si>
  <si>
    <t>COMPLIANT_CNT</t>
  </si>
  <si>
    <t>Compliant Count</t>
  </si>
  <si>
    <t>For most measures a 1 indicates the member is compliant for the measure. Some measures can have partial compliance, and as a result compliant count may be a decimal number between 0 and 1.</t>
  </si>
  <si>
    <t>ELIGIBLE_CNT</t>
  </si>
  <si>
    <t>Eligible Count</t>
  </si>
  <si>
    <t>Eligible count will always be 1 as only eligible member/measure/events are included.</t>
  </si>
  <si>
    <t>Sales Channel</t>
  </si>
  <si>
    <t>Member Claim</t>
  </si>
  <si>
    <t>channel</t>
  </si>
  <si>
    <t>categorical</t>
  </si>
  <si>
    <t>Number of unique values in 'id': 1152178</t>
  </si>
  <si>
    <t>hcc_model_type       0
cms_model_vers_cd    0
id                   0
dtype: int64
4009342
Number of unique values in 'hcc_model_type': 2
Number of unique values in 'cms_model_vers_cd': 2</t>
  </si>
  <si>
    <t xml:space="preserve">Patient risk assesment flags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</si>
</sst>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3" fontId="19" fillId="0" borderId="13" xfId="0" applyNumberFormat="1" applyFont="1" applyBorder="1"/>
    <xf numFmtId="0" fontId="19" fillId="0" borderId="0" xfId="0" applyFont="1"/>
    <xf numFmtId="3" fontId="19" fillId="0" borderId="11" xfId="0" applyNumberFormat="1" applyFont="1" applyBorder="1" applyAlignment="1">
      <alignment horizontal="center"/>
    </xf>
    <xf numFmtId="3" fontId="19" fillId="0" borderId="13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0" fillId="34" borderId="0" xfId="0" applyFill="1"/>
    <xf numFmtId="0" fontId="0" fillId="33" borderId="0" xfId="0" applyFill="1" applyAlignment="1">
      <alignment wrapText="1"/>
    </xf>
    <xf numFmtId="0" fontId="18" fillId="0" borderId="0" xfId="0" applyFont="1" applyAlignment="1">
      <alignment horizontal="left"/>
    </xf>
    <xf numFmtId="0" fontId="0" fillId="0" borderId="0" xfId="0" applyAlignment="1"/>
    <xf numFmtId="3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FE3E-0217-4CDD-B49A-42E6F816EC2F}">
  <dimension ref="A3:D26"/>
  <sheetViews>
    <sheetView zoomScale="120" zoomScaleNormal="120" workbookViewId="0">
      <selection activeCell="B6" sqref="B6"/>
    </sheetView>
  </sheetViews>
  <sheetFormatPr defaultRowHeight="14.25" x14ac:dyDescent="0.45"/>
  <cols>
    <col min="1" max="1" width="40.265625" customWidth="1"/>
    <col min="2" max="2" width="41.86328125" customWidth="1"/>
    <col min="3" max="3" width="17.3984375" customWidth="1"/>
    <col min="4" max="4" width="13.1328125" customWidth="1"/>
  </cols>
  <sheetData>
    <row r="3" spans="1:4" x14ac:dyDescent="0.45">
      <c r="A3" s="5" t="s">
        <v>0</v>
      </c>
      <c r="B3" s="11">
        <v>1527904</v>
      </c>
      <c r="C3">
        <f>B3*4%</f>
        <v>61116.160000000003</v>
      </c>
      <c r="D3" s="20">
        <f>B3-C3</f>
        <v>1466787.8400000001</v>
      </c>
    </row>
    <row r="4" spans="1:4" x14ac:dyDescent="0.45">
      <c r="A4" s="7" t="s">
        <v>1</v>
      </c>
      <c r="B4" s="12">
        <v>381976</v>
      </c>
      <c r="C4">
        <f>B4*3%</f>
        <v>11459.279999999999</v>
      </c>
      <c r="D4" s="20">
        <f>B4-C4</f>
        <v>370516.72</v>
      </c>
    </row>
    <row r="5" spans="1:4" x14ac:dyDescent="0.45">
      <c r="A5" s="10"/>
      <c r="B5" s="13"/>
    </row>
    <row r="6" spans="1:4" x14ac:dyDescent="0.45">
      <c r="A6" s="5" t="s">
        <v>2</v>
      </c>
      <c r="B6" s="14" t="s">
        <v>3</v>
      </c>
    </row>
    <row r="7" spans="1:4" x14ac:dyDescent="0.45">
      <c r="A7" s="7" t="s">
        <v>4</v>
      </c>
      <c r="B7" s="15" t="s">
        <v>5</v>
      </c>
    </row>
    <row r="12" spans="1:4" x14ac:dyDescent="0.45">
      <c r="A12" s="5" t="s">
        <v>6</v>
      </c>
      <c r="B12" s="6" t="s">
        <v>7</v>
      </c>
      <c r="C12" s="6" t="s">
        <v>8</v>
      </c>
      <c r="D12" s="6" t="s">
        <v>9</v>
      </c>
    </row>
    <row r="13" spans="1:4" x14ac:dyDescent="0.45">
      <c r="A13" s="7" t="s">
        <v>10</v>
      </c>
      <c r="B13" s="8" t="s">
        <v>11</v>
      </c>
      <c r="C13" s="9">
        <v>1527904</v>
      </c>
      <c r="D13" s="8">
        <v>5</v>
      </c>
    </row>
    <row r="14" spans="1:4" x14ac:dyDescent="0.45">
      <c r="A14" s="7" t="s">
        <v>12</v>
      </c>
      <c r="B14" s="8" t="s">
        <v>13</v>
      </c>
      <c r="C14" s="9">
        <v>1527904</v>
      </c>
      <c r="D14" s="8">
        <v>12</v>
      </c>
    </row>
    <row r="15" spans="1:4" x14ac:dyDescent="0.45">
      <c r="A15" s="7" t="s">
        <v>14</v>
      </c>
      <c r="B15" s="8" t="s">
        <v>15</v>
      </c>
      <c r="C15" s="9">
        <v>1527904</v>
      </c>
      <c r="D15" s="8">
        <v>66</v>
      </c>
    </row>
    <row r="16" spans="1:4" x14ac:dyDescent="0.45">
      <c r="A16" s="7" t="s">
        <v>16</v>
      </c>
      <c r="B16" s="8" t="s">
        <v>17</v>
      </c>
      <c r="C16" s="9">
        <v>1527904</v>
      </c>
      <c r="D16" s="8">
        <v>36</v>
      </c>
    </row>
    <row r="17" spans="1:4" x14ac:dyDescent="0.45">
      <c r="A17" s="7" t="s">
        <v>18</v>
      </c>
      <c r="B17" s="8" t="s">
        <v>19</v>
      </c>
      <c r="C17" s="9">
        <v>1527904</v>
      </c>
      <c r="D17" s="8">
        <v>7</v>
      </c>
    </row>
    <row r="18" spans="1:4" x14ac:dyDescent="0.45">
      <c r="A18" s="7" t="s">
        <v>20</v>
      </c>
      <c r="B18" s="8" t="s">
        <v>21</v>
      </c>
      <c r="C18" s="9">
        <v>1527904</v>
      </c>
      <c r="D18" s="8">
        <v>17</v>
      </c>
    </row>
    <row r="19" spans="1:4" x14ac:dyDescent="0.45">
      <c r="A19" s="7" t="s">
        <v>625</v>
      </c>
      <c r="B19" s="8" t="s">
        <v>23</v>
      </c>
      <c r="C19" s="9">
        <v>1527904</v>
      </c>
      <c r="D19" s="8">
        <v>2</v>
      </c>
    </row>
    <row r="20" spans="1:4" x14ac:dyDescent="0.45">
      <c r="A20" s="7" t="s">
        <v>22</v>
      </c>
      <c r="B20" s="8" t="s">
        <v>24</v>
      </c>
      <c r="C20" s="9">
        <v>1527904</v>
      </c>
      <c r="D20" s="8">
        <v>78</v>
      </c>
    </row>
    <row r="21" spans="1:4" x14ac:dyDescent="0.45">
      <c r="A21" s="7" t="s">
        <v>25</v>
      </c>
      <c r="B21" s="8" t="s">
        <v>26</v>
      </c>
      <c r="C21" s="9">
        <v>1527904</v>
      </c>
      <c r="D21" s="8">
        <v>15</v>
      </c>
    </row>
    <row r="22" spans="1:4" x14ac:dyDescent="0.45">
      <c r="A22" s="7" t="s">
        <v>27</v>
      </c>
      <c r="B22" s="8" t="s">
        <v>28</v>
      </c>
      <c r="C22" s="9">
        <v>1527904</v>
      </c>
      <c r="D22" s="8">
        <v>7</v>
      </c>
    </row>
    <row r="23" spans="1:4" x14ac:dyDescent="0.45">
      <c r="A23" s="7" t="s">
        <v>29</v>
      </c>
      <c r="B23" s="8" t="s">
        <v>30</v>
      </c>
      <c r="C23" s="9">
        <v>33572241</v>
      </c>
      <c r="D23" s="8">
        <v>8</v>
      </c>
    </row>
    <row r="24" spans="1:4" x14ac:dyDescent="0.45">
      <c r="A24" s="7" t="s">
        <v>31</v>
      </c>
      <c r="B24" s="8" t="s">
        <v>32</v>
      </c>
      <c r="C24" s="9">
        <v>1527904</v>
      </c>
      <c r="D24" s="8">
        <v>13</v>
      </c>
    </row>
    <row r="25" spans="1:4" x14ac:dyDescent="0.45">
      <c r="A25" s="7" t="s">
        <v>626</v>
      </c>
      <c r="B25" s="8" t="s">
        <v>33</v>
      </c>
      <c r="C25" s="9">
        <v>19456796</v>
      </c>
      <c r="D25" s="8">
        <v>27</v>
      </c>
    </row>
    <row r="26" spans="1:4" x14ac:dyDescent="0.45">
      <c r="A26" s="7" t="s">
        <v>34</v>
      </c>
      <c r="B26" s="8" t="s">
        <v>35</v>
      </c>
      <c r="C26" s="9">
        <v>4009342</v>
      </c>
      <c r="D26" s="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2C3D-99CD-481E-9A0B-1A4CDC69391E}">
  <dimension ref="A1:E5"/>
  <sheetViews>
    <sheetView zoomScale="146" workbookViewId="0">
      <selection activeCell="C5" sqref="C5"/>
    </sheetView>
  </sheetViews>
  <sheetFormatPr defaultColWidth="68.59765625" defaultRowHeight="14.25" x14ac:dyDescent="0.45"/>
  <cols>
    <col min="1" max="1" width="18.3984375" bestFit="1" customWidth="1"/>
    <col min="2" max="2" width="7.33203125" bestFit="1" customWidth="1"/>
    <col min="3" max="3" width="23.46484375" bestFit="1" customWidth="1"/>
    <col min="4" max="4" width="17.1328125" bestFit="1" customWidth="1"/>
    <col min="5" max="5" width="7.265625" bestFit="1" customWidth="1"/>
  </cols>
  <sheetData>
    <row r="1" spans="1:5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45">
      <c r="A2" t="s">
        <v>41</v>
      </c>
      <c r="B2" t="s">
        <v>42</v>
      </c>
      <c r="C2" t="s">
        <v>43</v>
      </c>
      <c r="D2">
        <v>2023</v>
      </c>
    </row>
    <row r="3" spans="1:5" x14ac:dyDescent="0.45">
      <c r="A3" t="s">
        <v>41</v>
      </c>
      <c r="B3" t="s">
        <v>42</v>
      </c>
      <c r="C3" t="s">
        <v>44</v>
      </c>
      <c r="D3" t="s">
        <v>45</v>
      </c>
    </row>
    <row r="4" spans="1:5" x14ac:dyDescent="0.45">
      <c r="A4" t="s">
        <v>41</v>
      </c>
      <c r="B4" t="s">
        <v>42</v>
      </c>
      <c r="C4" t="s">
        <v>46</v>
      </c>
      <c r="D4" t="s">
        <v>47</v>
      </c>
    </row>
    <row r="5" spans="1:5" s="2" customFormat="1" x14ac:dyDescent="0.45">
      <c r="A5" s="2" t="s">
        <v>41</v>
      </c>
      <c r="B5" s="2" t="s">
        <v>42</v>
      </c>
      <c r="C5" s="2" t="s">
        <v>48</v>
      </c>
      <c r="D5" s="2">
        <v>0</v>
      </c>
      <c r="E5" s="2" t="s">
        <v>49</v>
      </c>
    </row>
  </sheetData>
  <autoFilter ref="A1:E5" xr:uid="{65902C3D-99CD-481E-9A0B-1A4CDC6939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DB57-53F9-4AA1-9DCD-0E1991CA677B}">
  <dimension ref="A1:E7"/>
  <sheetViews>
    <sheetView workbookViewId="0">
      <selection activeCell="B2" sqref="B2"/>
    </sheetView>
  </sheetViews>
  <sheetFormatPr defaultRowHeight="14.25" x14ac:dyDescent="0.45"/>
  <cols>
    <col min="1" max="1" width="14.265625" bestFit="1" customWidth="1"/>
    <col min="2" max="2" width="51.59765625" bestFit="1" customWidth="1"/>
    <col min="3" max="3" width="14.796875" bestFit="1" customWidth="1"/>
    <col min="4" max="4" width="17.73046875" bestFit="1" customWidth="1"/>
  </cols>
  <sheetData>
    <row r="1" spans="1:5" x14ac:dyDescent="0.45">
      <c r="A1" t="s">
        <v>50</v>
      </c>
      <c r="B1" t="s">
        <v>51</v>
      </c>
      <c r="C1" t="s">
        <v>52</v>
      </c>
      <c r="D1" t="s">
        <v>53</v>
      </c>
    </row>
    <row r="2" spans="1:5" x14ac:dyDescent="0.45">
      <c r="A2" s="2" t="s">
        <v>54</v>
      </c>
      <c r="B2" s="2" t="s">
        <v>55</v>
      </c>
      <c r="C2" s="2" t="s">
        <v>56</v>
      </c>
      <c r="D2" s="2" t="s">
        <v>57</v>
      </c>
    </row>
    <row r="3" spans="1:5" x14ac:dyDescent="0.45">
      <c r="A3" s="2" t="s">
        <v>58</v>
      </c>
      <c r="B3" s="2" t="s">
        <v>55</v>
      </c>
      <c r="C3" s="2" t="s">
        <v>56</v>
      </c>
      <c r="D3" s="2" t="s">
        <v>57</v>
      </c>
      <c r="E3" s="2" t="s">
        <v>631</v>
      </c>
    </row>
    <row r="4" spans="1:5" x14ac:dyDescent="0.45">
      <c r="A4" s="2" t="s">
        <v>59</v>
      </c>
      <c r="B4" s="2" t="s">
        <v>55</v>
      </c>
      <c r="C4" s="2" t="s">
        <v>56</v>
      </c>
      <c r="D4" s="2" t="s">
        <v>57</v>
      </c>
    </row>
    <row r="5" spans="1:5" x14ac:dyDescent="0.45">
      <c r="A5" s="2" t="s">
        <v>60</v>
      </c>
      <c r="B5" s="2" t="s">
        <v>55</v>
      </c>
      <c r="C5" s="2" t="s">
        <v>56</v>
      </c>
      <c r="D5" s="2" t="s">
        <v>57</v>
      </c>
    </row>
    <row r="6" spans="1:5" x14ac:dyDescent="0.45">
      <c r="A6" s="16" t="s">
        <v>61</v>
      </c>
      <c r="B6" s="16" t="s">
        <v>62</v>
      </c>
      <c r="C6" s="16" t="s">
        <v>63</v>
      </c>
      <c r="D6" s="16" t="s">
        <v>64</v>
      </c>
    </row>
    <row r="7" spans="1:5" x14ac:dyDescent="0.45">
      <c r="A7" t="s">
        <v>65</v>
      </c>
      <c r="B7" t="s">
        <v>66</v>
      </c>
      <c r="C7" t="s">
        <v>63</v>
      </c>
      <c r="D7" t="s">
        <v>64</v>
      </c>
    </row>
  </sheetData>
  <autoFilter ref="A1:D7" xr:uid="{F706DB57-53F9-4AA1-9DCD-0E1991CA677B}">
    <sortState xmlns:xlrd2="http://schemas.microsoft.com/office/spreadsheetml/2017/richdata2" ref="A2:D7">
      <sortCondition ref="B1:B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DA5-C342-4E34-9357-BC2851EA7140}">
  <dimension ref="A1:D78"/>
  <sheetViews>
    <sheetView topLeftCell="A55" zoomScale="105" workbookViewId="0">
      <selection activeCell="B34" sqref="A34:XFD34"/>
    </sheetView>
  </sheetViews>
  <sheetFormatPr defaultRowHeight="14.25" x14ac:dyDescent="0.45"/>
  <cols>
    <col min="1" max="1" width="29.73046875" bestFit="1" customWidth="1"/>
    <col min="2" max="2" width="140.3984375" bestFit="1" customWidth="1"/>
    <col min="3" max="3" width="13.59765625" bestFit="1" customWidth="1"/>
    <col min="4" max="4" width="17.1328125" bestFit="1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t="s">
        <v>67</v>
      </c>
      <c r="B2" t="s">
        <v>68</v>
      </c>
      <c r="C2" t="s">
        <v>69</v>
      </c>
      <c r="D2" t="s">
        <v>70</v>
      </c>
    </row>
    <row r="3" spans="1:4" s="16" customFormat="1" x14ac:dyDescent="0.45">
      <c r="A3" s="16" t="s">
        <v>71</v>
      </c>
      <c r="B3" s="16" t="s">
        <v>72</v>
      </c>
      <c r="C3" s="16" t="s">
        <v>73</v>
      </c>
      <c r="D3" s="16" t="s">
        <v>70</v>
      </c>
    </row>
    <row r="4" spans="1:4" x14ac:dyDescent="0.45">
      <c r="A4" t="s">
        <v>74</v>
      </c>
      <c r="B4" t="s">
        <v>75</v>
      </c>
      <c r="C4" t="s">
        <v>73</v>
      </c>
      <c r="D4" t="s">
        <v>70</v>
      </c>
    </row>
    <row r="5" spans="1:4" s="16" customFormat="1" x14ac:dyDescent="0.45">
      <c r="A5" s="16" t="s">
        <v>76</v>
      </c>
      <c r="B5" s="16" t="s">
        <v>77</v>
      </c>
      <c r="C5" s="16" t="s">
        <v>73</v>
      </c>
      <c r="D5" s="16" t="s">
        <v>70</v>
      </c>
    </row>
    <row r="6" spans="1:4" s="16" customFormat="1" x14ac:dyDescent="0.45">
      <c r="A6" s="16" t="s">
        <v>78</v>
      </c>
      <c r="B6" s="16" t="s">
        <v>79</v>
      </c>
      <c r="C6" s="16" t="s">
        <v>73</v>
      </c>
      <c r="D6" s="16" t="s">
        <v>70</v>
      </c>
    </row>
    <row r="7" spans="1:4" x14ac:dyDescent="0.45">
      <c r="A7" t="s">
        <v>80</v>
      </c>
      <c r="B7" t="s">
        <v>81</v>
      </c>
      <c r="C7" t="s">
        <v>73</v>
      </c>
      <c r="D7" t="s">
        <v>70</v>
      </c>
    </row>
    <row r="8" spans="1:4" x14ac:dyDescent="0.45">
      <c r="A8" t="s">
        <v>82</v>
      </c>
      <c r="B8" t="s">
        <v>83</v>
      </c>
      <c r="C8" t="s">
        <v>73</v>
      </c>
      <c r="D8" t="s">
        <v>70</v>
      </c>
    </row>
    <row r="9" spans="1:4" x14ac:dyDescent="0.45">
      <c r="A9" t="s">
        <v>84</v>
      </c>
      <c r="B9" t="s">
        <v>85</v>
      </c>
      <c r="C9" t="s">
        <v>73</v>
      </c>
      <c r="D9" t="s">
        <v>70</v>
      </c>
    </row>
    <row r="10" spans="1:4" x14ac:dyDescent="0.45">
      <c r="A10" t="s">
        <v>86</v>
      </c>
      <c r="B10" t="s">
        <v>87</v>
      </c>
      <c r="C10" t="s">
        <v>73</v>
      </c>
      <c r="D10" t="s">
        <v>70</v>
      </c>
    </row>
    <row r="11" spans="1:4" x14ac:dyDescent="0.45">
      <c r="A11" t="s">
        <v>88</v>
      </c>
      <c r="B11" t="s">
        <v>89</v>
      </c>
      <c r="C11" t="s">
        <v>73</v>
      </c>
      <c r="D11" t="s">
        <v>70</v>
      </c>
    </row>
    <row r="12" spans="1:4" x14ac:dyDescent="0.45">
      <c r="A12" t="s">
        <v>90</v>
      </c>
      <c r="B12" t="s">
        <v>91</v>
      </c>
      <c r="C12" t="s">
        <v>73</v>
      </c>
      <c r="D12" t="s">
        <v>70</v>
      </c>
    </row>
    <row r="13" spans="1:4" x14ac:dyDescent="0.45">
      <c r="A13" t="s">
        <v>92</v>
      </c>
      <c r="B13" t="s">
        <v>93</v>
      </c>
      <c r="C13" t="s">
        <v>73</v>
      </c>
      <c r="D13" t="s">
        <v>70</v>
      </c>
    </row>
    <row r="14" spans="1:4" x14ac:dyDescent="0.45">
      <c r="A14" t="s">
        <v>94</v>
      </c>
      <c r="B14" t="s">
        <v>95</v>
      </c>
      <c r="C14" t="s">
        <v>73</v>
      </c>
      <c r="D14" t="s">
        <v>70</v>
      </c>
    </row>
    <row r="15" spans="1:4" x14ac:dyDescent="0.45">
      <c r="A15" t="s">
        <v>96</v>
      </c>
      <c r="B15" t="s">
        <v>97</v>
      </c>
      <c r="C15" t="s">
        <v>73</v>
      </c>
      <c r="D15" t="s">
        <v>70</v>
      </c>
    </row>
    <row r="16" spans="1:4" x14ac:dyDescent="0.45">
      <c r="A16" t="s">
        <v>98</v>
      </c>
      <c r="B16" t="s">
        <v>99</v>
      </c>
      <c r="C16" t="s">
        <v>73</v>
      </c>
      <c r="D16" t="s">
        <v>70</v>
      </c>
    </row>
    <row r="17" spans="1:4" s="2" customFormat="1" x14ac:dyDescent="0.45">
      <c r="A17" s="2" t="s">
        <v>100</v>
      </c>
      <c r="B17" s="2" t="s">
        <v>101</v>
      </c>
      <c r="C17" s="2" t="s">
        <v>73</v>
      </c>
      <c r="D17" s="2" t="s">
        <v>70</v>
      </c>
    </row>
    <row r="18" spans="1:4" x14ac:dyDescent="0.45">
      <c r="A18" t="s">
        <v>102</v>
      </c>
      <c r="B18" t="s">
        <v>103</v>
      </c>
      <c r="C18" t="s">
        <v>73</v>
      </c>
      <c r="D18" t="s">
        <v>70</v>
      </c>
    </row>
    <row r="19" spans="1:4" x14ac:dyDescent="0.45">
      <c r="A19" t="s">
        <v>104</v>
      </c>
      <c r="B19" t="s">
        <v>105</v>
      </c>
      <c r="C19" t="s">
        <v>73</v>
      </c>
      <c r="D19" t="s">
        <v>70</v>
      </c>
    </row>
    <row r="20" spans="1:4" x14ac:dyDescent="0.45">
      <c r="A20" t="s">
        <v>106</v>
      </c>
      <c r="B20" t="s">
        <v>107</v>
      </c>
      <c r="C20" t="s">
        <v>73</v>
      </c>
      <c r="D20" t="s">
        <v>70</v>
      </c>
    </row>
    <row r="21" spans="1:4" x14ac:dyDescent="0.45">
      <c r="A21" t="s">
        <v>108</v>
      </c>
      <c r="B21" t="s">
        <v>109</v>
      </c>
      <c r="C21" t="s">
        <v>73</v>
      </c>
      <c r="D21" t="s">
        <v>70</v>
      </c>
    </row>
    <row r="22" spans="1:4" x14ac:dyDescent="0.45">
      <c r="A22" t="s">
        <v>110</v>
      </c>
      <c r="B22" t="s">
        <v>111</v>
      </c>
      <c r="C22" t="s">
        <v>73</v>
      </c>
      <c r="D22" t="s">
        <v>70</v>
      </c>
    </row>
    <row r="23" spans="1:4" x14ac:dyDescent="0.45">
      <c r="A23" t="s">
        <v>112</v>
      </c>
      <c r="B23" t="s">
        <v>113</v>
      </c>
      <c r="C23" t="s">
        <v>73</v>
      </c>
      <c r="D23" t="s">
        <v>70</v>
      </c>
    </row>
    <row r="24" spans="1:4" x14ac:dyDescent="0.45">
      <c r="A24" t="s">
        <v>114</v>
      </c>
      <c r="B24" t="s">
        <v>115</v>
      </c>
      <c r="C24" t="s">
        <v>73</v>
      </c>
      <c r="D24" t="s">
        <v>70</v>
      </c>
    </row>
    <row r="25" spans="1:4" x14ac:dyDescent="0.45">
      <c r="A25" s="2" t="s">
        <v>116</v>
      </c>
      <c r="B25" s="2" t="s">
        <v>117</v>
      </c>
      <c r="C25" s="2" t="s">
        <v>73</v>
      </c>
      <c r="D25" s="2" t="s">
        <v>70</v>
      </c>
    </row>
    <row r="26" spans="1:4" x14ac:dyDescent="0.45">
      <c r="A26" t="s">
        <v>118</v>
      </c>
      <c r="B26" t="s">
        <v>119</v>
      </c>
      <c r="C26" t="s">
        <v>73</v>
      </c>
      <c r="D26" t="s">
        <v>70</v>
      </c>
    </row>
    <row r="27" spans="1:4" x14ac:dyDescent="0.45">
      <c r="A27" t="s">
        <v>120</v>
      </c>
      <c r="B27" t="s">
        <v>121</v>
      </c>
      <c r="C27" t="s">
        <v>73</v>
      </c>
      <c r="D27" t="s">
        <v>70</v>
      </c>
    </row>
    <row r="28" spans="1:4" x14ac:dyDescent="0.45">
      <c r="A28" t="s">
        <v>122</v>
      </c>
      <c r="B28" t="s">
        <v>123</v>
      </c>
      <c r="C28" t="s">
        <v>73</v>
      </c>
      <c r="D28" t="s">
        <v>70</v>
      </c>
    </row>
    <row r="29" spans="1:4" s="21" customFormat="1" x14ac:dyDescent="0.45">
      <c r="A29" s="21" t="s">
        <v>124</v>
      </c>
      <c r="B29" s="21" t="s">
        <v>125</v>
      </c>
      <c r="C29" s="21" t="s">
        <v>73</v>
      </c>
      <c r="D29" s="21" t="s">
        <v>70</v>
      </c>
    </row>
    <row r="30" spans="1:4" x14ac:dyDescent="0.45">
      <c r="A30" t="s">
        <v>126</v>
      </c>
      <c r="B30" t="s">
        <v>127</v>
      </c>
      <c r="C30" t="s">
        <v>73</v>
      </c>
      <c r="D30" t="s">
        <v>70</v>
      </c>
    </row>
    <row r="31" spans="1:4" s="2" customFormat="1" x14ac:dyDescent="0.45">
      <c r="A31" s="2" t="s">
        <v>128</v>
      </c>
      <c r="B31" s="2" t="s">
        <v>129</v>
      </c>
      <c r="C31" s="2" t="s">
        <v>73</v>
      </c>
      <c r="D31" s="2" t="s">
        <v>70</v>
      </c>
    </row>
    <row r="32" spans="1:4" x14ac:dyDescent="0.45">
      <c r="A32" t="s">
        <v>130</v>
      </c>
      <c r="B32" t="s">
        <v>131</v>
      </c>
      <c r="C32" t="s">
        <v>73</v>
      </c>
      <c r="D32" t="s">
        <v>70</v>
      </c>
    </row>
    <row r="33" spans="1:4" x14ac:dyDescent="0.45">
      <c r="A33" t="s">
        <v>132</v>
      </c>
      <c r="B33" t="s">
        <v>133</v>
      </c>
      <c r="C33" t="s">
        <v>73</v>
      </c>
      <c r="D33" t="s">
        <v>70</v>
      </c>
    </row>
    <row r="34" spans="1:4" s="21" customFormat="1" x14ac:dyDescent="0.45">
      <c r="A34" s="21" t="s">
        <v>134</v>
      </c>
      <c r="B34" s="21" t="s">
        <v>135</v>
      </c>
      <c r="C34" s="21" t="s">
        <v>73</v>
      </c>
      <c r="D34" s="21" t="s">
        <v>70</v>
      </c>
    </row>
    <row r="35" spans="1:4" x14ac:dyDescent="0.45">
      <c r="A35" t="s">
        <v>136</v>
      </c>
      <c r="B35" t="s">
        <v>137</v>
      </c>
      <c r="C35" t="s">
        <v>73</v>
      </c>
      <c r="D35" t="s">
        <v>70</v>
      </c>
    </row>
    <row r="36" spans="1:4" x14ac:dyDescent="0.45">
      <c r="A36" t="s">
        <v>138</v>
      </c>
      <c r="B36" t="s">
        <v>139</v>
      </c>
      <c r="C36" t="s">
        <v>73</v>
      </c>
      <c r="D36" t="s">
        <v>70</v>
      </c>
    </row>
    <row r="37" spans="1:4" x14ac:dyDescent="0.45">
      <c r="A37" t="s">
        <v>140</v>
      </c>
      <c r="B37" t="s">
        <v>141</v>
      </c>
      <c r="C37" t="s">
        <v>73</v>
      </c>
      <c r="D37" t="s">
        <v>70</v>
      </c>
    </row>
    <row r="38" spans="1:4" x14ac:dyDescent="0.45">
      <c r="A38" t="s">
        <v>142</v>
      </c>
      <c r="B38" t="s">
        <v>143</v>
      </c>
      <c r="C38" t="s">
        <v>73</v>
      </c>
      <c r="D38" t="s">
        <v>70</v>
      </c>
    </row>
    <row r="39" spans="1:4" x14ac:dyDescent="0.45">
      <c r="A39" t="s">
        <v>144</v>
      </c>
      <c r="B39" t="s">
        <v>145</v>
      </c>
      <c r="C39" t="s">
        <v>73</v>
      </c>
      <c r="D39" t="s">
        <v>70</v>
      </c>
    </row>
    <row r="40" spans="1:4" x14ac:dyDescent="0.45">
      <c r="A40" t="s">
        <v>146</v>
      </c>
      <c r="B40" t="s">
        <v>147</v>
      </c>
      <c r="C40" t="s">
        <v>73</v>
      </c>
      <c r="D40" t="s">
        <v>70</v>
      </c>
    </row>
    <row r="41" spans="1:4" x14ac:dyDescent="0.45">
      <c r="A41" t="s">
        <v>148</v>
      </c>
      <c r="B41" t="s">
        <v>149</v>
      </c>
      <c r="C41" t="s">
        <v>73</v>
      </c>
      <c r="D41" t="s">
        <v>70</v>
      </c>
    </row>
    <row r="42" spans="1:4" x14ac:dyDescent="0.45">
      <c r="A42" t="s">
        <v>150</v>
      </c>
      <c r="B42" t="s">
        <v>151</v>
      </c>
      <c r="C42" t="s">
        <v>73</v>
      </c>
      <c r="D42" t="s">
        <v>70</v>
      </c>
    </row>
    <row r="43" spans="1:4" x14ac:dyDescent="0.45">
      <c r="A43" s="2" t="s">
        <v>152</v>
      </c>
      <c r="B43" s="2" t="s">
        <v>153</v>
      </c>
      <c r="C43" s="2" t="s">
        <v>73</v>
      </c>
      <c r="D43" s="2" t="s">
        <v>70</v>
      </c>
    </row>
    <row r="44" spans="1:4" x14ac:dyDescent="0.45">
      <c r="A44" t="s">
        <v>154</v>
      </c>
      <c r="B44" t="s">
        <v>155</v>
      </c>
      <c r="C44" t="s">
        <v>73</v>
      </c>
      <c r="D44" t="s">
        <v>70</v>
      </c>
    </row>
    <row r="45" spans="1:4" s="2" customFormat="1" x14ac:dyDescent="0.45">
      <c r="A45" s="2" t="s">
        <v>156</v>
      </c>
      <c r="B45" s="2" t="s">
        <v>157</v>
      </c>
      <c r="C45" s="2" t="s">
        <v>73</v>
      </c>
      <c r="D45" s="2" t="s">
        <v>70</v>
      </c>
    </row>
    <row r="46" spans="1:4" x14ac:dyDescent="0.45">
      <c r="A46" t="s">
        <v>158</v>
      </c>
      <c r="B46" t="s">
        <v>159</v>
      </c>
      <c r="C46" t="s">
        <v>73</v>
      </c>
      <c r="D46" t="s">
        <v>70</v>
      </c>
    </row>
    <row r="47" spans="1:4" x14ac:dyDescent="0.45">
      <c r="A47" t="s">
        <v>160</v>
      </c>
      <c r="B47" t="s">
        <v>161</v>
      </c>
      <c r="C47" t="s">
        <v>73</v>
      </c>
      <c r="D47" t="s">
        <v>70</v>
      </c>
    </row>
    <row r="48" spans="1:4" x14ac:dyDescent="0.45">
      <c r="A48" t="s">
        <v>162</v>
      </c>
      <c r="B48" t="s">
        <v>163</v>
      </c>
      <c r="C48" t="s">
        <v>73</v>
      </c>
      <c r="D48" t="s">
        <v>70</v>
      </c>
    </row>
    <row r="49" spans="1:4" x14ac:dyDescent="0.45">
      <c r="A49" t="s">
        <v>164</v>
      </c>
      <c r="B49" t="s">
        <v>165</v>
      </c>
      <c r="C49" t="s">
        <v>73</v>
      </c>
      <c r="D49" t="s">
        <v>70</v>
      </c>
    </row>
    <row r="50" spans="1:4" x14ac:dyDescent="0.45">
      <c r="A50" t="s">
        <v>166</v>
      </c>
      <c r="B50" t="s">
        <v>167</v>
      </c>
      <c r="C50" t="s">
        <v>73</v>
      </c>
      <c r="D50" t="s">
        <v>70</v>
      </c>
    </row>
    <row r="51" spans="1:4" x14ac:dyDescent="0.45">
      <c r="A51" t="s">
        <v>168</v>
      </c>
      <c r="B51" t="s">
        <v>169</v>
      </c>
      <c r="C51" t="s">
        <v>73</v>
      </c>
      <c r="D51" t="s">
        <v>70</v>
      </c>
    </row>
    <row r="52" spans="1:4" x14ac:dyDescent="0.45">
      <c r="A52" t="s">
        <v>170</v>
      </c>
      <c r="B52" t="s">
        <v>171</v>
      </c>
      <c r="C52" t="s">
        <v>73</v>
      </c>
      <c r="D52" t="s">
        <v>70</v>
      </c>
    </row>
    <row r="53" spans="1:4" x14ac:dyDescent="0.45">
      <c r="A53" t="s">
        <v>172</v>
      </c>
      <c r="B53" t="s">
        <v>173</v>
      </c>
      <c r="C53" t="s">
        <v>73</v>
      </c>
      <c r="D53" t="s">
        <v>70</v>
      </c>
    </row>
    <row r="54" spans="1:4" x14ac:dyDescent="0.45">
      <c r="A54" t="s">
        <v>174</v>
      </c>
      <c r="B54" t="s">
        <v>175</v>
      </c>
      <c r="C54" t="s">
        <v>73</v>
      </c>
      <c r="D54" t="s">
        <v>70</v>
      </c>
    </row>
    <row r="55" spans="1:4" x14ac:dyDescent="0.45">
      <c r="A55" t="s">
        <v>176</v>
      </c>
      <c r="B55" t="s">
        <v>177</v>
      </c>
      <c r="C55" t="s">
        <v>73</v>
      </c>
      <c r="D55" t="s">
        <v>70</v>
      </c>
    </row>
    <row r="56" spans="1:4" x14ac:dyDescent="0.45">
      <c r="A56" t="s">
        <v>178</v>
      </c>
      <c r="B56" t="s">
        <v>179</v>
      </c>
      <c r="C56" t="s">
        <v>73</v>
      </c>
      <c r="D56" t="s">
        <v>57</v>
      </c>
    </row>
    <row r="57" spans="1:4" x14ac:dyDescent="0.45">
      <c r="A57" t="s">
        <v>180</v>
      </c>
      <c r="B57" t="s">
        <v>181</v>
      </c>
      <c r="C57" t="s">
        <v>73</v>
      </c>
      <c r="D57" t="s">
        <v>70</v>
      </c>
    </row>
    <row r="58" spans="1:4" x14ac:dyDescent="0.45">
      <c r="A58" t="s">
        <v>182</v>
      </c>
      <c r="B58" t="s">
        <v>183</v>
      </c>
      <c r="C58" t="s">
        <v>73</v>
      </c>
      <c r="D58" t="s">
        <v>70</v>
      </c>
    </row>
    <row r="59" spans="1:4" s="2" customFormat="1" x14ac:dyDescent="0.45">
      <c r="A59" s="2" t="s">
        <v>184</v>
      </c>
      <c r="B59" s="2" t="s">
        <v>185</v>
      </c>
      <c r="C59" s="2" t="s">
        <v>73</v>
      </c>
      <c r="D59" s="2" t="s">
        <v>70</v>
      </c>
    </row>
    <row r="60" spans="1:4" x14ac:dyDescent="0.45">
      <c r="A60" t="s">
        <v>186</v>
      </c>
      <c r="B60" t="s">
        <v>187</v>
      </c>
      <c r="C60" t="s">
        <v>73</v>
      </c>
      <c r="D60" t="s">
        <v>70</v>
      </c>
    </row>
    <row r="61" spans="1:4" x14ac:dyDescent="0.45">
      <c r="A61" t="s">
        <v>188</v>
      </c>
      <c r="B61" t="s">
        <v>189</v>
      </c>
      <c r="C61" t="s">
        <v>73</v>
      </c>
      <c r="D61" t="s">
        <v>70</v>
      </c>
    </row>
    <row r="62" spans="1:4" x14ac:dyDescent="0.45">
      <c r="A62" t="s">
        <v>190</v>
      </c>
      <c r="B62" t="s">
        <v>191</v>
      </c>
      <c r="C62" t="s">
        <v>73</v>
      </c>
      <c r="D62" t="s">
        <v>70</v>
      </c>
    </row>
    <row r="63" spans="1:4" x14ac:dyDescent="0.45">
      <c r="A63" t="s">
        <v>192</v>
      </c>
      <c r="B63" t="s">
        <v>193</v>
      </c>
      <c r="C63" t="s">
        <v>73</v>
      </c>
      <c r="D63" t="s">
        <v>70</v>
      </c>
    </row>
    <row r="64" spans="1:4" x14ac:dyDescent="0.45">
      <c r="A64" t="s">
        <v>194</v>
      </c>
      <c r="B64" t="s">
        <v>195</v>
      </c>
      <c r="C64" t="s">
        <v>73</v>
      </c>
      <c r="D64" t="s">
        <v>70</v>
      </c>
    </row>
    <row r="65" spans="1:4" x14ac:dyDescent="0.45">
      <c r="A65" t="s">
        <v>196</v>
      </c>
      <c r="B65" t="s">
        <v>197</v>
      </c>
      <c r="C65" t="s">
        <v>73</v>
      </c>
      <c r="D65" t="s">
        <v>70</v>
      </c>
    </row>
    <row r="66" spans="1:4" x14ac:dyDescent="0.45">
      <c r="A66" t="s">
        <v>198</v>
      </c>
      <c r="B66" t="s">
        <v>199</v>
      </c>
      <c r="C66" t="s">
        <v>73</v>
      </c>
      <c r="D66" t="s">
        <v>70</v>
      </c>
    </row>
    <row r="67" spans="1:4" s="2" customFormat="1" x14ac:dyDescent="0.45">
      <c r="A67" s="2" t="s">
        <v>200</v>
      </c>
      <c r="B67" s="2" t="s">
        <v>201</v>
      </c>
      <c r="C67" s="2" t="s">
        <v>73</v>
      </c>
      <c r="D67" s="2" t="s">
        <v>70</v>
      </c>
    </row>
    <row r="68" spans="1:4" s="2" customFormat="1" x14ac:dyDescent="0.45">
      <c r="A68" s="2" t="s">
        <v>202</v>
      </c>
      <c r="B68" s="2" t="s">
        <v>203</v>
      </c>
      <c r="C68" s="2" t="s">
        <v>73</v>
      </c>
      <c r="D68" s="2" t="s">
        <v>70</v>
      </c>
    </row>
    <row r="69" spans="1:4" x14ac:dyDescent="0.45">
      <c r="A69" t="s">
        <v>204</v>
      </c>
      <c r="B69" t="s">
        <v>205</v>
      </c>
      <c r="C69" t="s">
        <v>73</v>
      </c>
      <c r="D69" t="s">
        <v>70</v>
      </c>
    </row>
    <row r="70" spans="1:4" x14ac:dyDescent="0.45">
      <c r="A70" t="s">
        <v>206</v>
      </c>
      <c r="B70" t="s">
        <v>207</v>
      </c>
      <c r="C70" t="s">
        <v>73</v>
      </c>
      <c r="D70" t="s">
        <v>70</v>
      </c>
    </row>
    <row r="71" spans="1:4" x14ac:dyDescent="0.45">
      <c r="A71" t="s">
        <v>208</v>
      </c>
      <c r="B71" t="s">
        <v>209</v>
      </c>
      <c r="C71" t="s">
        <v>73</v>
      </c>
      <c r="D71" t="s">
        <v>70</v>
      </c>
    </row>
    <row r="72" spans="1:4" x14ac:dyDescent="0.45">
      <c r="A72" t="s">
        <v>210</v>
      </c>
      <c r="B72" t="s">
        <v>211</v>
      </c>
      <c r="C72" t="s">
        <v>73</v>
      </c>
      <c r="D72" t="s">
        <v>70</v>
      </c>
    </row>
    <row r="73" spans="1:4" x14ac:dyDescent="0.45">
      <c r="A73" t="s">
        <v>212</v>
      </c>
      <c r="B73" t="s">
        <v>213</v>
      </c>
      <c r="C73" t="s">
        <v>73</v>
      </c>
      <c r="D73" t="s">
        <v>70</v>
      </c>
    </row>
    <row r="74" spans="1:4" x14ac:dyDescent="0.45">
      <c r="A74" t="s">
        <v>214</v>
      </c>
      <c r="B74" t="s">
        <v>215</v>
      </c>
      <c r="C74" t="s">
        <v>73</v>
      </c>
      <c r="D74" t="s">
        <v>70</v>
      </c>
    </row>
    <row r="75" spans="1:4" x14ac:dyDescent="0.45">
      <c r="A75" t="s">
        <v>216</v>
      </c>
      <c r="B75" t="s">
        <v>217</v>
      </c>
      <c r="C75" t="s">
        <v>73</v>
      </c>
      <c r="D75" t="s">
        <v>70</v>
      </c>
    </row>
    <row r="76" spans="1:4" x14ac:dyDescent="0.45">
      <c r="A76" t="s">
        <v>218</v>
      </c>
      <c r="B76" t="s">
        <v>219</v>
      </c>
      <c r="C76" t="s">
        <v>73</v>
      </c>
      <c r="D76" t="s">
        <v>70</v>
      </c>
    </row>
    <row r="77" spans="1:4" x14ac:dyDescent="0.45">
      <c r="A77" t="s">
        <v>220</v>
      </c>
      <c r="B77" t="s">
        <v>221</v>
      </c>
      <c r="C77" t="s">
        <v>73</v>
      </c>
      <c r="D77" t="s">
        <v>70</v>
      </c>
    </row>
    <row r="78" spans="1:4" x14ac:dyDescent="0.45">
      <c r="A78" t="s">
        <v>222</v>
      </c>
      <c r="B78" t="s">
        <v>223</v>
      </c>
      <c r="C78" t="s">
        <v>73</v>
      </c>
      <c r="D78" t="s">
        <v>70</v>
      </c>
    </row>
  </sheetData>
  <autoFilter ref="A1:D78" xr:uid="{AEAF8DA5-C342-4E34-9357-BC2851EA7140}">
    <sortState xmlns:xlrd2="http://schemas.microsoft.com/office/spreadsheetml/2017/richdata2" ref="A2:D78">
      <sortCondition ref="B1:B7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29D2-552E-4AE2-9FC5-A3832BB0865E}">
  <dimension ref="A1:D15"/>
  <sheetViews>
    <sheetView workbookViewId="0">
      <selection activeCell="B14" sqref="B14"/>
    </sheetView>
  </sheetViews>
  <sheetFormatPr defaultRowHeight="14.25" x14ac:dyDescent="0.45"/>
  <cols>
    <col min="1" max="1" width="17.796875" bestFit="1" customWidth="1"/>
    <col min="2" max="2" width="74.33203125" bestFit="1" customWidth="1"/>
    <col min="3" max="3" width="14.796875" bestFit="1" customWidth="1"/>
    <col min="4" max="4" width="17.73046875" bestFit="1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t="s">
        <v>224</v>
      </c>
      <c r="B2" t="s">
        <v>225</v>
      </c>
      <c r="C2" t="s">
        <v>56</v>
      </c>
      <c r="D2" t="s">
        <v>70</v>
      </c>
    </row>
    <row r="3" spans="1:4" x14ac:dyDescent="0.45">
      <c r="A3" t="s">
        <v>226</v>
      </c>
      <c r="B3" t="s">
        <v>227</v>
      </c>
      <c r="C3" t="s">
        <v>56</v>
      </c>
      <c r="D3" t="s">
        <v>70</v>
      </c>
    </row>
    <row r="4" spans="1:4" x14ac:dyDescent="0.45">
      <c r="A4" t="s">
        <v>228</v>
      </c>
      <c r="B4" t="s">
        <v>229</v>
      </c>
      <c r="C4" t="s">
        <v>56</v>
      </c>
      <c r="D4" t="s">
        <v>70</v>
      </c>
    </row>
    <row r="5" spans="1:4" x14ac:dyDescent="0.45">
      <c r="A5" t="s">
        <v>230</v>
      </c>
      <c r="B5" t="s">
        <v>231</v>
      </c>
      <c r="C5" t="s">
        <v>56</v>
      </c>
      <c r="D5" t="s">
        <v>70</v>
      </c>
    </row>
    <row r="6" spans="1:4" x14ac:dyDescent="0.45">
      <c r="A6" t="s">
        <v>232</v>
      </c>
      <c r="B6" t="s">
        <v>233</v>
      </c>
      <c r="C6" t="s">
        <v>56</v>
      </c>
      <c r="D6" t="s">
        <v>70</v>
      </c>
    </row>
    <row r="7" spans="1:4" x14ac:dyDescent="0.45">
      <c r="A7" t="s">
        <v>234</v>
      </c>
      <c r="B7" t="s">
        <v>235</v>
      </c>
      <c r="C7" t="s">
        <v>56</v>
      </c>
      <c r="D7" t="s">
        <v>70</v>
      </c>
    </row>
    <row r="8" spans="1:4" x14ac:dyDescent="0.45">
      <c r="A8" t="s">
        <v>236</v>
      </c>
      <c r="B8" t="s">
        <v>237</v>
      </c>
      <c r="C8" t="s">
        <v>56</v>
      </c>
      <c r="D8" t="s">
        <v>70</v>
      </c>
    </row>
    <row r="9" spans="1:4" x14ac:dyDescent="0.45">
      <c r="A9" t="s">
        <v>238</v>
      </c>
      <c r="B9" t="s">
        <v>239</v>
      </c>
      <c r="C9" t="s">
        <v>56</v>
      </c>
      <c r="D9" t="s">
        <v>70</v>
      </c>
    </row>
    <row r="10" spans="1:4" x14ac:dyDescent="0.45">
      <c r="A10" t="s">
        <v>240</v>
      </c>
      <c r="B10" t="s">
        <v>241</v>
      </c>
      <c r="C10" t="s">
        <v>56</v>
      </c>
      <c r="D10" t="s">
        <v>70</v>
      </c>
    </row>
    <row r="11" spans="1:4" x14ac:dyDescent="0.45">
      <c r="A11" t="s">
        <v>242</v>
      </c>
      <c r="B11" t="s">
        <v>243</v>
      </c>
      <c r="C11" t="s">
        <v>56</v>
      </c>
      <c r="D11" t="s">
        <v>70</v>
      </c>
    </row>
    <row r="12" spans="1:4" x14ac:dyDescent="0.45">
      <c r="A12" t="s">
        <v>244</v>
      </c>
      <c r="B12" t="s">
        <v>245</v>
      </c>
      <c r="C12" t="s">
        <v>56</v>
      </c>
      <c r="D12" t="s">
        <v>70</v>
      </c>
    </row>
    <row r="13" spans="1:4" x14ac:dyDescent="0.45">
      <c r="A13" t="s">
        <v>246</v>
      </c>
      <c r="B13" t="s">
        <v>247</v>
      </c>
      <c r="C13" t="s">
        <v>56</v>
      </c>
      <c r="D13" t="s">
        <v>70</v>
      </c>
    </row>
    <row r="14" spans="1:4" x14ac:dyDescent="0.45">
      <c r="A14" s="2" t="s">
        <v>248</v>
      </c>
      <c r="B14" s="2" t="s">
        <v>249</v>
      </c>
      <c r="C14" s="2" t="s">
        <v>69</v>
      </c>
      <c r="D14" s="2" t="s">
        <v>70</v>
      </c>
    </row>
    <row r="15" spans="1:4" x14ac:dyDescent="0.45">
      <c r="A15" s="2" t="s">
        <v>250</v>
      </c>
      <c r="B15" s="2" t="s">
        <v>251</v>
      </c>
      <c r="C15" s="2" t="s">
        <v>56</v>
      </c>
      <c r="D15" s="2" t="s">
        <v>70</v>
      </c>
    </row>
  </sheetData>
  <autoFilter ref="A1:D15" xr:uid="{D15B29D2-552E-4AE2-9FC5-A3832BB0865E}">
    <sortState xmlns:xlrd2="http://schemas.microsoft.com/office/spreadsheetml/2017/richdata2" ref="A2:D15">
      <sortCondition ref="B1:B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A086-DFAF-4893-AD0F-5A2D833FAF2D}">
  <dimension ref="A1:D17"/>
  <sheetViews>
    <sheetView workbookViewId="0">
      <selection activeCell="B5" sqref="B5"/>
    </sheetView>
  </sheetViews>
  <sheetFormatPr defaultRowHeight="14.25" x14ac:dyDescent="0.45"/>
  <cols>
    <col min="1" max="1" width="27.33203125" bestFit="1" customWidth="1"/>
    <col min="2" max="2" width="65.19921875" bestFit="1" customWidth="1"/>
    <col min="3" max="3" width="14.796875" bestFit="1" customWidth="1"/>
    <col min="4" max="4" width="17.73046875" bestFit="1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t="s">
        <v>252</v>
      </c>
      <c r="B2" t="s">
        <v>253</v>
      </c>
      <c r="C2" t="s">
        <v>56</v>
      </c>
      <c r="D2" t="s">
        <v>70</v>
      </c>
    </row>
    <row r="3" spans="1:4" x14ac:dyDescent="0.45">
      <c r="A3" t="s">
        <v>254</v>
      </c>
      <c r="B3" t="s">
        <v>255</v>
      </c>
      <c r="C3" t="s">
        <v>73</v>
      </c>
      <c r="D3" t="s">
        <v>70</v>
      </c>
    </row>
    <row r="4" spans="1:4" x14ac:dyDescent="0.45">
      <c r="A4" t="s">
        <v>256</v>
      </c>
      <c r="B4" t="s">
        <v>257</v>
      </c>
      <c r="C4" t="s">
        <v>73</v>
      </c>
      <c r="D4" t="s">
        <v>70</v>
      </c>
    </row>
    <row r="5" spans="1:4" x14ac:dyDescent="0.45">
      <c r="A5" t="s">
        <v>258</v>
      </c>
      <c r="B5" t="s">
        <v>259</v>
      </c>
      <c r="C5" t="s">
        <v>73</v>
      </c>
      <c r="D5" t="s">
        <v>70</v>
      </c>
    </row>
    <row r="6" spans="1:4" x14ac:dyDescent="0.45">
      <c r="A6" t="s">
        <v>260</v>
      </c>
      <c r="B6" t="s">
        <v>261</v>
      </c>
      <c r="C6" t="s">
        <v>73</v>
      </c>
      <c r="D6" t="s">
        <v>70</v>
      </c>
    </row>
    <row r="7" spans="1:4" x14ac:dyDescent="0.45">
      <c r="A7" t="s">
        <v>262</v>
      </c>
      <c r="B7" t="s">
        <v>263</v>
      </c>
      <c r="C7" t="s">
        <v>73</v>
      </c>
      <c r="D7" t="s">
        <v>70</v>
      </c>
    </row>
    <row r="8" spans="1:4" x14ac:dyDescent="0.45">
      <c r="A8" t="s">
        <v>264</v>
      </c>
      <c r="B8" t="s">
        <v>265</v>
      </c>
      <c r="C8" t="s">
        <v>73</v>
      </c>
      <c r="D8" t="s">
        <v>70</v>
      </c>
    </row>
    <row r="9" spans="1:4" s="2" customFormat="1" x14ac:dyDescent="0.45">
      <c r="A9" s="2" t="s">
        <v>266</v>
      </c>
      <c r="B9" s="2" t="s">
        <v>267</v>
      </c>
      <c r="C9" s="2" t="s">
        <v>73</v>
      </c>
      <c r="D9" s="2" t="s">
        <v>70</v>
      </c>
    </row>
    <row r="10" spans="1:4" x14ac:dyDescent="0.45">
      <c r="A10" t="s">
        <v>268</v>
      </c>
      <c r="B10" t="s">
        <v>269</v>
      </c>
      <c r="C10" t="s">
        <v>73</v>
      </c>
      <c r="D10" t="s">
        <v>70</v>
      </c>
    </row>
    <row r="11" spans="1:4" x14ac:dyDescent="0.45">
      <c r="A11" t="s">
        <v>270</v>
      </c>
      <c r="B11" t="s">
        <v>263</v>
      </c>
      <c r="C11" t="s">
        <v>73</v>
      </c>
      <c r="D11" t="s">
        <v>70</v>
      </c>
    </row>
    <row r="12" spans="1:4" x14ac:dyDescent="0.45">
      <c r="A12" t="s">
        <v>271</v>
      </c>
      <c r="B12" t="s">
        <v>272</v>
      </c>
      <c r="C12" t="s">
        <v>73</v>
      </c>
      <c r="D12" t="s">
        <v>70</v>
      </c>
    </row>
    <row r="13" spans="1:4" x14ac:dyDescent="0.45">
      <c r="A13" t="s">
        <v>273</v>
      </c>
      <c r="B13" t="s">
        <v>274</v>
      </c>
      <c r="C13" t="s">
        <v>73</v>
      </c>
      <c r="D13" t="s">
        <v>70</v>
      </c>
    </row>
    <row r="14" spans="1:4" x14ac:dyDescent="0.45">
      <c r="A14" t="s">
        <v>275</v>
      </c>
      <c r="B14" t="s">
        <v>276</v>
      </c>
      <c r="C14" t="s">
        <v>73</v>
      </c>
      <c r="D14" t="s">
        <v>70</v>
      </c>
    </row>
    <row r="15" spans="1:4" x14ac:dyDescent="0.45">
      <c r="A15" t="s">
        <v>277</v>
      </c>
      <c r="B15" t="s">
        <v>278</v>
      </c>
      <c r="C15" t="s">
        <v>73</v>
      </c>
      <c r="D15" t="s">
        <v>70</v>
      </c>
    </row>
    <row r="16" spans="1:4" x14ac:dyDescent="0.45">
      <c r="A16" t="s">
        <v>279</v>
      </c>
      <c r="B16" t="s">
        <v>280</v>
      </c>
      <c r="C16" t="s">
        <v>73</v>
      </c>
      <c r="D16" t="s">
        <v>70</v>
      </c>
    </row>
    <row r="17" spans="1:4" x14ac:dyDescent="0.45">
      <c r="A17" t="s">
        <v>281</v>
      </c>
      <c r="B17" t="s">
        <v>282</v>
      </c>
      <c r="C17" t="s">
        <v>73</v>
      </c>
      <c r="D17" t="s">
        <v>70</v>
      </c>
    </row>
  </sheetData>
  <autoFilter ref="A1:D17" xr:uid="{A161A086-DFAF-4893-AD0F-5A2D833FAF2D}">
    <sortState xmlns:xlrd2="http://schemas.microsoft.com/office/spreadsheetml/2017/richdata2" ref="A2:D17">
      <sortCondition ref="A1:A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DB23-B082-42C7-ADD4-B7B370A34875}">
  <dimension ref="A1:D36"/>
  <sheetViews>
    <sheetView topLeftCell="A12" workbookViewId="0">
      <selection activeCell="A36" sqref="A36"/>
    </sheetView>
  </sheetViews>
  <sheetFormatPr defaultRowHeight="14.25" x14ac:dyDescent="0.45"/>
  <cols>
    <col min="1" max="1" width="31.86328125" bestFit="1" customWidth="1"/>
    <col min="2" max="2" width="103.19921875" bestFit="1" customWidth="1"/>
    <col min="3" max="3" width="14.796875" bestFit="1" customWidth="1"/>
    <col min="4" max="4" width="17.73046875" bestFit="1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t="s">
        <v>283</v>
      </c>
      <c r="B2" t="s">
        <v>284</v>
      </c>
      <c r="C2" t="s">
        <v>69</v>
      </c>
      <c r="D2" t="s">
        <v>70</v>
      </c>
    </row>
    <row r="3" spans="1:4" x14ac:dyDescent="0.45">
      <c r="A3" t="s">
        <v>285</v>
      </c>
      <c r="B3" t="s">
        <v>286</v>
      </c>
      <c r="C3" t="s">
        <v>69</v>
      </c>
      <c r="D3" t="s">
        <v>70</v>
      </c>
    </row>
    <row r="4" spans="1:4" x14ac:dyDescent="0.45">
      <c r="A4" t="s">
        <v>287</v>
      </c>
      <c r="B4" t="s">
        <v>288</v>
      </c>
      <c r="C4" t="s">
        <v>69</v>
      </c>
      <c r="D4" t="s">
        <v>70</v>
      </c>
    </row>
    <row r="5" spans="1:4" x14ac:dyDescent="0.45">
      <c r="A5" t="s">
        <v>289</v>
      </c>
      <c r="B5" t="s">
        <v>290</v>
      </c>
      <c r="C5" t="s">
        <v>56</v>
      </c>
      <c r="D5" t="s">
        <v>70</v>
      </c>
    </row>
    <row r="6" spans="1:4" x14ac:dyDescent="0.45">
      <c r="A6" t="s">
        <v>291</v>
      </c>
      <c r="B6" t="s">
        <v>292</v>
      </c>
      <c r="C6" t="s">
        <v>69</v>
      </c>
      <c r="D6" t="s">
        <v>70</v>
      </c>
    </row>
    <row r="7" spans="1:4" x14ac:dyDescent="0.45">
      <c r="A7" t="s">
        <v>293</v>
      </c>
      <c r="B7" t="s">
        <v>294</v>
      </c>
      <c r="C7" t="s">
        <v>69</v>
      </c>
      <c r="D7" t="s">
        <v>70</v>
      </c>
    </row>
    <row r="8" spans="1:4" x14ac:dyDescent="0.45">
      <c r="A8" t="s">
        <v>295</v>
      </c>
      <c r="B8" t="s">
        <v>296</v>
      </c>
      <c r="C8" t="s">
        <v>69</v>
      </c>
      <c r="D8" t="s">
        <v>70</v>
      </c>
    </row>
    <row r="9" spans="1:4" x14ac:dyDescent="0.45">
      <c r="A9" t="s">
        <v>297</v>
      </c>
      <c r="B9" t="s">
        <v>298</v>
      </c>
      <c r="C9" t="s">
        <v>69</v>
      </c>
      <c r="D9" t="s">
        <v>70</v>
      </c>
    </row>
    <row r="10" spans="1:4" x14ac:dyDescent="0.45">
      <c r="A10" t="s">
        <v>299</v>
      </c>
      <c r="B10" t="s">
        <v>300</v>
      </c>
      <c r="C10" t="s">
        <v>69</v>
      </c>
      <c r="D10" t="s">
        <v>70</v>
      </c>
    </row>
    <row r="11" spans="1:4" x14ac:dyDescent="0.45">
      <c r="A11" t="s">
        <v>301</v>
      </c>
      <c r="B11" t="s">
        <v>302</v>
      </c>
      <c r="C11" t="s">
        <v>69</v>
      </c>
      <c r="D11" t="s">
        <v>70</v>
      </c>
    </row>
    <row r="12" spans="1:4" x14ac:dyDescent="0.45">
      <c r="A12" t="s">
        <v>303</v>
      </c>
      <c r="B12" t="s">
        <v>304</v>
      </c>
      <c r="C12" t="s">
        <v>56</v>
      </c>
      <c r="D12" t="s">
        <v>70</v>
      </c>
    </row>
    <row r="13" spans="1:4" x14ac:dyDescent="0.45">
      <c r="A13" t="s">
        <v>305</v>
      </c>
      <c r="B13" t="s">
        <v>306</v>
      </c>
      <c r="C13" t="s">
        <v>69</v>
      </c>
      <c r="D13" t="s">
        <v>70</v>
      </c>
    </row>
    <row r="14" spans="1:4" x14ac:dyDescent="0.45">
      <c r="A14" t="s">
        <v>307</v>
      </c>
      <c r="B14" t="s">
        <v>308</v>
      </c>
      <c r="C14" t="s">
        <v>69</v>
      </c>
      <c r="D14" t="s">
        <v>70</v>
      </c>
    </row>
    <row r="15" spans="1:4" x14ac:dyDescent="0.45">
      <c r="A15" t="s">
        <v>309</v>
      </c>
      <c r="B15" t="s">
        <v>310</v>
      </c>
      <c r="C15" t="s">
        <v>69</v>
      </c>
      <c r="D15" t="s">
        <v>70</v>
      </c>
    </row>
    <row r="16" spans="1:4" x14ac:dyDescent="0.45">
      <c r="A16" t="s">
        <v>311</v>
      </c>
      <c r="B16" t="s">
        <v>312</v>
      </c>
      <c r="C16" t="s">
        <v>69</v>
      </c>
      <c r="D16" t="s">
        <v>70</v>
      </c>
    </row>
    <row r="17" spans="1:4" x14ac:dyDescent="0.45">
      <c r="A17" t="s">
        <v>313</v>
      </c>
      <c r="B17" t="s">
        <v>314</v>
      </c>
      <c r="C17" t="s">
        <v>69</v>
      </c>
      <c r="D17" t="s">
        <v>70</v>
      </c>
    </row>
    <row r="18" spans="1:4" x14ac:dyDescent="0.45">
      <c r="A18" t="s">
        <v>315</v>
      </c>
      <c r="B18" t="s">
        <v>316</v>
      </c>
      <c r="C18" t="s">
        <v>69</v>
      </c>
      <c r="D18" t="s">
        <v>70</v>
      </c>
    </row>
    <row r="19" spans="1:4" x14ac:dyDescent="0.45">
      <c r="A19" t="s">
        <v>317</v>
      </c>
      <c r="B19" t="s">
        <v>318</v>
      </c>
      <c r="C19" t="s">
        <v>69</v>
      </c>
      <c r="D19" t="s">
        <v>70</v>
      </c>
    </row>
    <row r="20" spans="1:4" x14ac:dyDescent="0.45">
      <c r="A20" t="s">
        <v>319</v>
      </c>
      <c r="B20" t="s">
        <v>320</v>
      </c>
      <c r="C20" t="s">
        <v>69</v>
      </c>
      <c r="D20" t="s">
        <v>70</v>
      </c>
    </row>
    <row r="21" spans="1:4" x14ac:dyDescent="0.45">
      <c r="A21" t="s">
        <v>321</v>
      </c>
      <c r="B21" t="s">
        <v>322</v>
      </c>
      <c r="C21" t="s">
        <v>56</v>
      </c>
      <c r="D21" t="s">
        <v>70</v>
      </c>
    </row>
    <row r="22" spans="1:4" x14ac:dyDescent="0.45">
      <c r="A22" t="s">
        <v>323</v>
      </c>
      <c r="B22" t="s">
        <v>324</v>
      </c>
      <c r="C22" t="s">
        <v>69</v>
      </c>
      <c r="D22" t="s">
        <v>70</v>
      </c>
    </row>
    <row r="23" spans="1:4" x14ac:dyDescent="0.45">
      <c r="A23" t="s">
        <v>325</v>
      </c>
      <c r="B23" t="s">
        <v>326</v>
      </c>
      <c r="C23" t="s">
        <v>69</v>
      </c>
      <c r="D23" t="s">
        <v>70</v>
      </c>
    </row>
    <row r="24" spans="1:4" x14ac:dyDescent="0.45">
      <c r="A24" t="s">
        <v>327</v>
      </c>
      <c r="B24" t="s">
        <v>328</v>
      </c>
      <c r="C24" t="s">
        <v>69</v>
      </c>
      <c r="D24" t="s">
        <v>70</v>
      </c>
    </row>
    <row r="25" spans="1:4" x14ac:dyDescent="0.45">
      <c r="A25" t="s">
        <v>329</v>
      </c>
      <c r="B25" t="s">
        <v>330</v>
      </c>
      <c r="C25" t="s">
        <v>69</v>
      </c>
      <c r="D25" t="s">
        <v>70</v>
      </c>
    </row>
    <row r="26" spans="1:4" x14ac:dyDescent="0.45">
      <c r="A26" t="s">
        <v>331</v>
      </c>
      <c r="B26" t="s">
        <v>332</v>
      </c>
      <c r="C26" t="s">
        <v>69</v>
      </c>
      <c r="D26" t="s">
        <v>70</v>
      </c>
    </row>
    <row r="27" spans="1:4" x14ac:dyDescent="0.45">
      <c r="A27" t="s">
        <v>333</v>
      </c>
      <c r="B27" t="s">
        <v>334</v>
      </c>
      <c r="C27" t="s">
        <v>69</v>
      </c>
      <c r="D27" t="s">
        <v>70</v>
      </c>
    </row>
    <row r="28" spans="1:4" x14ac:dyDescent="0.45">
      <c r="A28" t="s">
        <v>335</v>
      </c>
      <c r="B28" t="s">
        <v>336</v>
      </c>
      <c r="C28" t="s">
        <v>69</v>
      </c>
      <c r="D28" t="s">
        <v>70</v>
      </c>
    </row>
    <row r="29" spans="1:4" x14ac:dyDescent="0.45">
      <c r="A29" t="s">
        <v>337</v>
      </c>
      <c r="B29" t="s">
        <v>338</v>
      </c>
      <c r="C29" t="s">
        <v>69</v>
      </c>
      <c r="D29" t="s">
        <v>70</v>
      </c>
    </row>
    <row r="30" spans="1:4" x14ac:dyDescent="0.45">
      <c r="A30" t="s">
        <v>339</v>
      </c>
      <c r="B30" t="s">
        <v>340</v>
      </c>
      <c r="C30" t="s">
        <v>69</v>
      </c>
      <c r="D30" t="s">
        <v>70</v>
      </c>
    </row>
    <row r="31" spans="1:4" x14ac:dyDescent="0.45">
      <c r="A31" t="s">
        <v>341</v>
      </c>
      <c r="B31" t="s">
        <v>342</v>
      </c>
      <c r="C31" t="s">
        <v>69</v>
      </c>
      <c r="D31" t="s">
        <v>70</v>
      </c>
    </row>
    <row r="32" spans="1:4" x14ac:dyDescent="0.45">
      <c r="A32" t="s">
        <v>343</v>
      </c>
      <c r="B32" t="s">
        <v>344</v>
      </c>
      <c r="C32" t="s">
        <v>69</v>
      </c>
      <c r="D32" t="s">
        <v>70</v>
      </c>
    </row>
    <row r="33" spans="1:4" x14ac:dyDescent="0.45">
      <c r="A33" t="s">
        <v>345</v>
      </c>
      <c r="B33" t="s">
        <v>346</v>
      </c>
      <c r="C33" t="s">
        <v>69</v>
      </c>
      <c r="D33" t="s">
        <v>70</v>
      </c>
    </row>
    <row r="34" spans="1:4" x14ac:dyDescent="0.45">
      <c r="A34" t="s">
        <v>347</v>
      </c>
      <c r="B34" t="s">
        <v>348</v>
      </c>
      <c r="C34" t="s">
        <v>69</v>
      </c>
      <c r="D34" t="s">
        <v>70</v>
      </c>
    </row>
    <row r="35" spans="1:4" s="2" customFormat="1" x14ac:dyDescent="0.45">
      <c r="A35" s="2" t="s">
        <v>349</v>
      </c>
      <c r="B35" s="2" t="s">
        <v>350</v>
      </c>
      <c r="C35" s="2" t="s">
        <v>69</v>
      </c>
      <c r="D35" s="2" t="s">
        <v>70</v>
      </c>
    </row>
    <row r="36" spans="1:4" x14ac:dyDescent="0.45">
      <c r="A36" t="s">
        <v>351</v>
      </c>
      <c r="B36" t="s">
        <v>352</v>
      </c>
      <c r="C36" t="s">
        <v>69</v>
      </c>
      <c r="D36" t="s">
        <v>70</v>
      </c>
    </row>
  </sheetData>
  <autoFilter ref="A1:D36" xr:uid="{FEA5DB23-B082-42C7-ADD4-B7B370A34875}">
    <sortState xmlns:xlrd2="http://schemas.microsoft.com/office/spreadsheetml/2017/richdata2" ref="A2:D36">
      <sortCondition ref="A1:A3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30A-6E1F-4E58-96AA-5A6D7C132525}">
  <dimension ref="A1:D66"/>
  <sheetViews>
    <sheetView workbookViewId="0">
      <selection activeCell="A66" sqref="A66:XFD66"/>
    </sheetView>
  </sheetViews>
  <sheetFormatPr defaultRowHeight="14.25" x14ac:dyDescent="0.45"/>
  <cols>
    <col min="1" max="1" width="26.9296875" bestFit="1" customWidth="1"/>
    <col min="2" max="2" width="94.53125" bestFit="1" customWidth="1"/>
    <col min="3" max="3" width="14.796875" bestFit="1" customWidth="1"/>
    <col min="4" max="4" width="17.73046875" bestFit="1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t="s">
        <v>353</v>
      </c>
      <c r="B2" t="s">
        <v>354</v>
      </c>
      <c r="C2" t="s">
        <v>56</v>
      </c>
      <c r="D2" t="s">
        <v>70</v>
      </c>
    </row>
    <row r="3" spans="1:4" x14ac:dyDescent="0.45">
      <c r="A3" t="s">
        <v>355</v>
      </c>
      <c r="B3" t="s">
        <v>356</v>
      </c>
      <c r="C3" t="s">
        <v>56</v>
      </c>
      <c r="D3" t="s">
        <v>70</v>
      </c>
    </row>
    <row r="4" spans="1:4" x14ac:dyDescent="0.45">
      <c r="A4" t="s">
        <v>357</v>
      </c>
      <c r="B4" t="s">
        <v>358</v>
      </c>
      <c r="C4" t="s">
        <v>56</v>
      </c>
      <c r="D4" t="s">
        <v>70</v>
      </c>
    </row>
    <row r="5" spans="1:4" x14ac:dyDescent="0.45">
      <c r="A5" t="s">
        <v>359</v>
      </c>
      <c r="B5" t="s">
        <v>360</v>
      </c>
      <c r="C5" t="s">
        <v>56</v>
      </c>
      <c r="D5" t="s">
        <v>70</v>
      </c>
    </row>
    <row r="6" spans="1:4" x14ac:dyDescent="0.45">
      <c r="A6" t="s">
        <v>361</v>
      </c>
      <c r="B6" t="s">
        <v>362</v>
      </c>
      <c r="C6" t="s">
        <v>56</v>
      </c>
      <c r="D6" t="s">
        <v>70</v>
      </c>
    </row>
    <row r="7" spans="1:4" x14ac:dyDescent="0.45">
      <c r="A7" t="s">
        <v>363</v>
      </c>
      <c r="B7" t="s">
        <v>364</v>
      </c>
      <c r="C7" t="s">
        <v>56</v>
      </c>
      <c r="D7" t="s">
        <v>70</v>
      </c>
    </row>
    <row r="8" spans="1:4" x14ac:dyDescent="0.45">
      <c r="A8" t="s">
        <v>365</v>
      </c>
      <c r="B8" t="s">
        <v>366</v>
      </c>
      <c r="C8" t="s">
        <v>56</v>
      </c>
      <c r="D8" t="s">
        <v>70</v>
      </c>
    </row>
    <row r="9" spans="1:4" x14ac:dyDescent="0.45">
      <c r="A9" t="s">
        <v>367</v>
      </c>
      <c r="B9" t="s">
        <v>368</v>
      </c>
      <c r="C9" t="s">
        <v>56</v>
      </c>
      <c r="D9" t="s">
        <v>70</v>
      </c>
    </row>
    <row r="10" spans="1:4" x14ac:dyDescent="0.45">
      <c r="A10" t="s">
        <v>369</v>
      </c>
      <c r="B10" t="s">
        <v>370</v>
      </c>
      <c r="C10" t="s">
        <v>56</v>
      </c>
      <c r="D10" t="s">
        <v>70</v>
      </c>
    </row>
    <row r="11" spans="1:4" x14ac:dyDescent="0.45">
      <c r="A11" t="s">
        <v>371</v>
      </c>
      <c r="B11" t="s">
        <v>372</v>
      </c>
      <c r="C11" t="s">
        <v>56</v>
      </c>
      <c r="D11" t="s">
        <v>70</v>
      </c>
    </row>
    <row r="12" spans="1:4" x14ac:dyDescent="0.45">
      <c r="A12" t="s">
        <v>373</v>
      </c>
      <c r="B12" t="s">
        <v>374</v>
      </c>
      <c r="C12" t="s">
        <v>56</v>
      </c>
      <c r="D12" t="s">
        <v>70</v>
      </c>
    </row>
    <row r="13" spans="1:4" x14ac:dyDescent="0.45">
      <c r="A13" t="s">
        <v>375</v>
      </c>
      <c r="B13" t="s">
        <v>376</v>
      </c>
      <c r="C13" t="s">
        <v>56</v>
      </c>
      <c r="D13" t="s">
        <v>70</v>
      </c>
    </row>
    <row r="14" spans="1:4" s="2" customFormat="1" x14ac:dyDescent="0.45">
      <c r="A14" s="2" t="s">
        <v>377</v>
      </c>
      <c r="B14" s="2" t="s">
        <v>378</v>
      </c>
      <c r="C14" s="2" t="s">
        <v>73</v>
      </c>
      <c r="D14" s="2" t="s">
        <v>70</v>
      </c>
    </row>
    <row r="15" spans="1:4" x14ac:dyDescent="0.45">
      <c r="A15" t="s">
        <v>379</v>
      </c>
      <c r="B15" t="s">
        <v>380</v>
      </c>
      <c r="C15" t="s">
        <v>56</v>
      </c>
      <c r="D15" t="s">
        <v>70</v>
      </c>
    </row>
    <row r="16" spans="1:4" x14ac:dyDescent="0.45">
      <c r="A16" t="s">
        <v>381</v>
      </c>
      <c r="B16" t="s">
        <v>382</v>
      </c>
      <c r="C16" t="s">
        <v>56</v>
      </c>
      <c r="D16" t="s">
        <v>70</v>
      </c>
    </row>
    <row r="17" spans="1:4" x14ac:dyDescent="0.45">
      <c r="A17" t="s">
        <v>383</v>
      </c>
      <c r="B17" t="s">
        <v>384</v>
      </c>
      <c r="C17" t="s">
        <v>56</v>
      </c>
      <c r="D17" t="s">
        <v>70</v>
      </c>
    </row>
    <row r="18" spans="1:4" x14ac:dyDescent="0.45">
      <c r="A18" t="s">
        <v>385</v>
      </c>
      <c r="B18" t="s">
        <v>386</v>
      </c>
      <c r="C18" t="s">
        <v>56</v>
      </c>
      <c r="D18" t="s">
        <v>70</v>
      </c>
    </row>
    <row r="19" spans="1:4" x14ac:dyDescent="0.45">
      <c r="A19" t="s">
        <v>387</v>
      </c>
      <c r="B19" t="s">
        <v>388</v>
      </c>
      <c r="C19" t="s">
        <v>56</v>
      </c>
      <c r="D19" t="s">
        <v>70</v>
      </c>
    </row>
    <row r="20" spans="1:4" x14ac:dyDescent="0.45">
      <c r="A20" t="s">
        <v>389</v>
      </c>
      <c r="B20" t="s">
        <v>390</v>
      </c>
      <c r="C20" t="s">
        <v>56</v>
      </c>
      <c r="D20" t="s">
        <v>70</v>
      </c>
    </row>
    <row r="21" spans="1:4" x14ac:dyDescent="0.45">
      <c r="A21" t="s">
        <v>391</v>
      </c>
      <c r="B21" t="s">
        <v>392</v>
      </c>
      <c r="C21" t="s">
        <v>56</v>
      </c>
      <c r="D21" t="s">
        <v>70</v>
      </c>
    </row>
    <row r="22" spans="1:4" x14ac:dyDescent="0.45">
      <c r="A22" t="s">
        <v>393</v>
      </c>
      <c r="B22" t="s">
        <v>394</v>
      </c>
      <c r="C22" t="s">
        <v>56</v>
      </c>
      <c r="D22" t="s">
        <v>70</v>
      </c>
    </row>
    <row r="23" spans="1:4" x14ac:dyDescent="0.45">
      <c r="A23" t="s">
        <v>395</v>
      </c>
      <c r="B23" t="s">
        <v>396</v>
      </c>
      <c r="C23" t="s">
        <v>56</v>
      </c>
      <c r="D23" t="s">
        <v>70</v>
      </c>
    </row>
    <row r="24" spans="1:4" x14ac:dyDescent="0.45">
      <c r="A24" t="s">
        <v>397</v>
      </c>
      <c r="B24" t="s">
        <v>398</v>
      </c>
      <c r="C24" t="s">
        <v>56</v>
      </c>
      <c r="D24" t="s">
        <v>70</v>
      </c>
    </row>
    <row r="25" spans="1:4" x14ac:dyDescent="0.45">
      <c r="A25" t="s">
        <v>399</v>
      </c>
      <c r="B25" t="s">
        <v>400</v>
      </c>
      <c r="C25" t="s">
        <v>56</v>
      </c>
      <c r="D25" t="s">
        <v>70</v>
      </c>
    </row>
    <row r="26" spans="1:4" x14ac:dyDescent="0.45">
      <c r="A26" t="s">
        <v>401</v>
      </c>
      <c r="B26" t="s">
        <v>402</v>
      </c>
      <c r="C26" t="s">
        <v>56</v>
      </c>
      <c r="D26" t="s">
        <v>70</v>
      </c>
    </row>
    <row r="27" spans="1:4" x14ac:dyDescent="0.45">
      <c r="A27" t="s">
        <v>403</v>
      </c>
      <c r="B27" t="s">
        <v>404</v>
      </c>
      <c r="C27" t="s">
        <v>73</v>
      </c>
      <c r="D27" t="s">
        <v>70</v>
      </c>
    </row>
    <row r="28" spans="1:4" x14ac:dyDescent="0.45">
      <c r="A28" t="s">
        <v>405</v>
      </c>
      <c r="B28" t="s">
        <v>406</v>
      </c>
      <c r="C28" t="s">
        <v>56</v>
      </c>
      <c r="D28" t="s">
        <v>70</v>
      </c>
    </row>
    <row r="29" spans="1:4" x14ac:dyDescent="0.45">
      <c r="A29" t="s">
        <v>407</v>
      </c>
      <c r="B29" t="s">
        <v>408</v>
      </c>
      <c r="C29" t="s">
        <v>56</v>
      </c>
      <c r="D29" t="s">
        <v>70</v>
      </c>
    </row>
    <row r="30" spans="1:4" x14ac:dyDescent="0.45">
      <c r="A30" t="s">
        <v>409</v>
      </c>
      <c r="B30" t="s">
        <v>410</v>
      </c>
      <c r="C30" t="s">
        <v>56</v>
      </c>
      <c r="D30" t="s">
        <v>70</v>
      </c>
    </row>
    <row r="31" spans="1:4" x14ac:dyDescent="0.45">
      <c r="A31" t="s">
        <v>411</v>
      </c>
      <c r="B31" t="s">
        <v>412</v>
      </c>
      <c r="C31" t="s">
        <v>56</v>
      </c>
      <c r="D31" t="s">
        <v>70</v>
      </c>
    </row>
    <row r="32" spans="1:4" x14ac:dyDescent="0.45">
      <c r="A32" t="s">
        <v>413</v>
      </c>
      <c r="B32" t="s">
        <v>414</v>
      </c>
      <c r="C32" t="s">
        <v>56</v>
      </c>
      <c r="D32" t="s">
        <v>70</v>
      </c>
    </row>
    <row r="33" spans="1:4" x14ac:dyDescent="0.45">
      <c r="A33" t="s">
        <v>415</v>
      </c>
      <c r="B33" t="s">
        <v>416</v>
      </c>
      <c r="C33" t="s">
        <v>56</v>
      </c>
      <c r="D33" t="s">
        <v>70</v>
      </c>
    </row>
    <row r="34" spans="1:4" x14ac:dyDescent="0.45">
      <c r="A34" t="s">
        <v>417</v>
      </c>
      <c r="B34" t="s">
        <v>418</v>
      </c>
      <c r="C34" t="s">
        <v>56</v>
      </c>
      <c r="D34" t="s">
        <v>70</v>
      </c>
    </row>
    <row r="35" spans="1:4" x14ac:dyDescent="0.45">
      <c r="A35" t="s">
        <v>419</v>
      </c>
      <c r="B35" t="s">
        <v>420</v>
      </c>
      <c r="C35" t="s">
        <v>56</v>
      </c>
      <c r="D35" t="s">
        <v>70</v>
      </c>
    </row>
    <row r="36" spans="1:4" x14ac:dyDescent="0.45">
      <c r="A36" t="s">
        <v>421</v>
      </c>
      <c r="B36" t="s">
        <v>422</v>
      </c>
      <c r="C36" t="s">
        <v>56</v>
      </c>
      <c r="D36" t="s">
        <v>70</v>
      </c>
    </row>
    <row r="37" spans="1:4" x14ac:dyDescent="0.45">
      <c r="A37" t="s">
        <v>423</v>
      </c>
      <c r="B37" t="s">
        <v>424</v>
      </c>
      <c r="C37" t="s">
        <v>56</v>
      </c>
      <c r="D37" t="s">
        <v>70</v>
      </c>
    </row>
    <row r="38" spans="1:4" x14ac:dyDescent="0.45">
      <c r="A38" t="s">
        <v>425</v>
      </c>
      <c r="B38" t="s">
        <v>426</v>
      </c>
      <c r="C38" t="s">
        <v>56</v>
      </c>
      <c r="D38" t="s">
        <v>70</v>
      </c>
    </row>
    <row r="39" spans="1:4" x14ac:dyDescent="0.45">
      <c r="A39" t="s">
        <v>427</v>
      </c>
      <c r="B39" t="s">
        <v>428</v>
      </c>
      <c r="C39" t="s">
        <v>56</v>
      </c>
      <c r="D39" t="s">
        <v>70</v>
      </c>
    </row>
    <row r="40" spans="1:4" s="2" customFormat="1" x14ac:dyDescent="0.45">
      <c r="A40" s="2" t="s">
        <v>429</v>
      </c>
      <c r="B40" s="2" t="s">
        <v>430</v>
      </c>
      <c r="C40" s="2" t="s">
        <v>73</v>
      </c>
      <c r="D40" s="2" t="s">
        <v>70</v>
      </c>
    </row>
    <row r="41" spans="1:4" x14ac:dyDescent="0.45">
      <c r="A41" t="s">
        <v>431</v>
      </c>
      <c r="B41" t="s">
        <v>432</v>
      </c>
      <c r="C41" t="s">
        <v>56</v>
      </c>
      <c r="D41" t="s">
        <v>70</v>
      </c>
    </row>
    <row r="42" spans="1:4" x14ac:dyDescent="0.45">
      <c r="A42" t="s">
        <v>433</v>
      </c>
      <c r="B42" t="s">
        <v>434</v>
      </c>
      <c r="C42" t="s">
        <v>56</v>
      </c>
      <c r="D42" t="s">
        <v>70</v>
      </c>
    </row>
    <row r="43" spans="1:4" x14ac:dyDescent="0.45">
      <c r="A43" t="s">
        <v>435</v>
      </c>
      <c r="B43" t="s">
        <v>436</v>
      </c>
      <c r="C43" t="s">
        <v>56</v>
      </c>
      <c r="D43" t="s">
        <v>70</v>
      </c>
    </row>
    <row r="44" spans="1:4" x14ac:dyDescent="0.45">
      <c r="A44" t="s">
        <v>437</v>
      </c>
      <c r="B44" t="s">
        <v>438</v>
      </c>
      <c r="C44" t="s">
        <v>56</v>
      </c>
      <c r="D44" t="s">
        <v>70</v>
      </c>
    </row>
    <row r="45" spans="1:4" x14ac:dyDescent="0.45">
      <c r="A45" t="s">
        <v>439</v>
      </c>
      <c r="B45" t="s">
        <v>440</v>
      </c>
      <c r="C45" t="s">
        <v>56</v>
      </c>
      <c r="D45" t="s">
        <v>70</v>
      </c>
    </row>
    <row r="46" spans="1:4" x14ac:dyDescent="0.45">
      <c r="A46" t="s">
        <v>441</v>
      </c>
      <c r="B46" t="s">
        <v>442</v>
      </c>
      <c r="C46" t="s">
        <v>56</v>
      </c>
      <c r="D46" t="s">
        <v>70</v>
      </c>
    </row>
    <row r="47" spans="1:4" x14ac:dyDescent="0.45">
      <c r="A47" t="s">
        <v>443</v>
      </c>
      <c r="B47" t="s">
        <v>444</v>
      </c>
      <c r="C47" t="s">
        <v>56</v>
      </c>
      <c r="D47" t="s">
        <v>70</v>
      </c>
    </row>
    <row r="48" spans="1:4" x14ac:dyDescent="0.45">
      <c r="A48" t="s">
        <v>445</v>
      </c>
      <c r="B48" t="s">
        <v>446</v>
      </c>
      <c r="C48" t="s">
        <v>56</v>
      </c>
      <c r="D48" t="s">
        <v>70</v>
      </c>
    </row>
    <row r="49" spans="1:4" x14ac:dyDescent="0.45">
      <c r="A49" t="s">
        <v>447</v>
      </c>
      <c r="B49" t="s">
        <v>448</v>
      </c>
      <c r="C49" t="s">
        <v>56</v>
      </c>
      <c r="D49" t="s">
        <v>70</v>
      </c>
    </row>
    <row r="50" spans="1:4" x14ac:dyDescent="0.45">
      <c r="A50" t="s">
        <v>449</v>
      </c>
      <c r="B50" t="s">
        <v>450</v>
      </c>
      <c r="C50" t="s">
        <v>56</v>
      </c>
      <c r="D50" t="s">
        <v>70</v>
      </c>
    </row>
    <row r="51" spans="1:4" x14ac:dyDescent="0.45">
      <c r="A51" t="s">
        <v>451</v>
      </c>
      <c r="B51" t="s">
        <v>452</v>
      </c>
      <c r="C51" t="s">
        <v>56</v>
      </c>
      <c r="D51" t="s">
        <v>70</v>
      </c>
    </row>
    <row r="52" spans="1:4" x14ac:dyDescent="0.45">
      <c r="A52" t="s">
        <v>453</v>
      </c>
      <c r="B52" t="s">
        <v>454</v>
      </c>
      <c r="C52" t="s">
        <v>56</v>
      </c>
      <c r="D52" t="s">
        <v>70</v>
      </c>
    </row>
    <row r="53" spans="1:4" s="2" customFormat="1" x14ac:dyDescent="0.45">
      <c r="A53" s="2" t="s">
        <v>455</v>
      </c>
      <c r="B53" s="2" t="s">
        <v>456</v>
      </c>
      <c r="C53" s="2" t="s">
        <v>73</v>
      </c>
      <c r="D53" s="2" t="s">
        <v>70</v>
      </c>
    </row>
    <row r="54" spans="1:4" x14ac:dyDescent="0.45">
      <c r="A54" t="s">
        <v>457</v>
      </c>
      <c r="B54" t="s">
        <v>458</v>
      </c>
      <c r="C54" t="s">
        <v>56</v>
      </c>
      <c r="D54" t="s">
        <v>70</v>
      </c>
    </row>
    <row r="55" spans="1:4" x14ac:dyDescent="0.45">
      <c r="A55" t="s">
        <v>459</v>
      </c>
      <c r="B55" t="s">
        <v>460</v>
      </c>
      <c r="C55" t="s">
        <v>56</v>
      </c>
      <c r="D55" t="s">
        <v>70</v>
      </c>
    </row>
    <row r="56" spans="1:4" x14ac:dyDescent="0.45">
      <c r="A56" t="s">
        <v>461</v>
      </c>
      <c r="B56" t="s">
        <v>462</v>
      </c>
      <c r="C56" t="s">
        <v>56</v>
      </c>
      <c r="D56" t="s">
        <v>70</v>
      </c>
    </row>
    <row r="57" spans="1:4" x14ac:dyDescent="0.45">
      <c r="A57" t="s">
        <v>463</v>
      </c>
      <c r="B57" t="s">
        <v>464</v>
      </c>
      <c r="C57" t="s">
        <v>56</v>
      </c>
      <c r="D57" t="s">
        <v>70</v>
      </c>
    </row>
    <row r="58" spans="1:4" x14ac:dyDescent="0.45">
      <c r="A58" t="s">
        <v>465</v>
      </c>
      <c r="B58" t="s">
        <v>466</v>
      </c>
      <c r="C58" t="s">
        <v>56</v>
      </c>
      <c r="D58" t="s">
        <v>70</v>
      </c>
    </row>
    <row r="59" spans="1:4" x14ac:dyDescent="0.45">
      <c r="A59" t="s">
        <v>467</v>
      </c>
      <c r="B59" t="s">
        <v>468</v>
      </c>
      <c r="C59" t="s">
        <v>56</v>
      </c>
      <c r="D59" t="s">
        <v>70</v>
      </c>
    </row>
    <row r="60" spans="1:4" x14ac:dyDescent="0.45">
      <c r="A60" t="s">
        <v>469</v>
      </c>
      <c r="B60" t="s">
        <v>470</v>
      </c>
      <c r="C60" t="s">
        <v>56</v>
      </c>
      <c r="D60" t="s">
        <v>70</v>
      </c>
    </row>
    <row r="61" spans="1:4" x14ac:dyDescent="0.45">
      <c r="A61" t="s">
        <v>471</v>
      </c>
      <c r="B61" t="s">
        <v>472</v>
      </c>
      <c r="C61" t="s">
        <v>56</v>
      </c>
      <c r="D61" t="s">
        <v>70</v>
      </c>
    </row>
    <row r="62" spans="1:4" x14ac:dyDescent="0.45">
      <c r="A62" t="s">
        <v>473</v>
      </c>
      <c r="B62" t="s">
        <v>474</v>
      </c>
      <c r="C62" t="s">
        <v>56</v>
      </c>
      <c r="D62" t="s">
        <v>70</v>
      </c>
    </row>
    <row r="63" spans="1:4" x14ac:dyDescent="0.45">
      <c r="A63" t="s">
        <v>475</v>
      </c>
      <c r="B63" t="s">
        <v>476</v>
      </c>
      <c r="C63" t="s">
        <v>56</v>
      </c>
      <c r="D63" t="s">
        <v>70</v>
      </c>
    </row>
    <row r="64" spans="1:4" x14ac:dyDescent="0.45">
      <c r="A64" t="s">
        <v>477</v>
      </c>
      <c r="B64" t="s">
        <v>478</v>
      </c>
      <c r="C64" t="s">
        <v>56</v>
      </c>
      <c r="D64" t="s">
        <v>70</v>
      </c>
    </row>
    <row r="65" spans="1:4" x14ac:dyDescent="0.45">
      <c r="A65" t="s">
        <v>479</v>
      </c>
      <c r="B65" t="s">
        <v>480</v>
      </c>
      <c r="C65" t="s">
        <v>56</v>
      </c>
      <c r="D65" t="s">
        <v>70</v>
      </c>
    </row>
    <row r="66" spans="1:4" s="2" customFormat="1" x14ac:dyDescent="0.45">
      <c r="A66" s="2" t="s">
        <v>481</v>
      </c>
      <c r="B66" s="2" t="s">
        <v>482</v>
      </c>
      <c r="C66" s="2" t="s">
        <v>73</v>
      </c>
      <c r="D66" s="2" t="s">
        <v>70</v>
      </c>
    </row>
  </sheetData>
  <autoFilter ref="A1:D66" xr:uid="{7ACAE30A-6E1F-4E58-96AA-5A6D7C132525}">
    <sortState xmlns:xlrd2="http://schemas.microsoft.com/office/spreadsheetml/2017/richdata2" ref="A2:D66">
      <sortCondition ref="A1:A6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724A-7A16-46C0-92DC-18E2AD1F0A6B}">
  <dimension ref="A1:D12"/>
  <sheetViews>
    <sheetView workbookViewId="0">
      <selection activeCell="B6" sqref="B6"/>
    </sheetView>
  </sheetViews>
  <sheetFormatPr defaultRowHeight="14.25" x14ac:dyDescent="0.45"/>
  <cols>
    <col min="1" max="1" width="26.265625" bestFit="1" customWidth="1"/>
    <col min="2" max="2" width="125.73046875" bestFit="1" customWidth="1"/>
    <col min="3" max="3" width="13.59765625" bestFit="1" customWidth="1"/>
    <col min="4" max="4" width="17.1328125" bestFit="1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s="2" customFormat="1" x14ac:dyDescent="0.45">
      <c r="A2" s="2" t="s">
        <v>483</v>
      </c>
      <c r="B2" s="2" t="s">
        <v>484</v>
      </c>
      <c r="C2" s="2" t="s">
        <v>73</v>
      </c>
      <c r="D2" s="2" t="s">
        <v>70</v>
      </c>
    </row>
    <row r="3" spans="1:4" s="2" customFormat="1" x14ac:dyDescent="0.45">
      <c r="A3" s="2" t="s">
        <v>485</v>
      </c>
      <c r="B3" s="2" t="s">
        <v>486</v>
      </c>
      <c r="C3" s="2" t="s">
        <v>56</v>
      </c>
      <c r="D3" s="2" t="s">
        <v>70</v>
      </c>
    </row>
    <row r="4" spans="1:4" s="2" customFormat="1" x14ac:dyDescent="0.45">
      <c r="A4" s="2" t="s">
        <v>487</v>
      </c>
      <c r="B4" s="2" t="s">
        <v>488</v>
      </c>
      <c r="C4" s="2" t="s">
        <v>56</v>
      </c>
      <c r="D4" s="2" t="s">
        <v>70</v>
      </c>
    </row>
    <row r="5" spans="1:4" x14ac:dyDescent="0.45">
      <c r="A5" t="s">
        <v>489</v>
      </c>
      <c r="B5" t="s">
        <v>490</v>
      </c>
      <c r="C5" t="s">
        <v>73</v>
      </c>
      <c r="D5" t="s">
        <v>70</v>
      </c>
    </row>
    <row r="6" spans="1:4" x14ac:dyDescent="0.45">
      <c r="A6" t="s">
        <v>491</v>
      </c>
      <c r="B6" t="s">
        <v>492</v>
      </c>
      <c r="C6" t="s">
        <v>73</v>
      </c>
      <c r="D6" t="s">
        <v>70</v>
      </c>
    </row>
    <row r="7" spans="1:4" s="2" customFormat="1" x14ac:dyDescent="0.45">
      <c r="A7" s="2" t="s">
        <v>493</v>
      </c>
      <c r="B7" s="2" t="s">
        <v>494</v>
      </c>
      <c r="C7" s="2" t="s">
        <v>56</v>
      </c>
      <c r="D7" s="2" t="s">
        <v>57</v>
      </c>
    </row>
    <row r="8" spans="1:4" x14ac:dyDescent="0.45">
      <c r="A8" t="s">
        <v>495</v>
      </c>
      <c r="B8" t="s">
        <v>496</v>
      </c>
      <c r="C8" t="s">
        <v>69</v>
      </c>
      <c r="D8" t="s">
        <v>70</v>
      </c>
    </row>
    <row r="9" spans="1:4" x14ac:dyDescent="0.45">
      <c r="A9" t="s">
        <v>497</v>
      </c>
      <c r="B9" t="s">
        <v>498</v>
      </c>
      <c r="C9" t="s">
        <v>69</v>
      </c>
      <c r="D9" t="s">
        <v>70</v>
      </c>
    </row>
    <row r="10" spans="1:4" x14ac:dyDescent="0.45">
      <c r="A10" t="s">
        <v>499</v>
      </c>
      <c r="B10" t="s">
        <v>500</v>
      </c>
      <c r="C10" t="s">
        <v>69</v>
      </c>
      <c r="D10" t="s">
        <v>70</v>
      </c>
    </row>
    <row r="11" spans="1:4" x14ac:dyDescent="0.45">
      <c r="A11" t="s">
        <v>501</v>
      </c>
      <c r="B11" t="s">
        <v>502</v>
      </c>
      <c r="C11" t="s">
        <v>69</v>
      </c>
      <c r="D11" t="s">
        <v>70</v>
      </c>
    </row>
    <row r="12" spans="1:4" x14ac:dyDescent="0.45">
      <c r="A12" t="s">
        <v>503</v>
      </c>
      <c r="B12" t="s">
        <v>504</v>
      </c>
      <c r="C12" t="s">
        <v>69</v>
      </c>
      <c r="D12" t="s">
        <v>70</v>
      </c>
    </row>
  </sheetData>
  <autoFilter ref="A1:D12" xr:uid="{B9DC724A-7A16-46C0-92DC-18E2AD1F0A6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313F-4067-4324-9FCA-1DF6FEF4C051}">
  <dimension ref="A1:F27"/>
  <sheetViews>
    <sheetView workbookViewId="0">
      <selection activeCell="C13" sqref="C13"/>
    </sheetView>
  </sheetViews>
  <sheetFormatPr defaultRowHeight="23.25" customHeight="1" x14ac:dyDescent="0.45"/>
  <cols>
    <col min="1" max="1" width="9.73046875" bestFit="1" customWidth="1"/>
    <col min="2" max="2" width="12.46484375" bestFit="1" customWidth="1"/>
    <col min="3" max="3" width="24.06640625" bestFit="1" customWidth="1"/>
    <col min="4" max="4" width="11.73046875" bestFit="1" customWidth="1"/>
    <col min="5" max="5" width="30" bestFit="1" customWidth="1"/>
    <col min="6" max="6" width="121.53125" bestFit="1" customWidth="1"/>
  </cols>
  <sheetData>
    <row r="1" spans="1:6" ht="23.25" customHeight="1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505</v>
      </c>
    </row>
    <row r="2" spans="1:6" ht="23.25" customHeight="1" x14ac:dyDescent="0.45">
      <c r="A2" t="s">
        <v>506</v>
      </c>
      <c r="B2" t="s">
        <v>507</v>
      </c>
      <c r="C2" t="s">
        <v>508</v>
      </c>
      <c r="D2">
        <v>2021</v>
      </c>
    </row>
    <row r="3" spans="1:6" ht="23.25" customHeight="1" x14ac:dyDescent="0.45">
      <c r="A3" t="s">
        <v>506</v>
      </c>
      <c r="B3" t="s">
        <v>507</v>
      </c>
      <c r="C3" t="s">
        <v>509</v>
      </c>
      <c r="D3">
        <v>90000005326</v>
      </c>
    </row>
    <row r="4" spans="1:6" ht="23.25" customHeight="1" x14ac:dyDescent="0.45">
      <c r="A4" t="s">
        <v>506</v>
      </c>
      <c r="B4" t="s">
        <v>507</v>
      </c>
      <c r="C4" t="s">
        <v>510</v>
      </c>
      <c r="D4">
        <v>20210104</v>
      </c>
    </row>
    <row r="5" spans="1:6" s="2" customFormat="1" ht="23.25" customHeight="1" x14ac:dyDescent="0.45">
      <c r="A5" s="2" t="s">
        <v>506</v>
      </c>
      <c r="B5" s="2" t="s">
        <v>507</v>
      </c>
      <c r="C5" s="2" t="s">
        <v>511</v>
      </c>
      <c r="D5" s="2" t="s">
        <v>512</v>
      </c>
      <c r="E5" s="2" t="s">
        <v>513</v>
      </c>
    </row>
    <row r="6" spans="1:6" ht="23.25" customHeight="1" x14ac:dyDescent="0.45">
      <c r="A6" t="s">
        <v>506</v>
      </c>
      <c r="B6" t="s">
        <v>507</v>
      </c>
      <c r="C6" t="s">
        <v>514</v>
      </c>
      <c r="D6" t="s">
        <v>512</v>
      </c>
      <c r="E6" t="s">
        <v>513</v>
      </c>
    </row>
    <row r="7" spans="1:6" ht="23.25" customHeight="1" x14ac:dyDescent="0.45">
      <c r="A7" t="s">
        <v>506</v>
      </c>
      <c r="B7" t="s">
        <v>507</v>
      </c>
      <c r="C7" t="s">
        <v>515</v>
      </c>
      <c r="D7" t="s">
        <v>512</v>
      </c>
      <c r="E7" t="s">
        <v>513</v>
      </c>
    </row>
    <row r="8" spans="1:6" ht="23.25" customHeight="1" x14ac:dyDescent="0.45">
      <c r="A8" t="s">
        <v>506</v>
      </c>
      <c r="B8" t="s">
        <v>507</v>
      </c>
      <c r="C8" t="s">
        <v>516</v>
      </c>
      <c r="D8" t="s">
        <v>512</v>
      </c>
      <c r="E8" t="s">
        <v>513</v>
      </c>
    </row>
    <row r="9" spans="1:6" ht="23.25" customHeight="1" x14ac:dyDescent="0.45">
      <c r="A9" t="s">
        <v>506</v>
      </c>
      <c r="B9" t="s">
        <v>507</v>
      </c>
      <c r="C9" t="s">
        <v>517</v>
      </c>
      <c r="D9" t="s">
        <v>512</v>
      </c>
      <c r="E9" t="s">
        <v>513</v>
      </c>
    </row>
    <row r="10" spans="1:6" s="2" customFormat="1" ht="23.25" customHeight="1" x14ac:dyDescent="0.45">
      <c r="A10" s="2" t="s">
        <v>506</v>
      </c>
      <c r="B10" s="2" t="s">
        <v>507</v>
      </c>
      <c r="C10" s="2" t="s">
        <v>518</v>
      </c>
      <c r="D10" s="2" t="s">
        <v>512</v>
      </c>
      <c r="E10" s="2" t="s">
        <v>513</v>
      </c>
    </row>
    <row r="11" spans="1:6" s="2" customFormat="1" ht="23.25" customHeight="1" x14ac:dyDescent="0.45">
      <c r="A11" s="2" t="s">
        <v>506</v>
      </c>
      <c r="B11" s="2" t="s">
        <v>507</v>
      </c>
      <c r="C11" s="2" t="s">
        <v>519</v>
      </c>
      <c r="D11" s="2" t="s">
        <v>512</v>
      </c>
      <c r="E11" s="2" t="s">
        <v>513</v>
      </c>
    </row>
    <row r="12" spans="1:6" ht="23.25" customHeight="1" x14ac:dyDescent="0.45">
      <c r="A12" t="s">
        <v>506</v>
      </c>
      <c r="B12" t="s">
        <v>507</v>
      </c>
      <c r="C12" t="s">
        <v>520</v>
      </c>
      <c r="D12" t="s">
        <v>512</v>
      </c>
      <c r="E12" t="s">
        <v>513</v>
      </c>
    </row>
    <row r="13" spans="1:6" ht="23.25" customHeight="1" x14ac:dyDescent="0.45">
      <c r="A13" t="s">
        <v>506</v>
      </c>
      <c r="B13" t="s">
        <v>507</v>
      </c>
      <c r="C13" t="s">
        <v>521</v>
      </c>
      <c r="D13" t="s">
        <v>512</v>
      </c>
      <c r="E13" t="s">
        <v>522</v>
      </c>
      <c r="F13" s="18" t="s">
        <v>523</v>
      </c>
    </row>
    <row r="14" spans="1:6" ht="23.25" customHeight="1" x14ac:dyDescent="0.45">
      <c r="A14" t="s">
        <v>506</v>
      </c>
      <c r="B14" t="s">
        <v>507</v>
      </c>
      <c r="C14" t="s">
        <v>524</v>
      </c>
      <c r="D14" t="s">
        <v>512</v>
      </c>
      <c r="E14" t="s">
        <v>522</v>
      </c>
      <c r="F14" s="18" t="s">
        <v>525</v>
      </c>
    </row>
    <row r="15" spans="1:6" ht="23.25" customHeight="1" x14ac:dyDescent="0.45">
      <c r="A15" t="s">
        <v>506</v>
      </c>
      <c r="B15" t="s">
        <v>507</v>
      </c>
      <c r="C15" t="s">
        <v>526</v>
      </c>
      <c r="D15" t="s">
        <v>512</v>
      </c>
      <c r="E15" t="s">
        <v>522</v>
      </c>
      <c r="F15" s="18" t="s">
        <v>525</v>
      </c>
    </row>
    <row r="16" spans="1:6" ht="23.25" customHeight="1" x14ac:dyDescent="0.45">
      <c r="A16" t="s">
        <v>506</v>
      </c>
      <c r="B16" t="s">
        <v>507</v>
      </c>
      <c r="C16" t="s">
        <v>527</v>
      </c>
      <c r="D16" t="s">
        <v>512</v>
      </c>
      <c r="E16" t="s">
        <v>522</v>
      </c>
      <c r="F16" s="18" t="s">
        <v>525</v>
      </c>
    </row>
    <row r="17" spans="1:6" ht="23.25" customHeight="1" x14ac:dyDescent="0.45">
      <c r="A17" t="s">
        <v>506</v>
      </c>
      <c r="B17" t="s">
        <v>507</v>
      </c>
      <c r="C17" t="s">
        <v>528</v>
      </c>
      <c r="D17" t="s">
        <v>512</v>
      </c>
      <c r="E17" t="s">
        <v>522</v>
      </c>
      <c r="F17" s="18" t="s">
        <v>525</v>
      </c>
    </row>
    <row r="18" spans="1:6" ht="23.25" customHeight="1" x14ac:dyDescent="0.45">
      <c r="A18" t="s">
        <v>506</v>
      </c>
      <c r="B18" t="s">
        <v>507</v>
      </c>
      <c r="C18" t="s">
        <v>529</v>
      </c>
      <c r="D18" t="s">
        <v>512</v>
      </c>
      <c r="E18" t="s">
        <v>522</v>
      </c>
      <c r="F18" s="18" t="s">
        <v>525</v>
      </c>
    </row>
    <row r="19" spans="1:6" ht="23.25" customHeight="1" x14ac:dyDescent="0.45">
      <c r="A19" t="s">
        <v>506</v>
      </c>
      <c r="B19" t="s">
        <v>507</v>
      </c>
      <c r="C19" t="s">
        <v>530</v>
      </c>
      <c r="D19" t="s">
        <v>512</v>
      </c>
      <c r="E19" t="s">
        <v>522</v>
      </c>
      <c r="F19" s="18" t="s">
        <v>525</v>
      </c>
    </row>
    <row r="20" spans="1:6" ht="23.25" customHeight="1" x14ac:dyDescent="0.45">
      <c r="A20" t="s">
        <v>506</v>
      </c>
      <c r="B20" t="s">
        <v>507</v>
      </c>
      <c r="C20" t="s">
        <v>531</v>
      </c>
      <c r="D20" t="s">
        <v>512</v>
      </c>
      <c r="E20" t="s">
        <v>522</v>
      </c>
      <c r="F20" s="18" t="s">
        <v>525</v>
      </c>
    </row>
    <row r="21" spans="1:6" ht="23.25" customHeight="1" x14ac:dyDescent="0.45">
      <c r="A21" t="s">
        <v>506</v>
      </c>
      <c r="B21" t="s">
        <v>507</v>
      </c>
      <c r="C21" t="s">
        <v>532</v>
      </c>
      <c r="D21" t="s">
        <v>512</v>
      </c>
      <c r="E21" t="s">
        <v>522</v>
      </c>
      <c r="F21" s="18" t="s">
        <v>525</v>
      </c>
    </row>
    <row r="22" spans="1:6" ht="23.25" customHeight="1" x14ac:dyDescent="0.45">
      <c r="A22" t="s">
        <v>506</v>
      </c>
      <c r="B22" t="s">
        <v>507</v>
      </c>
      <c r="C22" t="s">
        <v>533</v>
      </c>
      <c r="D22" t="s">
        <v>534</v>
      </c>
      <c r="E22" t="s">
        <v>522</v>
      </c>
      <c r="F22" s="18" t="s">
        <v>525</v>
      </c>
    </row>
    <row r="23" spans="1:6" ht="23.25" customHeight="1" x14ac:dyDescent="0.45">
      <c r="A23" t="s">
        <v>506</v>
      </c>
      <c r="B23" t="s">
        <v>507</v>
      </c>
      <c r="C23" t="s">
        <v>535</v>
      </c>
      <c r="D23" t="s">
        <v>512</v>
      </c>
      <c r="E23" t="s">
        <v>522</v>
      </c>
      <c r="F23" s="18" t="s">
        <v>525</v>
      </c>
    </row>
    <row r="24" spans="1:6" ht="23.25" customHeight="1" x14ac:dyDescent="0.45">
      <c r="A24" t="s">
        <v>506</v>
      </c>
      <c r="B24" t="s">
        <v>507</v>
      </c>
      <c r="C24" t="s">
        <v>536</v>
      </c>
      <c r="D24" t="s">
        <v>512</v>
      </c>
      <c r="E24" t="s">
        <v>522</v>
      </c>
      <c r="F24" s="18" t="s">
        <v>525</v>
      </c>
    </row>
    <row r="25" spans="1:6" ht="23.25" customHeight="1" x14ac:dyDescent="0.45">
      <c r="A25" t="s">
        <v>506</v>
      </c>
      <c r="B25" t="s">
        <v>507</v>
      </c>
      <c r="C25" t="s">
        <v>537</v>
      </c>
      <c r="D25" t="s">
        <v>512</v>
      </c>
      <c r="E25" t="s">
        <v>522</v>
      </c>
      <c r="F25" s="18" t="s">
        <v>525</v>
      </c>
    </row>
    <row r="26" spans="1:6" ht="23.25" customHeight="1" x14ac:dyDescent="0.45">
      <c r="A26" t="s">
        <v>506</v>
      </c>
      <c r="B26" t="s">
        <v>507</v>
      </c>
      <c r="C26" t="s">
        <v>538</v>
      </c>
      <c r="D26" t="s">
        <v>512</v>
      </c>
      <c r="E26" t="s">
        <v>522</v>
      </c>
      <c r="F26" s="18" t="s">
        <v>525</v>
      </c>
    </row>
    <row r="27" spans="1:6" ht="23.25" customHeight="1" x14ac:dyDescent="0.45">
      <c r="A27" t="s">
        <v>506</v>
      </c>
      <c r="B27" t="s">
        <v>507</v>
      </c>
      <c r="C27" t="s">
        <v>539</v>
      </c>
      <c r="D27" t="s">
        <v>512</v>
      </c>
      <c r="E27" t="s">
        <v>522</v>
      </c>
      <c r="F27" s="18" t="s">
        <v>525</v>
      </c>
    </row>
  </sheetData>
  <autoFilter ref="A1:F27" xr:uid="{30D8313F-4067-4324-9FCA-1DF6FEF4C05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AB4-7066-44C0-A1FE-1DECE655D05F}">
  <dimension ref="A1:F10"/>
  <sheetViews>
    <sheetView workbookViewId="0">
      <selection activeCell="B10" sqref="B10"/>
    </sheetView>
  </sheetViews>
  <sheetFormatPr defaultRowHeight="14.25" x14ac:dyDescent="0.45"/>
  <cols>
    <col min="1" max="1" width="10.73046875" bestFit="1" customWidth="1"/>
    <col min="2" max="2" width="15.3984375" bestFit="1" customWidth="1"/>
    <col min="3" max="3" width="19.19921875" bestFit="1" customWidth="1"/>
    <col min="4" max="4" width="23.86328125" bestFit="1" customWidth="1"/>
    <col min="5" max="5" width="21.6640625" bestFit="1" customWidth="1"/>
    <col min="6" max="6" width="6.59765625" bestFit="1" customWidth="1"/>
  </cols>
  <sheetData>
    <row r="1" spans="1:6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505</v>
      </c>
    </row>
    <row r="2" spans="1:6" x14ac:dyDescent="0.45">
      <c r="A2" t="s">
        <v>540</v>
      </c>
      <c r="B2" t="s">
        <v>541</v>
      </c>
      <c r="C2" t="s">
        <v>542</v>
      </c>
      <c r="D2">
        <v>227</v>
      </c>
    </row>
    <row r="3" spans="1:6" x14ac:dyDescent="0.45">
      <c r="A3" t="s">
        <v>540</v>
      </c>
      <c r="B3" t="s">
        <v>541</v>
      </c>
      <c r="C3" t="s">
        <v>543</v>
      </c>
      <c r="D3" t="s">
        <v>544</v>
      </c>
      <c r="E3" t="s">
        <v>545</v>
      </c>
    </row>
    <row r="4" spans="1:6" x14ac:dyDescent="0.45">
      <c r="A4" t="s">
        <v>540</v>
      </c>
      <c r="B4" t="s">
        <v>541</v>
      </c>
      <c r="C4" t="s">
        <v>546</v>
      </c>
      <c r="D4" t="s">
        <v>547</v>
      </c>
    </row>
    <row r="5" spans="1:6" s="2" customFormat="1" x14ac:dyDescent="0.45">
      <c r="A5" s="2" t="s">
        <v>540</v>
      </c>
      <c r="B5" s="2" t="s">
        <v>541</v>
      </c>
      <c r="C5" s="2" t="s">
        <v>548</v>
      </c>
      <c r="D5" s="2" t="s">
        <v>549</v>
      </c>
      <c r="E5" s="2" t="s">
        <v>550</v>
      </c>
    </row>
    <row r="6" spans="1:6" s="2" customFormat="1" x14ac:dyDescent="0.45">
      <c r="A6" s="2" t="s">
        <v>540</v>
      </c>
      <c r="B6" s="2" t="s">
        <v>541</v>
      </c>
      <c r="C6" s="2" t="s">
        <v>551</v>
      </c>
      <c r="D6" s="2" t="s">
        <v>552</v>
      </c>
      <c r="E6" s="2" t="s">
        <v>553</v>
      </c>
    </row>
    <row r="9" spans="1:6" x14ac:dyDescent="0.45">
      <c r="B9" t="s">
        <v>629</v>
      </c>
    </row>
    <row r="10" spans="1:6" x14ac:dyDescent="0.45">
      <c r="B10" s="19" t="s">
        <v>630</v>
      </c>
    </row>
  </sheetData>
  <autoFilter ref="A1:F6" xr:uid="{D2715AB4-7066-44C0-A1FE-1DECE655D05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2D1E-FA26-4E29-9FF3-B23C916F6FBD}">
  <dimension ref="A1:E13"/>
  <sheetViews>
    <sheetView workbookViewId="0">
      <selection activeCell="B5" sqref="B5"/>
    </sheetView>
  </sheetViews>
  <sheetFormatPr defaultRowHeight="14.25" x14ac:dyDescent="0.45"/>
  <cols>
    <col min="1" max="1" width="28.86328125" bestFit="1" customWidth="1"/>
    <col min="2" max="2" width="7.33203125" bestFit="1" customWidth="1"/>
    <col min="3" max="3" width="23.46484375" bestFit="1" customWidth="1"/>
    <col min="4" max="4" width="8.53125" bestFit="1" customWidth="1"/>
    <col min="5" max="5" width="12.3984375" bestFit="1" customWidth="1"/>
  </cols>
  <sheetData>
    <row r="1" spans="1:5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45">
      <c r="A2" t="s">
        <v>554</v>
      </c>
      <c r="B2" t="s">
        <v>42</v>
      </c>
      <c r="C2" t="s">
        <v>555</v>
      </c>
      <c r="D2" s="3" t="s">
        <v>556</v>
      </c>
      <c r="E2" t="s">
        <v>557</v>
      </c>
    </row>
    <row r="3" spans="1:5" x14ac:dyDescent="0.45">
      <c r="A3" t="s">
        <v>554</v>
      </c>
      <c r="B3" t="s">
        <v>42</v>
      </c>
      <c r="C3" t="s">
        <v>558</v>
      </c>
      <c r="D3" s="3" t="s">
        <v>556</v>
      </c>
      <c r="E3" t="s">
        <v>557</v>
      </c>
    </row>
    <row r="4" spans="1:5" s="2" customFormat="1" x14ac:dyDescent="0.45">
      <c r="A4" s="2" t="s">
        <v>554</v>
      </c>
      <c r="B4" s="2" t="s">
        <v>42</v>
      </c>
      <c r="C4" s="2" t="s">
        <v>559</v>
      </c>
      <c r="D4" s="4" t="s">
        <v>560</v>
      </c>
    </row>
    <row r="5" spans="1:5" s="2" customFormat="1" x14ac:dyDescent="0.45">
      <c r="A5" s="2" t="s">
        <v>554</v>
      </c>
      <c r="B5" s="2" t="s">
        <v>42</v>
      </c>
      <c r="C5" s="2" t="s">
        <v>561</v>
      </c>
      <c r="D5" s="4">
        <v>74</v>
      </c>
      <c r="E5" s="2" t="s">
        <v>562</v>
      </c>
    </row>
    <row r="6" spans="1:5" s="2" customFormat="1" x14ac:dyDescent="0.45">
      <c r="A6" s="2" t="s">
        <v>554</v>
      </c>
      <c r="B6" s="2" t="s">
        <v>42</v>
      </c>
      <c r="C6" s="2" t="s">
        <v>563</v>
      </c>
      <c r="D6" s="4" t="s">
        <v>556</v>
      </c>
      <c r="E6" s="2" t="s">
        <v>557</v>
      </c>
    </row>
    <row r="7" spans="1:5" x14ac:dyDescent="0.45">
      <c r="A7" t="s">
        <v>554</v>
      </c>
      <c r="B7" t="s">
        <v>42</v>
      </c>
      <c r="C7" t="s">
        <v>564</v>
      </c>
      <c r="D7" s="3" t="s">
        <v>565</v>
      </c>
    </row>
    <row r="8" spans="1:5" x14ac:dyDescent="0.45">
      <c r="A8" t="s">
        <v>554</v>
      </c>
      <c r="B8" t="s">
        <v>42</v>
      </c>
      <c r="C8" t="s">
        <v>566</v>
      </c>
      <c r="D8" s="3">
        <v>805</v>
      </c>
    </row>
    <row r="9" spans="1:5" x14ac:dyDescent="0.45">
      <c r="A9" t="s">
        <v>554</v>
      </c>
      <c r="B9" t="s">
        <v>42</v>
      </c>
      <c r="C9" t="s">
        <v>567</v>
      </c>
      <c r="D9" s="3">
        <v>0</v>
      </c>
    </row>
    <row r="10" spans="1:5" s="2" customFormat="1" x14ac:dyDescent="0.45">
      <c r="A10" s="2" t="s">
        <v>554</v>
      </c>
      <c r="B10" s="2" t="s">
        <v>42</v>
      </c>
      <c r="C10" s="2" t="s">
        <v>568</v>
      </c>
      <c r="D10" s="4" t="s">
        <v>569</v>
      </c>
    </row>
    <row r="11" spans="1:5" s="2" customFormat="1" x14ac:dyDescent="0.45">
      <c r="A11" s="2" t="s">
        <v>554</v>
      </c>
      <c r="B11" s="2" t="s">
        <v>42</v>
      </c>
      <c r="C11" s="2" t="s">
        <v>570</v>
      </c>
      <c r="D11" s="4" t="s">
        <v>571</v>
      </c>
    </row>
    <row r="12" spans="1:5" x14ac:dyDescent="0.45">
      <c r="A12" t="s">
        <v>554</v>
      </c>
      <c r="B12" t="s">
        <v>42</v>
      </c>
      <c r="C12" t="s">
        <v>572</v>
      </c>
      <c r="D12" s="3" t="s">
        <v>573</v>
      </c>
    </row>
    <row r="13" spans="1:5" s="2" customFormat="1" x14ac:dyDescent="0.45">
      <c r="A13" s="2" t="s">
        <v>554</v>
      </c>
      <c r="B13" s="2" t="s">
        <v>42</v>
      </c>
      <c r="C13" s="2" t="s">
        <v>574</v>
      </c>
      <c r="D13" s="4" t="s">
        <v>575</v>
      </c>
    </row>
  </sheetData>
  <autoFilter ref="A1:E13" xr:uid="{21972D1E-FA26-4E29-9FF3-B23C916F6FBD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1724-5FE1-4961-AA52-00E7A30E6352}">
  <dimension ref="A1:C12"/>
  <sheetViews>
    <sheetView workbookViewId="0">
      <selection activeCell="B2" sqref="B2"/>
    </sheetView>
  </sheetViews>
  <sheetFormatPr defaultRowHeight="14.25" x14ac:dyDescent="0.45"/>
  <cols>
    <col min="1" max="1" width="21.86328125" bestFit="1" customWidth="1"/>
    <col min="2" max="2" width="24.19921875" bestFit="1" customWidth="1"/>
    <col min="3" max="3" width="64.3984375" bestFit="1" customWidth="1"/>
  </cols>
  <sheetData>
    <row r="1" spans="1:3" x14ac:dyDescent="0.45">
      <c r="A1" t="s">
        <v>28</v>
      </c>
      <c r="B1" t="e" cm="1">
        <f t="array" ref="B1">-Study for duplicates</f>
        <v>#NAME?</v>
      </c>
    </row>
    <row r="2" spans="1:3" x14ac:dyDescent="0.45">
      <c r="A2" t="s">
        <v>576</v>
      </c>
    </row>
    <row r="4" spans="1:3" x14ac:dyDescent="0.45">
      <c r="A4" t="s">
        <v>577</v>
      </c>
    </row>
    <row r="6" spans="1:3" x14ac:dyDescent="0.45">
      <c r="A6" t="s">
        <v>578</v>
      </c>
      <c r="B6" t="s">
        <v>579</v>
      </c>
      <c r="C6" t="s">
        <v>580</v>
      </c>
    </row>
    <row r="7" spans="1:3" x14ac:dyDescent="0.45">
      <c r="A7" t="s">
        <v>581</v>
      </c>
      <c r="B7" t="s">
        <v>582</v>
      </c>
      <c r="C7" s="1" t="s">
        <v>583</v>
      </c>
    </row>
    <row r="8" spans="1:3" ht="28.5" x14ac:dyDescent="0.45">
      <c r="A8" t="s">
        <v>584</v>
      </c>
      <c r="B8" t="s">
        <v>585</v>
      </c>
      <c r="C8" s="1" t="s">
        <v>586</v>
      </c>
    </row>
    <row r="9" spans="1:3" x14ac:dyDescent="0.45">
      <c r="A9" t="s">
        <v>587</v>
      </c>
      <c r="B9" t="s">
        <v>588</v>
      </c>
      <c r="C9" s="1" t="s">
        <v>589</v>
      </c>
    </row>
    <row r="10" spans="1:3" s="2" customFormat="1" x14ac:dyDescent="0.45">
      <c r="A10" s="2" t="s">
        <v>590</v>
      </c>
      <c r="B10" s="2" t="s">
        <v>591</v>
      </c>
      <c r="C10" s="17" t="s">
        <v>592</v>
      </c>
    </row>
    <row r="11" spans="1:3" s="2" customFormat="1" x14ac:dyDescent="0.45">
      <c r="A11" s="2" t="s">
        <v>593</v>
      </c>
      <c r="B11" s="2" t="s">
        <v>594</v>
      </c>
      <c r="C11" s="17" t="s">
        <v>595</v>
      </c>
    </row>
    <row r="12" spans="1:3" s="2" customFormat="1" ht="28.5" x14ac:dyDescent="0.45">
      <c r="A12" s="2" t="s">
        <v>596</v>
      </c>
      <c r="B12" s="2" t="s">
        <v>597</v>
      </c>
      <c r="C12" s="17" t="s">
        <v>598</v>
      </c>
    </row>
  </sheetData>
  <autoFilter ref="A6:C12" xr:uid="{F8E31724-5FE1-4961-AA52-00E7A30E6352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D922-F2AB-4C83-8088-6455B738C0A1}">
  <dimension ref="A1:F10"/>
  <sheetViews>
    <sheetView workbookViewId="0">
      <selection activeCell="C9" sqref="C9"/>
    </sheetView>
  </sheetViews>
  <sheetFormatPr defaultRowHeight="14.25" x14ac:dyDescent="0.45"/>
  <cols>
    <col min="1" max="1" width="18.53125" bestFit="1" customWidth="1"/>
    <col min="2" max="2" width="17.1328125" bestFit="1" customWidth="1"/>
    <col min="3" max="3" width="65.3984375" bestFit="1" customWidth="1"/>
  </cols>
  <sheetData>
    <row r="1" spans="1:6" x14ac:dyDescent="0.45">
      <c r="A1" t="s">
        <v>599</v>
      </c>
    </row>
    <row r="3" spans="1:6" x14ac:dyDescent="0.45">
      <c r="A3" t="s">
        <v>578</v>
      </c>
      <c r="B3" t="s">
        <v>579</v>
      </c>
      <c r="C3" t="s">
        <v>580</v>
      </c>
    </row>
    <row r="4" spans="1:6" ht="28.5" x14ac:dyDescent="0.45">
      <c r="A4" t="s">
        <v>600</v>
      </c>
      <c r="B4" t="s">
        <v>601</v>
      </c>
      <c r="C4" s="1" t="s">
        <v>602</v>
      </c>
      <c r="F4" t="s">
        <v>603</v>
      </c>
    </row>
    <row r="5" spans="1:6" x14ac:dyDescent="0.45">
      <c r="A5" t="s">
        <v>604</v>
      </c>
      <c r="B5" t="s">
        <v>605</v>
      </c>
      <c r="C5" s="1" t="s">
        <v>606</v>
      </c>
      <c r="E5" t="s">
        <v>607</v>
      </c>
    </row>
    <row r="6" spans="1:6" x14ac:dyDescent="0.45">
      <c r="A6" t="s">
        <v>608</v>
      </c>
      <c r="B6" t="s">
        <v>609</v>
      </c>
      <c r="C6" s="1" t="s">
        <v>610</v>
      </c>
      <c r="E6" t="s">
        <v>611</v>
      </c>
    </row>
    <row r="7" spans="1:6" ht="28.5" x14ac:dyDescent="0.45">
      <c r="A7" t="s">
        <v>612</v>
      </c>
      <c r="B7" t="s">
        <v>613</v>
      </c>
      <c r="C7" s="1" t="s">
        <v>614</v>
      </c>
      <c r="E7" t="s">
        <v>607</v>
      </c>
    </row>
    <row r="8" spans="1:6" ht="42.75" x14ac:dyDescent="0.45">
      <c r="A8" t="s">
        <v>615</v>
      </c>
      <c r="B8" t="s">
        <v>616</v>
      </c>
      <c r="C8" s="1" t="s">
        <v>617</v>
      </c>
      <c r="E8" t="s">
        <v>618</v>
      </c>
    </row>
    <row r="9" spans="1:6" ht="42.75" x14ac:dyDescent="0.45">
      <c r="A9" t="s">
        <v>619</v>
      </c>
      <c r="B9" t="s">
        <v>620</v>
      </c>
      <c r="C9" s="1" t="s">
        <v>621</v>
      </c>
      <c r="F9" t="s">
        <v>603</v>
      </c>
    </row>
    <row r="10" spans="1:6" ht="28.5" x14ac:dyDescent="0.45">
      <c r="A10" t="s">
        <v>622</v>
      </c>
      <c r="B10" t="s">
        <v>623</v>
      </c>
      <c r="C10" s="1" t="s">
        <v>624</v>
      </c>
      <c r="F10" t="s">
        <v>603</v>
      </c>
    </row>
  </sheetData>
  <autoFilter ref="A3:C10" xr:uid="{10E5D922-F2AB-4C83-8088-6455B738C0A1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EBDE-387B-4251-96FC-EBCFBF24D169}">
  <dimension ref="A1:D2"/>
  <sheetViews>
    <sheetView tabSelected="1" workbookViewId="0">
      <selection activeCell="H17" sqref="H17"/>
    </sheetView>
  </sheetViews>
  <sheetFormatPr defaultRowHeight="14.25" x14ac:dyDescent="0.45"/>
  <cols>
    <col min="2" max="2" width="32.73046875" customWidth="1"/>
    <col min="3" max="3" width="17" customWidth="1"/>
    <col min="4" max="4" width="18" customWidth="1"/>
  </cols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t="s">
        <v>627</v>
      </c>
      <c r="B2" s="2"/>
      <c r="C2" t="s">
        <v>63</v>
      </c>
      <c r="D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 Page</vt:lpstr>
      <vt:lpstr>Target Members</vt:lpstr>
      <vt:lpstr>Demographics</vt:lpstr>
      <vt:lpstr>Social Determinants of Health</vt:lpstr>
      <vt:lpstr>Web Activity</vt:lpstr>
      <vt:lpstr>Pharmacy Utilization</vt:lpstr>
      <vt:lpstr>Cost &amp; Utilization</vt:lpstr>
      <vt:lpstr>Marketing Control Point</vt:lpstr>
      <vt:lpstr>Additional Features</vt:lpstr>
      <vt:lpstr>Member Claim</vt:lpstr>
      <vt:lpstr>Member Condition</vt:lpstr>
      <vt:lpstr>Member Details</vt:lpstr>
      <vt:lpstr>Member Data</vt:lpstr>
      <vt:lpstr>Quality Data</vt:lpstr>
      <vt:lpstr>Sales Channel</vt:lpstr>
    </vt:vector>
  </TitlesOfParts>
  <Manager/>
  <Company>HUmana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Yuting Li</dc:creator>
  <cp:keywords/>
  <dc:description/>
  <cp:lastModifiedBy>Manaswi Purohit</cp:lastModifiedBy>
  <cp:revision/>
  <dcterms:created xsi:type="dcterms:W3CDTF">2024-07-26T17:10:22Z</dcterms:created>
  <dcterms:modified xsi:type="dcterms:W3CDTF">2024-10-09T23:10:04Z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5c982b-5a04-4b71-81f8-5aa3405e2654_Enabled">
    <vt:lpwstr>true</vt:lpwstr>
  </property>
  <property fmtid="{D5CDD505-2E9C-101B-9397-08002B2CF9AE}" pid="3" name="MSIP_Label_f15c982b-5a04-4b71-81f8-5aa3405e2654_SetDate">
    <vt:lpwstr>2024-09-05T17:37:00Z</vt:lpwstr>
  </property>
  <property fmtid="{D5CDD505-2E9C-101B-9397-08002B2CF9AE}" pid="4" name="MSIP_Label_f15c982b-5a04-4b71-81f8-5aa3405e2654_Method">
    <vt:lpwstr>Standard</vt:lpwstr>
  </property>
  <property fmtid="{D5CDD505-2E9C-101B-9397-08002B2CF9AE}" pid="5" name="MSIP_Label_f15c982b-5a04-4b71-81f8-5aa3405e2654_Name">
    <vt:lpwstr>CONFIDENTIAL</vt:lpwstr>
  </property>
  <property fmtid="{D5CDD505-2E9C-101B-9397-08002B2CF9AE}" pid="6" name="MSIP_Label_f15c982b-5a04-4b71-81f8-5aa3405e2654_SiteId">
    <vt:lpwstr>56c62bbe-8598-4b85-9e51-1ca753fa50f2</vt:lpwstr>
  </property>
  <property fmtid="{D5CDD505-2E9C-101B-9397-08002B2CF9AE}" pid="7" name="MSIP_Label_f15c982b-5a04-4b71-81f8-5aa3405e2654_ActionId">
    <vt:lpwstr>9aa4f14f-748f-403a-9cab-2583d1719914</vt:lpwstr>
  </property>
  <property fmtid="{D5CDD505-2E9C-101B-9397-08002B2CF9AE}" pid="8" name="MSIP_Label_f15c982b-5a04-4b71-81f8-5aa3405e2654_ContentBits">
    <vt:lpwstr>0</vt:lpwstr>
  </property>
</Properties>
</file>