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drawings/drawing10.xml" ContentType="application/vnd.openxmlformats-officedocument.drawingml.chartshapes+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raf\Desktop\HR Data Analytics\Excel\"/>
    </mc:Choice>
  </mc:AlternateContent>
  <xr:revisionPtr revIDLastSave="0" documentId="13_ncr:1_{507D8977-4D37-4673-82D4-230CA22B31EE}" xr6:coauthVersionLast="47" xr6:coauthVersionMax="47" xr10:uidLastSave="{00000000-0000-0000-0000-000000000000}"/>
  <bookViews>
    <workbookView xWindow="-108" yWindow="-108" windowWidth="23256" windowHeight="12576" tabRatio="777" firstSheet="4" activeTab="10" xr2:uid="{00000000-000D-0000-FFFF-FFFF00000000}"/>
  </bookViews>
  <sheets>
    <sheet name="KPI" sheetId="8" r:id="rId1"/>
    <sheet name="JOB SAT. RATING" sheetId="9" r:id="rId2"/>
    <sheet name="Gender" sheetId="10" r:id="rId3"/>
    <sheet name="EDUCATION by ATTRITION" sheetId="11" r:id="rId4"/>
    <sheet name="ATT. by JOB" sheetId="12" r:id="rId5"/>
    <sheet name="DEPART. wise ATTRITION" sheetId="13" r:id="rId6"/>
    <sheet name="ATTRITION by AGE GROUP" sheetId="15" r:id="rId7"/>
    <sheet name="MARITAL ST. by ATTRITION" sheetId="16" r:id="rId8"/>
    <sheet name="Data" sheetId="1" r:id="rId9"/>
    <sheet name="Images" sheetId="2" r:id="rId10"/>
    <sheet name="Background 1" sheetId="3" r:id="rId11"/>
  </sheets>
  <definedNames>
    <definedName name="_xlchart.v1.0" hidden="1">'ATT. by JOB'!$D$4:$D$12</definedName>
    <definedName name="_xlchart.v1.1" hidden="1">'ATT. by JOB'!$E$3</definedName>
    <definedName name="_xlchart.v1.12" hidden="1">'ATT. by JOB'!$D$4:$D$12</definedName>
    <definedName name="_xlchart.v1.13" hidden="1">'ATT. by JOB'!$E$3</definedName>
    <definedName name="_xlchart.v1.14" hidden="1">'ATT. by JOB'!$E$4:$E$12</definedName>
    <definedName name="_xlchart.v1.2" hidden="1">'ATT. by JOB'!$E$4:$E$12</definedName>
    <definedName name="_xlchart.v2.10" hidden="1">'MARITAL ST. by ATTRITION'!$F$3</definedName>
    <definedName name="_xlchart.v2.11" hidden="1">'MARITAL ST. by ATTRITION'!$F$4:$F$6</definedName>
    <definedName name="_xlchart.v2.3" hidden="1">'MARITAL ST. by ATTRITION'!$E$4:$E$6</definedName>
    <definedName name="_xlchart.v2.4" hidden="1">'MARITAL ST. by ATTRITION'!$F$3</definedName>
    <definedName name="_xlchart.v2.5" hidden="1">'MARITAL ST. by ATTRITION'!$F$4:$F$6</definedName>
    <definedName name="_xlchart.v2.6" hidden="1">'MARITAL ST. by ATTRITION'!$E$4:$E$6</definedName>
    <definedName name="_xlchart.v2.7" hidden="1">'MARITAL ST. by ATTRITION'!$F$3</definedName>
    <definedName name="_xlchart.v2.8" hidden="1">'MARITAL ST. by ATTRITION'!$F$4:$F$6</definedName>
    <definedName name="_xlchart.v2.9" hidden="1">'MARITAL ST. by ATTRITION'!$E$4:$E$6</definedName>
    <definedName name="Slicer_Department">#N/A</definedName>
    <definedName name="Slicer_Education_Field">#N/A</definedName>
    <definedName name="Slicer_Education_Field1">#N/A</definedName>
    <definedName name="Slicer_Gender">#N/A</definedName>
    <definedName name="Slicer_Gender1">#N/A</definedName>
  </definedNames>
  <calcPr calcId="191029"/>
  <pivotCaches>
    <pivotCache cacheId="3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E12" i="12" l="1"/>
  <c r="E10" i="12"/>
  <c r="E11" i="12"/>
  <c r="E9" i="12"/>
  <c r="E8" i="12"/>
  <c r="E7" i="12"/>
  <c r="E6" i="12"/>
  <c r="E5" i="12"/>
  <c r="E4" i="12"/>
  <c r="C7" i="8"/>
  <c r="B7" i="8"/>
  <c r="A7" i="8"/>
  <c r="B9" i="10"/>
  <c r="B8" i="10"/>
  <c r="B6" i="9"/>
  <c r="C8" i="10" l="1"/>
  <c r="C9" i="10"/>
  <c r="B7" i="9"/>
  <c r="C7" i="9" s="1"/>
  <c r="D7" i="8"/>
  <c r="E7" i="8"/>
  <c r="C6" i="9" l="1"/>
</calcChain>
</file>

<file path=xl/sharedStrings.xml><?xml version="1.0" encoding="utf-8"?>
<sst xmlns="http://schemas.openxmlformats.org/spreadsheetml/2006/main" count="19229" uniqueCount="1576">
  <si>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</si>
  <si>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</si>
  <si>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</si>
  <si>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</si>
  <si>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</si>
  <si>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</si>
  <si>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</si>
  <si>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</si>
  <si>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</si>
  <si>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</si>
  <si>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</si>
  <si>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</si>
  <si>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</si>
  <si>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</si>
  <si>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</si>
  <si>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</si>
  <si>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</si>
  <si>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</si>
  <si>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</si>
  <si>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</si>
  <si>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</si>
  <si>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</si>
  <si>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</si>
  <si>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</si>
  <si>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</si>
  <si>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</si>
  <si>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</si>
  <si>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</si>
  <si>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</si>
  <si>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</si>
  <si>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</si>
  <si>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</si>
  <si>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</si>
  <si>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</si>
  <si>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</si>
  <si>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</si>
  <si>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</si>
  <si>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</si>
  <si>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</si>
  <si>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</si>
  <si>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</si>
  <si>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</si>
  <si>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</si>
  <si>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</si>
  <si>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</si>
  <si>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</si>
  <si>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</si>
  <si>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</si>
  <si>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</si>
  <si>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</si>
  <si>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</si>
  <si>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</si>
  <si>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</si>
  <si>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</si>
  <si>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</si>
  <si>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</si>
  <si>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</si>
  <si>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</si>
  <si>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</si>
  <si>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</si>
  <si>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</si>
  <si>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</si>
  <si>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</si>
  <si>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</si>
  <si>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</si>
  <si>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</si>
  <si>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</si>
  <si>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</si>
  <si>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</si>
  <si>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</si>
  <si>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</si>
  <si>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</si>
  <si>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</si>
  <si>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</si>
  <si>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</si>
  <si>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</si>
  <si>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</si>
  <si>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</si>
  <si>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</si>
  <si>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</si>
  <si>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</si>
  <si>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</si>
  <si>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</si>
  <si>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</si>
  <si>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</si>
  <si>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</si>
  <si>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</si>
  <si>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</si>
  <si>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</si>
  <si>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</si>
  <si>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</si>
  <si>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</si>
  <si>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</si>
  <si>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</si>
  <si>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</si>
  <si>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</si>
  <si>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</si>
  <si>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</si>
  <si>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</si>
  <si>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</si>
  <si>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</si>
  <si>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</si>
  <si>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</si>
  <si>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</si>
  <si>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</si>
  <si>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</si>
  <si>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</si>
  <si>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</si>
  <si>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</si>
  <si>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</si>
  <si>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</si>
  <si>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</si>
  <si>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</si>
  <si>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</si>
  <si>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</si>
  <si>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</si>
  <si>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</si>
  <si>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</si>
  <si>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</si>
  <si>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</si>
  <si>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</si>
  <si>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</si>
  <si>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</si>
  <si>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</si>
  <si>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</si>
  <si>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</si>
  <si>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</si>
  <si>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</si>
  <si>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</si>
  <si>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</si>
  <si>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</si>
  <si>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</si>
  <si>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</si>
  <si>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</si>
  <si>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</si>
  <si>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</si>
  <si>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</si>
  <si>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</si>
  <si>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</si>
  <si>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</si>
  <si>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</si>
  <si>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</si>
  <si>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</si>
  <si>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</si>
  <si>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</si>
  <si>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</si>
  <si>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</si>
  <si>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</si>
  <si>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</si>
  <si>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</si>
  <si>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</si>
  <si>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</si>
  <si>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</si>
  <si>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</si>
  <si>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</si>
  <si>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</si>
  <si>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</si>
  <si>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</si>
  <si>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</si>
  <si>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</si>
  <si>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</si>
  <si>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</si>
  <si>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</si>
  <si>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</si>
  <si>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</si>
  <si>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</si>
  <si>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</si>
  <si>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</si>
  <si>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</si>
  <si>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</si>
  <si>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</si>
  <si>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</si>
  <si>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</si>
  <si>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</si>
  <si>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</si>
  <si>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</si>
  <si>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</si>
  <si>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</si>
  <si>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</si>
  <si>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</si>
  <si>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</si>
  <si>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</si>
  <si>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</si>
  <si>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</si>
  <si>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</si>
  <si>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</si>
  <si>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</si>
  <si>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</si>
  <si>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</si>
  <si>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</si>
  <si>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</si>
  <si>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</si>
  <si>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</si>
  <si>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</si>
  <si>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</si>
  <si>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</si>
  <si>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</si>
  <si>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</si>
  <si>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</si>
  <si>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</si>
  <si>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</si>
  <si>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</si>
  <si>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</si>
  <si>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</si>
  <si>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</si>
  <si>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</si>
  <si>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</si>
  <si>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</si>
  <si>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</si>
  <si>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</si>
  <si>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</si>
  <si>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</si>
  <si>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</si>
  <si>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</si>
  <si>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</si>
  <si>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</si>
  <si>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</si>
  <si>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</si>
  <si>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</si>
  <si>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</si>
  <si>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</si>
  <si>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</si>
  <si>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</si>
  <si>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</si>
  <si>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</si>
  <si>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</si>
  <si>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</si>
  <si>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</si>
  <si>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</si>
  <si>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</si>
  <si>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</si>
  <si>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</si>
  <si>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</si>
  <si>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</si>
  <si>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</si>
  <si>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</si>
  <si>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</si>
  <si>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</si>
  <si>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</si>
  <si>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</si>
  <si>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</si>
  <si>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</si>
  <si>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</si>
  <si>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</si>
  <si>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</si>
  <si>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</si>
  <si>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</si>
  <si>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</si>
  <si>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</si>
  <si>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</si>
  <si>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</si>
  <si>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</si>
  <si>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</si>
  <si>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</si>
  <si>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</si>
  <si>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</si>
  <si>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</si>
  <si>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</si>
  <si>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</si>
  <si>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</si>
  <si>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</si>
  <si>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</si>
  <si>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</si>
  <si>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</si>
  <si>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</si>
  <si>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</si>
  <si>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</si>
  <si>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</si>
  <si>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</si>
  <si>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</si>
  <si>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</si>
  <si>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</si>
  <si>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</si>
  <si>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</si>
  <si>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</si>
  <si>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</si>
  <si>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</si>
  <si>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</si>
  <si>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</si>
  <si>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</si>
  <si>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</si>
  <si>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</si>
  <si>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</si>
  <si>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</si>
  <si>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</si>
  <si>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</si>
  <si>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</si>
  <si>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</si>
  <si>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</si>
  <si>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</si>
  <si>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</si>
  <si>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</si>
  <si>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</si>
  <si>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</si>
  <si>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</si>
  <si>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</si>
  <si>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</si>
  <si>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</si>
  <si>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</si>
  <si>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</si>
  <si>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</si>
  <si>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</si>
  <si>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</si>
  <si>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</si>
  <si>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</si>
  <si>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</si>
  <si>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</si>
  <si>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</si>
  <si>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</si>
  <si>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</si>
  <si>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</si>
  <si>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</si>
  <si>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</si>
  <si>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</si>
  <si>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</si>
  <si>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</si>
  <si>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</si>
  <si>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</si>
  <si>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</si>
  <si>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</si>
  <si>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</si>
  <si>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</si>
  <si>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</si>
  <si>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</si>
  <si>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</si>
  <si>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</si>
  <si>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</si>
  <si>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</si>
  <si>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</si>
  <si>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</si>
  <si>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</si>
  <si>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</si>
  <si>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</si>
  <si>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</si>
  <si>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</si>
  <si>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</si>
  <si>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</si>
  <si>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</si>
  <si>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</si>
  <si>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</si>
  <si>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</si>
  <si>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</si>
  <si>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</si>
  <si>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</si>
  <si>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</si>
  <si>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</si>
  <si>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</si>
  <si>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</si>
  <si>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</si>
  <si>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</si>
  <si>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</si>
  <si>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</si>
  <si>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</si>
  <si>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</si>
  <si>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</si>
  <si>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</si>
  <si>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</si>
  <si>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</si>
  <si>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</si>
  <si>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</si>
  <si>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</si>
  <si>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</si>
  <si>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</si>
  <si>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</si>
  <si>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</si>
  <si>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</si>
  <si>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</si>
  <si>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</si>
  <si>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</si>
  <si>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</si>
  <si>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</si>
  <si>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</si>
  <si>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</si>
  <si>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</si>
  <si>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</si>
  <si>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</si>
  <si>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</si>
  <si>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</si>
  <si>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</si>
  <si>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</si>
  <si>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</si>
  <si>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</si>
  <si>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</si>
  <si>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</si>
  <si>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</si>
  <si>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</si>
  <si>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</si>
  <si>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</si>
  <si>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</si>
  <si>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</si>
  <si>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</si>
  <si>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</si>
  <si>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</si>
  <si>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</si>
  <si>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</si>
  <si>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</si>
  <si>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</si>
  <si>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</si>
  <si>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</si>
  <si>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</si>
  <si>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</si>
  <si>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</si>
  <si>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</si>
  <si>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</si>
  <si>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</si>
  <si>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</si>
  <si>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</si>
  <si>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</si>
  <si>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</si>
  <si>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</si>
  <si>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</si>
  <si>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</si>
  <si>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</si>
  <si>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</si>
  <si>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</si>
  <si>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</si>
  <si>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</si>
  <si>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</si>
  <si>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</si>
  <si>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</si>
  <si>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</si>
  <si>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</si>
  <si>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</si>
  <si>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</si>
  <si>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</si>
  <si>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</si>
  <si>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</si>
  <si>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</si>
  <si>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</si>
  <si>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</si>
  <si>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</si>
  <si>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</si>
  <si>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</si>
  <si>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</si>
  <si>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</si>
  <si>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</si>
  <si>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</si>
  <si>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</si>
  <si>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</si>
  <si>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</si>
  <si>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</si>
  <si>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</si>
  <si>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</si>
  <si>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</si>
  <si>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</si>
  <si>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</si>
  <si>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</si>
  <si>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</si>
  <si>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</si>
  <si>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</si>
  <si>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</si>
  <si>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</si>
  <si>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</si>
  <si>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</si>
  <si>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</si>
  <si>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</si>
  <si>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</si>
  <si>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</si>
  <si>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</si>
  <si>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</si>
  <si>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</si>
  <si>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</si>
  <si>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</si>
  <si>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</si>
  <si>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</si>
  <si>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</si>
  <si>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</si>
  <si>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</si>
  <si>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</si>
  <si>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</si>
  <si>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</si>
  <si>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</si>
  <si>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</si>
  <si>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</si>
  <si>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</si>
  <si>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</si>
  <si>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</si>
  <si>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</si>
  <si>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</si>
  <si>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</si>
  <si>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</si>
  <si>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</si>
  <si>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</si>
  <si>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</si>
  <si>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</si>
  <si>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</si>
  <si>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</si>
  <si>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</si>
  <si>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</si>
  <si>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</si>
  <si>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</si>
  <si>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</si>
  <si>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</si>
  <si>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</si>
  <si>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</si>
  <si>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</si>
  <si>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</si>
  <si>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</si>
  <si>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</si>
  <si>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</si>
  <si>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</si>
  <si>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</si>
  <si>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</si>
  <si>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</si>
  <si>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</si>
  <si>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</si>
  <si>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</si>
  <si>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</si>
  <si>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</si>
  <si>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</si>
  <si>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</si>
  <si>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</si>
  <si>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</si>
  <si>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</si>
  <si>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</si>
  <si>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</si>
  <si>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</si>
  <si>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</si>
  <si>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</si>
  <si>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</si>
  <si>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</si>
  <si>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</si>
  <si>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</si>
  <si>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</si>
  <si>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</si>
  <si>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</si>
  <si>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</si>
  <si>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</si>
  <si>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</si>
  <si>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</si>
  <si>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</si>
  <si>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</si>
  <si>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</si>
  <si>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</si>
  <si>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</si>
  <si>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</si>
  <si>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</si>
  <si>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</si>
  <si>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</si>
  <si>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</si>
  <si>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</si>
  <si>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</si>
  <si>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</si>
  <si>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</si>
  <si>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</si>
  <si>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</si>
  <si>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</si>
  <si>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</si>
  <si>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</si>
  <si>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</si>
  <si>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</si>
  <si>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</si>
  <si>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</si>
  <si>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</si>
  <si>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</si>
  <si>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</si>
  <si>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</si>
  <si>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</si>
  <si>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</si>
  <si>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</si>
  <si>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</si>
  <si>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</si>
  <si>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</si>
  <si>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</si>
  <si>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</si>
  <si>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</si>
  <si>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</si>
  <si>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</si>
  <si>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</si>
  <si>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</si>
  <si>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</si>
  <si>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</si>
  <si>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</si>
  <si>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</si>
  <si>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</si>
  <si>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</si>
  <si>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</si>
  <si>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</si>
  <si>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</si>
  <si>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</si>
  <si>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</si>
  <si>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</si>
  <si>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</si>
  <si>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</si>
  <si>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</si>
  <si>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</si>
  <si>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</si>
  <si>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</si>
  <si>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</si>
  <si>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</si>
  <si>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</si>
  <si>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</si>
  <si>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</si>
  <si>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</si>
  <si>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</si>
  <si>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</si>
  <si>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</si>
  <si>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</si>
  <si>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</si>
  <si>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</si>
  <si>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</si>
  <si>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</si>
  <si>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</si>
  <si>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</si>
  <si>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</si>
  <si>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</si>
  <si>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</si>
  <si>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</si>
  <si>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</si>
  <si>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</si>
  <si>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</si>
  <si>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</si>
  <si>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</si>
  <si>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</si>
  <si>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</si>
  <si>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</si>
  <si>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</si>
  <si>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</si>
  <si>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</si>
  <si>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</si>
  <si>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</si>
  <si>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</si>
  <si>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</si>
  <si>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</si>
  <si>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</si>
  <si>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</si>
  <si>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</si>
  <si>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</si>
  <si>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</si>
  <si>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</si>
  <si>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</si>
  <si>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</si>
  <si>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</si>
  <si>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</si>
  <si>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</si>
  <si>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</si>
  <si>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</si>
  <si>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</si>
  <si>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</si>
  <si>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</si>
  <si>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</si>
  <si>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</si>
  <si>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</si>
  <si>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</si>
  <si>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</si>
  <si>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</si>
  <si>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</si>
  <si>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</si>
  <si>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</si>
  <si>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</si>
  <si>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</si>
  <si>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</si>
  <si>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</si>
  <si>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</si>
  <si>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</si>
  <si>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</si>
  <si>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</si>
  <si>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</si>
  <si>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</si>
  <si>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</si>
  <si>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</si>
  <si>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</si>
  <si>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</si>
  <si>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</si>
  <si>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</si>
  <si>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</si>
  <si>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</si>
  <si>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</si>
  <si>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</si>
  <si>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</si>
  <si>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</si>
  <si>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</si>
  <si>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</si>
  <si>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</si>
  <si>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</si>
  <si>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</si>
  <si>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</si>
  <si>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</si>
  <si>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</si>
  <si>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</si>
  <si>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</si>
  <si>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</si>
  <si>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</si>
  <si>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</si>
  <si>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</si>
  <si>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</si>
  <si>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</si>
  <si>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</si>
  <si>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</si>
  <si>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</si>
  <si>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</si>
  <si>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</si>
  <si>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</si>
  <si>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</si>
  <si>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</si>
  <si>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</si>
  <si>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</si>
  <si>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</si>
  <si>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</si>
  <si>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</si>
  <si>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</si>
  <si>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</si>
  <si>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</si>
  <si>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</si>
  <si>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</si>
  <si>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</si>
  <si>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</si>
  <si>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</si>
  <si>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</si>
  <si>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</si>
  <si>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</si>
  <si>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</si>
  <si>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</si>
  <si>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</si>
  <si>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</si>
  <si>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</si>
  <si>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</si>
  <si>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</si>
  <si>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</si>
  <si>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</si>
  <si>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</si>
  <si>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</si>
  <si>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</si>
  <si>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</si>
  <si>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</si>
  <si>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</si>
  <si>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</si>
  <si>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</si>
  <si>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</si>
  <si>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</si>
  <si>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</si>
  <si>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</si>
  <si>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</si>
  <si>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</si>
  <si>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</si>
  <si>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</si>
  <si>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</si>
  <si>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</si>
  <si>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</si>
  <si>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</si>
  <si>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</si>
  <si>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</si>
  <si>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</si>
  <si>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</si>
  <si>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</si>
  <si>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</si>
  <si>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</si>
  <si>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</si>
  <si>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</si>
  <si>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</si>
  <si>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</si>
  <si>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</si>
  <si>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</si>
  <si>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</si>
  <si>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</si>
  <si>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</si>
  <si>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</si>
  <si>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</si>
  <si>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</si>
  <si>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</si>
  <si>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</si>
  <si>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</si>
  <si>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</si>
  <si>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</si>
  <si>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</si>
  <si>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</si>
  <si>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</si>
  <si>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</si>
  <si>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</si>
  <si>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</si>
  <si>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</si>
  <si>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</si>
  <si>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</si>
  <si>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</si>
  <si>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</si>
  <si>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</si>
  <si>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</si>
  <si>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</si>
  <si>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</si>
  <si>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</si>
  <si>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</si>
  <si>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</si>
  <si>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</si>
  <si>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</si>
  <si>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</si>
  <si>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</si>
  <si>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</si>
  <si>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</si>
  <si>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</si>
  <si>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</si>
  <si>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</si>
  <si>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</si>
  <si>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</si>
  <si>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</si>
  <si>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</si>
  <si>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</si>
  <si>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</si>
  <si>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</si>
  <si>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</si>
  <si>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</si>
  <si>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</si>
  <si>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</si>
  <si>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</si>
  <si>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</si>
  <si>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</si>
  <si>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</si>
  <si>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</si>
  <si>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</si>
  <si>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</si>
  <si>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</si>
  <si>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</si>
  <si>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</si>
  <si>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</si>
  <si>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</si>
  <si>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</si>
  <si>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</si>
  <si>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</si>
  <si>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</si>
  <si>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</si>
  <si>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</si>
  <si>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</si>
  <si>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</si>
  <si>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</si>
  <si>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</si>
  <si>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</si>
  <si>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</si>
  <si>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</si>
  <si>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</si>
  <si>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</si>
  <si>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</si>
  <si>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</si>
  <si>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</si>
  <si>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</si>
  <si>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</si>
  <si>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</si>
  <si>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</si>
  <si>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</si>
  <si>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</si>
  <si>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</si>
  <si>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</si>
  <si>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</si>
  <si>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</si>
  <si>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</si>
  <si>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</si>
  <si>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</si>
  <si>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</si>
  <si>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</si>
  <si>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</si>
  <si>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</si>
  <si>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</si>
  <si>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</si>
  <si>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</si>
  <si>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</si>
  <si>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</si>
  <si>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</si>
  <si>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</si>
  <si>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</si>
  <si>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</si>
  <si>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</si>
  <si>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</si>
  <si>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</si>
  <si>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</si>
  <si>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</si>
  <si>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</si>
  <si>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</si>
  <si>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</si>
  <si>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</si>
  <si>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</si>
  <si>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</si>
  <si>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</si>
  <si>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</si>
  <si>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</si>
  <si>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</si>
  <si>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</si>
  <si>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</si>
  <si>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</si>
  <si>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</si>
  <si>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</si>
  <si>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</si>
  <si>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</si>
  <si>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</si>
  <si>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</si>
  <si>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</si>
  <si>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</si>
  <si>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</si>
  <si>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</si>
  <si>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</si>
  <si>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</si>
  <si>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</si>
  <si>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</si>
  <si>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</si>
  <si>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</si>
  <si>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</si>
  <si>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</si>
  <si>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</si>
  <si>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</si>
  <si>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</si>
  <si>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</si>
  <si>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</si>
  <si>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</si>
  <si>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</si>
  <si>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</si>
  <si>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</si>
  <si>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</si>
  <si>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</si>
  <si>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</si>
  <si>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</si>
  <si>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</si>
  <si>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</si>
  <si>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</si>
  <si>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</si>
  <si>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</si>
  <si>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</si>
  <si>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</si>
  <si>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</si>
  <si>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</si>
  <si>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</si>
  <si>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</si>
  <si>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</si>
  <si>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</si>
  <si>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</si>
  <si>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</si>
  <si>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</si>
  <si>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</si>
  <si>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</si>
  <si>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</si>
  <si>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</si>
  <si>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</si>
  <si>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</si>
  <si>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</si>
  <si>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</si>
  <si>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</si>
  <si>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</si>
  <si>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</si>
  <si>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</si>
  <si>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</si>
  <si>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</si>
  <si>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</si>
  <si>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</si>
  <si>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</si>
  <si>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</si>
  <si>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</si>
  <si>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</si>
  <si>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</si>
  <si>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</si>
  <si>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</si>
  <si>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</si>
  <si>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</si>
  <si>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</si>
  <si>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</si>
  <si>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</si>
  <si>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</si>
  <si>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</si>
  <si>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</si>
  <si>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</si>
  <si>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</si>
  <si>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</si>
  <si>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</si>
  <si>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</si>
  <si>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</si>
  <si>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</si>
  <si>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</si>
  <si>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</si>
  <si>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</si>
  <si>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</si>
  <si>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</si>
  <si>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</si>
  <si>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</si>
  <si>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</si>
  <si>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</si>
  <si>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</si>
  <si>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</si>
  <si>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</si>
  <si>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</si>
  <si>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</si>
  <si>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</si>
  <si>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</si>
  <si>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</si>
  <si>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</si>
  <si>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</si>
  <si>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</si>
  <si>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</si>
  <si>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</si>
  <si>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</si>
  <si>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</si>
  <si>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</si>
  <si>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</si>
  <si>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</si>
  <si>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</si>
  <si>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</si>
  <si>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</si>
  <si>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</si>
  <si>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</si>
  <si>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</si>
  <si>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</si>
  <si>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</si>
  <si>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</si>
  <si>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</si>
  <si>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</si>
  <si>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</si>
  <si>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</si>
  <si>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</si>
  <si>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</si>
  <si>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</si>
  <si>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</si>
  <si>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</si>
  <si>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</si>
  <si>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</si>
  <si>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</si>
  <si>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</si>
  <si>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</si>
  <si>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</si>
  <si>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</si>
  <si>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</si>
  <si>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</si>
  <si>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</si>
  <si>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</si>
  <si>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</si>
  <si>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</si>
  <si>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</si>
  <si>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</si>
  <si>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</si>
  <si>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</si>
  <si>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</si>
  <si>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</si>
  <si>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</si>
  <si>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</si>
  <si>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</si>
  <si>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</si>
  <si>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</si>
  <si>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</si>
  <si>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</si>
  <si>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</si>
  <si>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</si>
  <si>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</si>
  <si>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</si>
  <si>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</si>
  <si>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</si>
  <si>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</si>
  <si>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</si>
  <si>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</si>
  <si>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</si>
  <si>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</si>
  <si>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</si>
  <si>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</si>
  <si>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</si>
  <si>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</si>
  <si>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</si>
  <si>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</si>
  <si>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</si>
  <si>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</si>
  <si>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</si>
  <si>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</si>
  <si>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</si>
  <si>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</si>
  <si>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</si>
  <si>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</si>
  <si>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</si>
  <si>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</si>
  <si>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</si>
  <si>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</si>
  <si>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</si>
  <si>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</si>
  <si>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</si>
  <si>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</si>
  <si>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</si>
  <si>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</si>
  <si>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</si>
  <si>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</si>
  <si>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</si>
  <si>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</si>
  <si>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</si>
  <si>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</si>
  <si>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</si>
  <si>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</si>
  <si>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</si>
  <si>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</si>
  <si>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</si>
  <si>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</si>
  <si>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</si>
  <si>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</si>
  <si>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</si>
  <si>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</si>
  <si>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</si>
  <si>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</si>
  <si>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</si>
  <si>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</si>
  <si>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</si>
  <si>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</si>
  <si>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</si>
  <si>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</si>
  <si>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</si>
  <si>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</si>
  <si>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</si>
  <si>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</si>
  <si>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</si>
  <si>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</si>
  <si>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</si>
  <si>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</si>
  <si>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</si>
  <si>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</si>
  <si>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</si>
  <si>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</si>
  <si>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</si>
  <si>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</si>
  <si>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</si>
  <si>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</si>
  <si>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</si>
  <si>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</si>
  <si>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</si>
  <si>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</si>
  <si>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</si>
  <si>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</si>
  <si>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</si>
  <si>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</si>
  <si>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</si>
  <si>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</si>
  <si>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</si>
  <si>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</si>
  <si>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</si>
  <si>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</si>
  <si>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</si>
  <si>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</si>
  <si>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</si>
  <si>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</si>
  <si>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</si>
  <si>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</si>
  <si>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</si>
  <si>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</si>
  <si>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</si>
  <si>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</si>
  <si>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</si>
  <si>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</si>
  <si>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</si>
  <si>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</si>
  <si>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</si>
  <si>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</si>
  <si>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</si>
  <si>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</si>
  <si>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</si>
  <si>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</si>
  <si>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</si>
  <si>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</si>
  <si>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</si>
  <si>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</si>
  <si>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</si>
  <si>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</si>
  <si>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</si>
  <si>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</si>
  <si>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</si>
  <si>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</si>
  <si>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</si>
  <si>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</si>
  <si>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</si>
  <si>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</si>
  <si>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</si>
  <si>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</si>
  <si>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</si>
  <si>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</si>
  <si>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</si>
  <si>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</si>
  <si>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</si>
  <si>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</si>
  <si>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</si>
  <si>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</si>
  <si>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</si>
  <si>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</si>
  <si>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</si>
  <si>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</si>
  <si>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</si>
  <si>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</si>
  <si>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</si>
  <si>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</si>
  <si>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</si>
  <si>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</si>
  <si>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</si>
  <si>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</si>
  <si>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</si>
  <si>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</si>
  <si>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</si>
  <si>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</si>
  <si>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</si>
  <si>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</si>
  <si>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</si>
  <si>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</si>
  <si>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</si>
  <si>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</si>
  <si>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</si>
  <si>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</si>
  <si>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</si>
  <si>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</si>
  <si>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</si>
  <si>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</si>
  <si>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</si>
  <si>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</si>
  <si>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</si>
  <si>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</si>
  <si>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</si>
  <si>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</si>
  <si>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</si>
  <si>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</si>
  <si>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</si>
  <si>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</si>
  <si>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</si>
  <si>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</si>
  <si>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</si>
  <si>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</si>
  <si>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</si>
  <si>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</si>
  <si>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</si>
  <si>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</si>
  <si>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</si>
  <si>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</si>
  <si>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</si>
  <si>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</si>
  <si>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</si>
  <si>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</si>
  <si>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</si>
  <si>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</si>
  <si>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</si>
  <si>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</si>
  <si>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</si>
  <si>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</si>
  <si>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</si>
  <si>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</si>
  <si>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</si>
  <si>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</si>
  <si>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</si>
  <si>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</si>
  <si>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</si>
  <si>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</si>
  <si>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</si>
  <si>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</si>
  <si>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</si>
  <si>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</si>
  <si>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</si>
  <si>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</si>
  <si>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</si>
  <si>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</si>
  <si>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</si>
  <si>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</si>
  <si>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</si>
  <si>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</si>
  <si>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</si>
  <si>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</si>
  <si>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</si>
  <si>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</si>
  <si>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</si>
  <si>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</si>
  <si>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</si>
  <si>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</si>
  <si>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</si>
  <si>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</si>
  <si>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</si>
  <si>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</si>
  <si>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</si>
  <si>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</si>
  <si>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</si>
  <si>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</si>
  <si>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</si>
  <si>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</si>
  <si>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</si>
  <si>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</si>
  <si>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</si>
  <si>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</si>
  <si>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</si>
  <si>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</si>
  <si>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</si>
  <si>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</si>
  <si>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</si>
  <si>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</si>
  <si>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</si>
  <si>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</si>
  <si>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</si>
  <si>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</si>
  <si>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</si>
  <si>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</si>
  <si>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</si>
  <si>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</si>
  <si>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</si>
  <si>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</si>
  <si>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</si>
  <si>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</si>
  <si>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</si>
  <si>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</si>
  <si>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</si>
  <si>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</si>
  <si>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</si>
  <si>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</si>
  <si>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</si>
  <si>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</si>
  <si>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</si>
  <si>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</si>
  <si>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</si>
  <si>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</si>
  <si>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</si>
  <si>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</si>
  <si>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</si>
  <si>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</si>
  <si>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</si>
  <si>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</si>
  <si>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</si>
  <si>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</si>
  <si>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</si>
  <si>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</si>
  <si>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</si>
  <si>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</si>
  <si>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</si>
  <si>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</si>
  <si>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</si>
  <si>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</si>
  <si>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</si>
  <si>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</si>
  <si>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</si>
  <si>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</si>
  <si>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</si>
  <si>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</si>
  <si>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</si>
  <si>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</si>
  <si>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</si>
  <si>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</si>
  <si>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</si>
  <si>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</si>
  <si>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</si>
  <si>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</si>
  <si>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</si>
  <si>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</si>
  <si>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</si>
  <si>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</si>
  <si>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</si>
  <si>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</si>
  <si>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</si>
  <si>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</si>
  <si>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</si>
  <si>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</si>
  <si>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</si>
  <si>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</si>
  <si>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</si>
  <si>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</si>
  <si>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</si>
  <si>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</si>
  <si>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</si>
  <si>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</si>
  <si>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</si>
  <si>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</si>
  <si>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</si>
  <si>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</si>
  <si>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</si>
  <si>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</si>
  <si>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</si>
  <si>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</si>
  <si>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</si>
  <si>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</si>
  <si>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</si>
  <si>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</si>
  <si>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</si>
  <si>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</si>
  <si>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</si>
  <si>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</si>
  <si>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</si>
  <si>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</si>
  <si>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</si>
  <si>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</si>
  <si>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</si>
  <si>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</si>
  <si>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</si>
  <si>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</si>
  <si>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</si>
  <si>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</si>
  <si>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</si>
  <si>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</si>
  <si>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</si>
  <si>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</si>
  <si>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</si>
  <si>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</si>
  <si>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</si>
  <si>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</si>
  <si>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</si>
  <si>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</si>
  <si>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</si>
  <si>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</si>
  <si>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</si>
  <si>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</si>
  <si>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</si>
  <si>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</si>
  <si>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</si>
  <si>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</si>
  <si>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</si>
  <si>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</si>
  <si>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</si>
  <si>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</si>
  <si>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</si>
  <si>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</si>
  <si>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</si>
  <si>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</si>
  <si>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</si>
  <si>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</si>
  <si>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</si>
  <si>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</si>
  <si>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</si>
  <si>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</si>
  <si>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</si>
  <si>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</si>
  <si>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</si>
  <si>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</si>
  <si>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</si>
  <si>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</si>
  <si>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</si>
  <si>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</si>
  <si>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</si>
  <si>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</si>
  <si>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</si>
  <si>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</si>
  <si>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</si>
  <si>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</si>
  <si>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</si>
  <si>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</si>
  <si>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</si>
  <si>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</si>
  <si>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</si>
  <si>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</si>
  <si>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</si>
  <si>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</si>
  <si>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</si>
  <si>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</si>
  <si>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</si>
  <si>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</si>
  <si>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</si>
  <si>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</si>
  <si>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</si>
  <si>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</si>
  <si>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</si>
  <si>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</si>
  <si>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</si>
  <si>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</si>
  <si>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</si>
  <si>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</si>
  <si>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</si>
  <si>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</si>
  <si>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</si>
  <si>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</si>
  <si>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</si>
  <si>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</si>
  <si>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</si>
  <si>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</si>
  <si>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</si>
  <si>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</si>
  <si>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</si>
  <si>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</si>
  <si>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</si>
  <si>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</si>
  <si>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</si>
  <si>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</si>
  <si>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</si>
  <si>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</si>
  <si>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</si>
  <si>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</si>
  <si>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</si>
  <si>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</si>
  <si>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</si>
  <si>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</si>
  <si>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</si>
  <si>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</si>
  <si>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</si>
  <si>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</si>
  <si>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</si>
  <si>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</si>
  <si>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</si>
  <si>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</si>
  <si>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</si>
  <si>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</si>
  <si>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</si>
  <si>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</si>
  <si>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</si>
  <si>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</si>
  <si>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</si>
  <si>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</si>
  <si>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</si>
  <si>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</si>
  <si>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</si>
  <si>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</si>
  <si>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</si>
  <si>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</si>
  <si>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</si>
  <si>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</si>
  <si>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</si>
  <si>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</si>
  <si>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</si>
  <si>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</si>
  <si>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</si>
  <si>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</si>
  <si>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</si>
  <si>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</si>
  <si>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</si>
  <si>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</si>
  <si>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</si>
  <si>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</si>
  <si>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</si>
  <si>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</si>
  <si>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</si>
  <si>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</si>
  <si>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</si>
  <si>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</si>
  <si>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</si>
  <si>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</si>
  <si>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</si>
  <si>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</si>
  <si>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</si>
  <si>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</si>
  <si>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</si>
  <si>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</si>
  <si>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</si>
  <si>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</si>
  <si>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</si>
  <si>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</si>
  <si>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</si>
  <si>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</si>
  <si>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</si>
  <si>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</si>
  <si>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</si>
  <si>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</si>
  <si>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</si>
  <si>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</si>
  <si>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</si>
  <si>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</si>
  <si>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</si>
  <si>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</si>
  <si>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</si>
  <si>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</si>
  <si>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</si>
  <si>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</si>
  <si>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</si>
  <si>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</si>
  <si>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</si>
  <si>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</si>
  <si>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</si>
  <si>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</si>
  <si>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</si>
  <si>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</si>
  <si>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</si>
  <si>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</si>
  <si>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</si>
  <si>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</si>
  <si>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</si>
  <si>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</si>
  <si>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</si>
  <si>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</si>
  <si>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</si>
  <si>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</si>
  <si>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</si>
  <si>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</si>
  <si>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</si>
  <si>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</si>
  <si>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</si>
  <si>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</si>
  <si>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Total Employees</t>
  </si>
  <si>
    <t>Sum of CF_attrition count</t>
  </si>
  <si>
    <t>Total Attrition</t>
  </si>
  <si>
    <t>Average of Age</t>
  </si>
  <si>
    <t>Average Age</t>
  </si>
  <si>
    <t>Active Employees</t>
  </si>
  <si>
    <t>Attrition Rate</t>
  </si>
  <si>
    <t>Average of Job Satisfaction</t>
  </si>
  <si>
    <t>RATING</t>
  </si>
  <si>
    <t>BALANCE RATING</t>
  </si>
  <si>
    <t>Pct of total</t>
  </si>
  <si>
    <t>Row Labels</t>
  </si>
  <si>
    <t>Grand Total</t>
  </si>
  <si>
    <t>Sum of Employee Count</t>
  </si>
  <si>
    <t xml:space="preserve">Female </t>
  </si>
  <si>
    <t>Sum of CF_attrition counts</t>
  </si>
  <si>
    <t>JOB ROLE</t>
  </si>
  <si>
    <t>ATTRITION</t>
  </si>
  <si>
    <t>Count of CF_attrition count</t>
  </si>
  <si>
    <t xml:space="preserve">Marital status </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</si>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</sst>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scheme val="minor"/>
    </font>
    <font>
      <sz val="12"/>
      <color theme="1"/>
      <name val="Calibri"/>
      <scheme val="minor"/>
    </font>
    <font>
      <b/>
      <sz val="12"/>
      <color theme="1"/>
      <name val="Calibri"/>
      <family val="2"/>
      <scheme val="minor"/>
    </font>
    <font>
      <sz val="12"/>
      <color theme="1"/>
      <name val="Calibri"/>
      <family val="2"/>
      <scheme val="minor"/>
    </font>
    <font>
      <sz val="12"/>
      <color theme="1"/>
      <name val="Calibri"/>
      <family val="2"/>
      <scheme val="major"/>
    </font>
  </fonts>
  <fills count="3">
    <fill>
      <patternFill patternType="none"/>
    </fill>
    <fill>
      <patternFill patternType="gray125"/>
    </fill>
    <fill>
      <patternFill patternType="solid">
        <fgColor theme="8" tint="0.79998168889431442"/>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1" fillId="0" borderId="0" xfId="0" applyFont="1"/>
    <xf numFmtId="0" fontId="0" fillId="0" borderId="3" xfId="0" applyBorder="1"/>
    <xf numFmtId="0" fontId="0" fillId="0" borderId="4" xfId="0" applyNumberFormat="1" applyBorder="1"/>
    <xf numFmtId="0" fontId="3" fillId="0" borderId="0" xfId="0" applyFont="1"/>
    <xf numFmtId="0" fontId="0" fillId="0" borderId="6" xfId="0" applyNumberFormat="1" applyBorder="1"/>
    <xf numFmtId="0" fontId="0" fillId="0" borderId="9" xfId="0" applyNumberFormat="1" applyBorder="1"/>
    <xf numFmtId="1" fontId="0" fillId="0" borderId="7" xfId="0" applyNumberFormat="1" applyBorder="1"/>
    <xf numFmtId="0" fontId="0" fillId="2" borderId="1"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center"/>
    </xf>
    <xf numFmtId="9" fontId="0" fillId="0" borderId="0" xfId="1" applyFont="1"/>
    <xf numFmtId="0" fontId="4" fillId="0" borderId="0" xfId="0" applyFont="1"/>
    <xf numFmtId="2" fontId="0" fillId="0" borderId="4" xfId="0" applyNumberFormat="1" applyBorder="1"/>
    <xf numFmtId="2" fontId="0" fillId="0" borderId="0" xfId="0" applyNumberFormat="1"/>
    <xf numFmtId="9" fontId="3" fillId="0" borderId="0" xfId="1" applyFont="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2" fillId="0" borderId="0" xfId="0" applyFont="1"/>
    <xf numFmtId="9" fontId="0" fillId="0" borderId="3" xfId="0" applyNumberFormat="1" applyBorder="1"/>
    <xf numFmtId="9" fontId="0" fillId="0" borderId="10" xfId="0" applyNumberFormat="1" applyBorder="1"/>
    <xf numFmtId="9" fontId="0" fillId="0" borderId="4" xfId="0" applyNumberFormat="1" applyBorder="1"/>
    <xf numFmtId="0" fontId="2" fillId="0" borderId="0" xfId="0" applyFont="1" applyFill="1" applyBorder="1"/>
    <xf numFmtId="0" fontId="0" fillId="0" borderId="0" xfId="0" applyFont="1" applyFill="1" applyBorder="1" applyAlignment="1">
      <alignment horizontal="left"/>
    </xf>
    <xf numFmtId="0" fontId="0" fillId="0" borderId="0" xfId="0" applyNumberFormat="1" applyFill="1" applyBorder="1"/>
  </cellXfs>
  <cellStyles count="2">
    <cellStyle name="Normal" xfId="0" builtinId="0"/>
    <cellStyle name="Percent" xfId="1" builtinId="5"/>
  </cellStyles>
  <dxfs count="66">
    <dxf>
      <font>
        <b/>
        <family val="2"/>
      </font>
    </dxf>
    <dxf>
      <fill>
        <patternFill patternType="solid">
          <bgColor rgb="FFFFFF00"/>
        </patternFill>
      </fill>
    </dxf>
    <dxf>
      <fill>
        <patternFill>
          <bgColor theme="8" tint="0.79998168889431442"/>
        </patternFill>
      </fill>
    </dxf>
    <dxf>
      <numFmt numFmtId="1" formatCode="0"/>
    </dxf>
    <dxf>
      <alignment horizontal="center"/>
    </dxf>
    <dxf>
      <fill>
        <patternFill patternType="solid">
          <bgColor theme="8" tint="0.79998168889431442"/>
        </patternFill>
      </fill>
    </dxf>
    <dxf>
      <numFmt numFmtId="2" formatCode="0.00"/>
    </dxf>
    <dxf>
      <numFmt numFmtId="13" formatCode="0%"/>
    </dxf>
    <dxf>
      <numFmt numFmtId="13" formatCode="0%"/>
    </dxf>
    <dxf>
      <font>
        <b/>
        <family val="2"/>
      </font>
    </dxf>
    <dxf>
      <fill>
        <patternFill patternType="solid">
          <bgColor rgb="FFFFFF00"/>
        </patternFill>
      </fill>
    </dxf>
    <dxf>
      <fill>
        <patternFill>
          <bgColor theme="8" tint="0.79998168889431442"/>
        </patternFill>
      </fill>
    </dxf>
    <dxf>
      <numFmt numFmtId="1" formatCode="0"/>
    </dxf>
    <dxf>
      <alignment horizontal="center"/>
    </dxf>
    <dxf>
      <fill>
        <patternFill patternType="solid">
          <bgColor theme="8" tint="0.79998168889431442"/>
        </patternFill>
      </fill>
    </dxf>
    <dxf>
      <numFmt numFmtId="2" formatCode="0.00"/>
    </dxf>
    <dxf>
      <numFmt numFmtId="13" formatCode="0%"/>
    </dxf>
    <dxf>
      <numFmt numFmtId="13" formatCode="0%"/>
    </dxf>
    <dxf>
      <font>
        <b/>
        <family val="2"/>
      </font>
    </dxf>
    <dxf>
      <fill>
        <patternFill patternType="solid">
          <bgColor rgb="FFFFFF00"/>
        </patternFill>
      </fill>
    </dxf>
    <dxf>
      <fill>
        <patternFill>
          <bgColor theme="8" tint="0.79998168889431442"/>
        </patternFill>
      </fill>
    </dxf>
    <dxf>
      <numFmt numFmtId="1" formatCode="0"/>
    </dxf>
    <dxf>
      <alignment horizontal="center"/>
    </dxf>
    <dxf>
      <fill>
        <patternFill patternType="solid">
          <bgColor theme="8" tint="0.79998168889431442"/>
        </patternFill>
      </fill>
    </dxf>
    <dxf>
      <numFmt numFmtId="2" formatCode="0.00"/>
    </dxf>
    <dxf>
      <numFmt numFmtId="13" formatCode="0%"/>
    </dxf>
    <dxf>
      <numFmt numFmtId="13" formatCode="0%"/>
    </dxf>
    <dxf>
      <font>
        <b/>
        <family val="2"/>
      </font>
    </dxf>
    <dxf>
      <fill>
        <patternFill patternType="solid">
          <bgColor rgb="FFFFFF00"/>
        </patternFill>
      </fill>
    </dxf>
    <dxf>
      <fill>
        <patternFill>
          <bgColor theme="8" tint="0.79998168889431442"/>
        </patternFill>
      </fill>
    </dxf>
    <dxf>
      <numFmt numFmtId="1" formatCode="0"/>
    </dxf>
    <dxf>
      <alignment horizontal="center"/>
    </dxf>
    <dxf>
      <fill>
        <patternFill patternType="solid">
          <bgColor theme="8" tint="0.79998168889431442"/>
        </patternFill>
      </fill>
    </dxf>
    <dxf>
      <numFmt numFmtId="2" formatCode="0.00"/>
    </dxf>
    <dxf>
      <numFmt numFmtId="13" formatCode="0%"/>
    </dxf>
    <dxf>
      <numFmt numFmtId="13" formatCode="0%"/>
    </dxf>
    <dxf>
      <font>
        <b/>
        <family val="2"/>
      </font>
    </dxf>
    <dxf>
      <fill>
        <patternFill patternType="solid">
          <bgColor rgb="FFFFFF00"/>
        </patternFill>
      </fill>
    </dxf>
    <dxf>
      <fill>
        <patternFill>
          <bgColor theme="8" tint="0.79998168889431442"/>
        </patternFill>
      </fill>
    </dxf>
    <dxf>
      <numFmt numFmtId="1" formatCode="0"/>
    </dxf>
    <dxf>
      <alignment horizontal="center"/>
    </dxf>
    <dxf>
      <fill>
        <patternFill patternType="solid">
          <bgColor theme="8" tint="0.79998168889431442"/>
        </patternFill>
      </fill>
    </dxf>
    <dxf>
      <numFmt numFmtId="2" formatCode="0.00"/>
    </dxf>
    <dxf>
      <numFmt numFmtId="13" formatCode="0%"/>
    </dxf>
    <dxf>
      <numFmt numFmtId="13" formatCode="0%"/>
    </dxf>
    <dxf>
      <font>
        <b/>
        <family val="2"/>
      </font>
    </dxf>
    <dxf>
      <fill>
        <patternFill patternType="solid">
          <bgColor rgb="FFFFFF00"/>
        </patternFill>
      </fill>
    </dxf>
    <dxf>
      <fill>
        <patternFill>
          <bgColor theme="8" tint="0.79998168889431442"/>
        </patternFill>
      </fill>
    </dxf>
    <dxf>
      <numFmt numFmtId="1" formatCode="0"/>
    </dxf>
    <dxf>
      <alignment horizontal="center"/>
    </dxf>
    <dxf>
      <fill>
        <patternFill patternType="solid">
          <bgColor theme="8" tint="0.79998168889431442"/>
        </patternFill>
      </fill>
    </dxf>
    <dxf>
      <numFmt numFmtId="2" formatCode="0.00"/>
    </dxf>
    <dxf>
      <numFmt numFmtId="13" formatCode="0%"/>
    </dxf>
    <dxf>
      <numFmt numFmtId="13" formatCode="0%"/>
    </dxf>
    <dxf>
      <numFmt numFmtId="2" formatCode="0.00"/>
    </dxf>
    <dxf>
      <numFmt numFmtId="13" formatCode="0%"/>
    </dxf>
    <dxf>
      <numFmt numFmtId="13" formatCode="0%"/>
    </dxf>
    <dxf>
      <fill>
        <patternFill patternType="solid">
          <bgColor theme="8" tint="0.79998168889431442"/>
        </patternFill>
      </fill>
    </dxf>
    <dxf>
      <alignment horizontal="center"/>
    </dxf>
    <dxf>
      <numFmt numFmtId="1" formatCode="0"/>
    </dxf>
    <dxf>
      <fill>
        <patternFill>
          <bgColor theme="8" tint="0.79998168889431442"/>
        </patternFill>
      </fill>
    </dxf>
    <dxf>
      <fill>
        <patternFill patternType="solid">
          <bgColor rgb="FFFFFF00"/>
        </patternFill>
      </fill>
    </dxf>
    <dxf>
      <font>
        <b/>
        <family val="2"/>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65"/>
      <tableStyleElement type="firstRowStripe" dxfId="64"/>
      <tableStyleElement type="secondRowStripe" dxfId="63"/>
    </tableStyle>
  </tableStyles>
  <colors>
    <mruColors>
      <color rgb="FF183D5E"/>
      <color rgb="FFFFDB69"/>
      <color rgb="FF9C5BCD"/>
      <color rgb="FF8037B7"/>
      <color rgb="FFA162D0"/>
      <color rgb="FF9751CB"/>
      <color rgb="FF2A6BA6"/>
      <color rgb="FF163856"/>
      <color rgb="FF1433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val>
            <c:numRef>
              <c:f>'JOB SAT. RATING'!$C$6:$C$7</c:f>
              <c:numCache>
                <c:formatCode>0%</c:formatCode>
                <c:ptCount val="2"/>
                <c:pt idx="0">
                  <c:v>0.64668367346938771</c:v>
                </c:pt>
                <c:pt idx="1">
                  <c:v>0.35331632653061229</c:v>
                </c:pt>
              </c:numCache>
            </c:numRef>
          </c:val>
          <c:extLst>
            <c:ext xmlns:c16="http://schemas.microsoft.com/office/drawing/2014/chart" uri="{C3380CC4-5D6E-409C-BE32-E72D297353CC}">
              <c16:uniqueId val="{00000000-34E8-45F0-8FE0-FB89855A7F60}"/>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 RATING'!$B$6</c:f>
              <c:numCache>
                <c:formatCode>0.00</c:formatCode>
                <c:ptCount val="1"/>
                <c:pt idx="0">
                  <c:v>2.5867346938775508</c:v>
                </c:pt>
              </c:numCache>
            </c:numRef>
          </c:val>
          <c:extLst>
            <c:ext xmlns:c16="http://schemas.microsoft.com/office/drawing/2014/chart" uri="{C3380CC4-5D6E-409C-BE32-E72D297353CC}">
              <c16:uniqueId val="{00000000-1B83-4189-88A8-EE809AB1D3CD}"/>
            </c:ext>
          </c:extLst>
        </c:ser>
        <c:ser>
          <c:idx val="1"/>
          <c:order val="1"/>
          <c:spPr>
            <a:solidFill>
              <a:schemeClr val="accent2"/>
            </a:solidFill>
            <a:ln>
              <a:noFill/>
            </a:ln>
            <a:effectLst/>
          </c:spPr>
          <c:invertIfNegative val="0"/>
          <c:val>
            <c:numRef>
              <c:f>'JOB SAT. RATING'!$B$7</c:f>
              <c:numCache>
                <c:formatCode>0.00</c:formatCode>
                <c:ptCount val="1"/>
                <c:pt idx="0">
                  <c:v>1.4132653061224492</c:v>
                </c:pt>
              </c:numCache>
            </c:numRef>
          </c:val>
          <c:extLst>
            <c:ext xmlns:c16="http://schemas.microsoft.com/office/drawing/2014/chart" uri="{C3380CC4-5D6E-409C-BE32-E72D297353CC}">
              <c16:uniqueId val="{00000001-1B83-4189-88A8-EE809AB1D3CD}"/>
            </c:ext>
          </c:extLst>
        </c:ser>
        <c:ser>
          <c:idx val="2"/>
          <c:order val="2"/>
          <c:spPr>
            <a:solidFill>
              <a:schemeClr val="accent3"/>
            </a:solidFill>
            <a:ln>
              <a:noFill/>
            </a:ln>
            <a:effectLst/>
          </c:spPr>
          <c:invertIfNegative val="0"/>
          <c:val>
            <c:numRef>
              <c:f>'JOB SAT. RATING'!$B$8</c:f>
              <c:numCache>
                <c:formatCode>General</c:formatCode>
                <c:ptCount val="1"/>
              </c:numCache>
            </c:numRef>
          </c:val>
          <c:extLst>
            <c:ext xmlns:c16="http://schemas.microsoft.com/office/drawing/2014/chart" uri="{C3380CC4-5D6E-409C-BE32-E72D297353CC}">
              <c16:uniqueId val="{00000002-1B83-4189-88A8-EE809AB1D3CD}"/>
            </c:ext>
          </c:extLst>
        </c:ser>
        <c:dLbls>
          <c:dLblPos val="ctr"/>
          <c:showLegendKey val="0"/>
          <c:showVal val="0"/>
          <c:showCatName val="0"/>
          <c:showSerName val="0"/>
          <c:showPercent val="0"/>
          <c:showBubbleSize val="0"/>
        </c:dLbls>
        <c:gapWidth val="0"/>
        <c:overlap val="100"/>
        <c:axId val="1234348495"/>
        <c:axId val="2088051791"/>
      </c:barChart>
      <c:catAx>
        <c:axId val="1234348495"/>
        <c:scaling>
          <c:orientation val="minMax"/>
        </c:scaling>
        <c:delete val="1"/>
        <c:axPos val="l"/>
        <c:majorTickMark val="out"/>
        <c:minorTickMark val="none"/>
        <c:tickLblPos val="nextTo"/>
        <c:crossAx val="2088051791"/>
        <c:crosses val="autoZero"/>
        <c:auto val="1"/>
        <c:lblAlgn val="ctr"/>
        <c:lblOffset val="100"/>
        <c:noMultiLvlLbl val="0"/>
      </c:catAx>
      <c:valAx>
        <c:axId val="2088051791"/>
        <c:scaling>
          <c:orientation val="minMax"/>
          <c:max val="4"/>
        </c:scaling>
        <c:delete val="1"/>
        <c:axPos val="b"/>
        <c:numFmt formatCode="0.00" sourceLinked="1"/>
        <c:majorTickMark val="out"/>
        <c:minorTickMark val="none"/>
        <c:tickLblPos val="nextTo"/>
        <c:crossAx val="123434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1CF2-43BC-B807-0F8E47CF827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220-4A66-92DE-7704ACCA521C}"/>
            </c:ext>
          </c:extLst>
        </c:ser>
        <c:dLbls>
          <c:dLblPos val="outEnd"/>
          <c:showLegendKey val="0"/>
          <c:showVal val="1"/>
          <c:showCatName val="0"/>
          <c:showSerName val="0"/>
          <c:showPercent val="0"/>
          <c:showBubbleSize val="0"/>
        </c:dLbls>
        <c:gapWidth val="182"/>
        <c:axId val="456809791"/>
        <c:axId val="456793471"/>
      </c:barChart>
      <c:catAx>
        <c:axId val="4568097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793471"/>
        <c:crosses val="autoZero"/>
        <c:auto val="1"/>
        <c:lblAlgn val="ctr"/>
        <c:lblOffset val="100"/>
        <c:noMultiLvlLbl val="0"/>
      </c:catAx>
      <c:valAx>
        <c:axId val="4567934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80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 wise ATTRITION!department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 wise ATTRITION'!$A$4:$A$7</c:f>
              <c:strCache>
                <c:ptCount val="3"/>
                <c:pt idx="0">
                  <c:v>HR</c:v>
                </c:pt>
                <c:pt idx="1">
                  <c:v>R&amp;D</c:v>
                </c:pt>
                <c:pt idx="2">
                  <c:v>Sales</c:v>
                </c:pt>
              </c:strCache>
            </c:strRef>
          </c:cat>
          <c:val>
            <c:numRef>
              <c:f>'DEPART. wise ATTRITION'!$B$4:$B$7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604-4E76-912C-5E8E3A6271A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E190-47C9-8C87-B756CE9B55DE}"/>
            </c:ext>
          </c:extLst>
        </c:ser>
        <c:dLbls>
          <c:dLblPos val="outEnd"/>
          <c:showLegendKey val="0"/>
          <c:showVal val="1"/>
          <c:showCatName val="0"/>
          <c:showSerName val="0"/>
          <c:showPercent val="0"/>
          <c:showBubbleSize val="0"/>
        </c:dLbls>
        <c:gapWidth val="219"/>
        <c:overlap val="-27"/>
        <c:axId val="481025919"/>
        <c:axId val="481022079"/>
      </c:barChart>
      <c:catAx>
        <c:axId val="48102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022079"/>
        <c:crosses val="autoZero"/>
        <c:auto val="1"/>
        <c:lblAlgn val="ctr"/>
        <c:lblOffset val="100"/>
        <c:noMultiLvlLbl val="0"/>
      </c:catAx>
      <c:valAx>
        <c:axId val="481022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02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doughnutChart>
        <c:varyColors val="1"/>
        <c:ser>
          <c:idx val="0"/>
          <c:order val="0"/>
          <c:dPt>
            <c:idx val="0"/>
            <c:bubble3D val="0"/>
            <c:spPr>
              <a:gradFill>
                <a:gsLst>
                  <a:gs pos="22000">
                    <a:schemeClr val="accent1">
                      <a:lumMod val="75000"/>
                    </a:schemeClr>
                  </a:gs>
                  <a:gs pos="69000">
                    <a:schemeClr val="accent1">
                      <a:lumMod val="30000"/>
                      <a:lumOff val="70000"/>
                    </a:schemeClr>
                  </a:gs>
                </a:gsLst>
                <a:lin ang="5400000" scaled="1"/>
              </a:gradFill>
              <a:ln>
                <a:noFill/>
              </a:ln>
            </c:spPr>
            <c:extLst>
              <c:ext xmlns:c16="http://schemas.microsoft.com/office/drawing/2014/chart" uri="{C3380CC4-5D6E-409C-BE32-E72D297353CC}">
                <c16:uniqueId val="{00000001-2C40-4170-8148-5294BF6B6652}"/>
              </c:ext>
            </c:extLst>
          </c:dPt>
          <c:dPt>
            <c:idx val="1"/>
            <c:bubble3D val="0"/>
            <c:spPr>
              <a:solidFill>
                <a:schemeClr val="accent1">
                  <a:lumMod val="50000"/>
                  <a:alpha val="0"/>
                </a:schemeClr>
              </a:solidFill>
              <a:ln>
                <a:solidFill>
                  <a:schemeClr val="accent1">
                    <a:alpha val="0"/>
                  </a:schemeClr>
                </a:solidFill>
              </a:ln>
            </c:spPr>
            <c:extLst>
              <c:ext xmlns:c16="http://schemas.microsoft.com/office/drawing/2014/chart" uri="{C3380CC4-5D6E-409C-BE32-E72D297353CC}">
                <c16:uniqueId val="{00000003-2C40-4170-8148-5294BF6B6652}"/>
              </c:ext>
            </c:extLst>
          </c:dPt>
          <c:val>
            <c:numRef>
              <c:f>'JOB SAT. RATING'!$C$6:$C$7</c:f>
              <c:numCache>
                <c:formatCode>0%</c:formatCode>
                <c:ptCount val="2"/>
                <c:pt idx="0">
                  <c:v>0.64668367346938771</c:v>
                </c:pt>
                <c:pt idx="1">
                  <c:v>0.35331632653061229</c:v>
                </c:pt>
              </c:numCache>
            </c:numRef>
          </c:val>
          <c:extLst>
            <c:ext xmlns:c16="http://schemas.microsoft.com/office/drawing/2014/chart" uri="{C3380CC4-5D6E-409C-BE32-E72D297353CC}">
              <c16:uniqueId val="{00000004-2C40-4170-8148-5294BF6B6652}"/>
            </c:ext>
          </c:extLst>
        </c:ser>
        <c:dLbls>
          <c:showLegendKey val="0"/>
          <c:showVal val="0"/>
          <c:showCatName val="0"/>
          <c:showSerName val="0"/>
          <c:showPercent val="0"/>
          <c:showBubbleSize val="0"/>
          <c:showLeaderLines val="1"/>
        </c:dLbls>
        <c:firstSliceAng val="0"/>
        <c:holeSize val="75"/>
      </c:doughnutChart>
      <c:spPr>
        <a:noFill/>
        <a:ln w="25400">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c:sp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4">
                <a:lumMod val="75000"/>
              </a:schemeClr>
            </a:solidFill>
            <a:ln>
              <a:noFill/>
            </a:ln>
            <a:effectLst/>
          </c:spPr>
          <c:invertIfNegative val="0"/>
          <c:val>
            <c:numRef>
              <c:f>'JOB SAT. RATING'!$B$6</c:f>
              <c:numCache>
                <c:formatCode>0.00</c:formatCode>
                <c:ptCount val="1"/>
                <c:pt idx="0">
                  <c:v>2.5867346938775508</c:v>
                </c:pt>
              </c:numCache>
            </c:numRef>
          </c:val>
          <c:extLst>
            <c:ext xmlns:c16="http://schemas.microsoft.com/office/drawing/2014/chart" uri="{C3380CC4-5D6E-409C-BE32-E72D297353CC}">
              <c16:uniqueId val="{00000000-ADAC-46AA-B20E-1061DF6620B2}"/>
            </c:ext>
          </c:extLst>
        </c:ser>
        <c:ser>
          <c:idx val="1"/>
          <c:order val="1"/>
          <c:spPr>
            <a:solidFill>
              <a:schemeClr val="bg1"/>
            </a:solidFill>
            <a:ln>
              <a:solidFill>
                <a:schemeClr val="accent1">
                  <a:lumMod val="50000"/>
                </a:schemeClr>
              </a:solidFill>
            </a:ln>
            <a:effectLst/>
          </c:spPr>
          <c:invertIfNegative val="0"/>
          <c:dPt>
            <c:idx val="0"/>
            <c:invertIfNegative val="0"/>
            <c:bubble3D val="0"/>
            <c:spPr>
              <a:solidFill>
                <a:srgbClr val="163856"/>
              </a:solidFill>
              <a:ln>
                <a:noFill/>
              </a:ln>
              <a:effectLst/>
            </c:spPr>
            <c:extLst>
              <c:ext xmlns:c16="http://schemas.microsoft.com/office/drawing/2014/chart" uri="{C3380CC4-5D6E-409C-BE32-E72D297353CC}">
                <c16:uniqueId val="{00000003-ADAC-46AA-B20E-1061DF6620B2}"/>
              </c:ext>
            </c:extLst>
          </c:dPt>
          <c:val>
            <c:numRef>
              <c:f>'JOB SAT. RATING'!$B$7</c:f>
              <c:numCache>
                <c:formatCode>0.00</c:formatCode>
                <c:ptCount val="1"/>
                <c:pt idx="0">
                  <c:v>1.4132653061224492</c:v>
                </c:pt>
              </c:numCache>
            </c:numRef>
          </c:val>
          <c:extLst>
            <c:ext xmlns:c16="http://schemas.microsoft.com/office/drawing/2014/chart" uri="{C3380CC4-5D6E-409C-BE32-E72D297353CC}">
              <c16:uniqueId val="{00000001-ADAC-46AA-B20E-1061DF6620B2}"/>
            </c:ext>
          </c:extLst>
        </c:ser>
        <c:ser>
          <c:idx val="2"/>
          <c:order val="2"/>
          <c:spPr>
            <a:solidFill>
              <a:schemeClr val="accent3"/>
            </a:solidFill>
            <a:ln>
              <a:noFill/>
            </a:ln>
            <a:effectLst/>
          </c:spPr>
          <c:invertIfNegative val="0"/>
          <c:val>
            <c:numRef>
              <c:f>'JOB SAT. RATING'!$B$8</c:f>
              <c:numCache>
                <c:formatCode>General</c:formatCode>
                <c:ptCount val="1"/>
              </c:numCache>
            </c:numRef>
          </c:val>
          <c:extLst>
            <c:ext xmlns:c16="http://schemas.microsoft.com/office/drawing/2014/chart" uri="{C3380CC4-5D6E-409C-BE32-E72D297353CC}">
              <c16:uniqueId val="{00000002-ADAC-46AA-B20E-1061DF6620B2}"/>
            </c:ext>
          </c:extLst>
        </c:ser>
        <c:dLbls>
          <c:showLegendKey val="0"/>
          <c:showVal val="0"/>
          <c:showCatName val="0"/>
          <c:showSerName val="0"/>
          <c:showPercent val="0"/>
          <c:showBubbleSize val="0"/>
        </c:dLbls>
        <c:gapWidth val="0"/>
        <c:overlap val="100"/>
        <c:axId val="1234348495"/>
        <c:axId val="2088051791"/>
      </c:barChart>
      <c:catAx>
        <c:axId val="1234348495"/>
        <c:scaling>
          <c:orientation val="minMax"/>
        </c:scaling>
        <c:delete val="1"/>
        <c:axPos val="l"/>
        <c:majorTickMark val="out"/>
        <c:minorTickMark val="none"/>
        <c:tickLblPos val="nextTo"/>
        <c:crossAx val="2088051791"/>
        <c:crosses val="autoZero"/>
        <c:auto val="1"/>
        <c:lblAlgn val="ctr"/>
        <c:lblOffset val="100"/>
        <c:noMultiLvlLbl val="0"/>
      </c:catAx>
      <c:valAx>
        <c:axId val="2088051791"/>
        <c:scaling>
          <c:orientation val="minMax"/>
          <c:max val="4"/>
        </c:scaling>
        <c:delete val="1"/>
        <c:axPos val="b"/>
        <c:numFmt formatCode="0.00" sourceLinked="1"/>
        <c:majorTickMark val="out"/>
        <c:minorTickMark val="none"/>
        <c:tickLblPos val="nextTo"/>
        <c:crossAx val="123434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5000">
                    <a:srgbClr val="7030A0"/>
                  </a:gs>
                  <a:gs pos="100000">
                    <a:srgbClr val="A162D0"/>
                  </a:gs>
                </a:gsLst>
                <a:lin ang="5400000" scaled="0"/>
                <a:tileRect/>
              </a:gradFill>
              <a:ln w="19050">
                <a:noFill/>
              </a:ln>
              <a:effectLst/>
            </c:spPr>
            <c:extLst>
              <c:ext xmlns:c16="http://schemas.microsoft.com/office/drawing/2014/chart" uri="{C3380CC4-5D6E-409C-BE32-E72D297353CC}">
                <c16:uniqueId val="{00000001-22FD-46D1-8B92-BE6B6A580E17}"/>
              </c:ext>
            </c:extLst>
          </c:dPt>
          <c:dPt>
            <c:idx val="1"/>
            <c:bubble3D val="0"/>
            <c:spPr>
              <a:solidFill>
                <a:schemeClr val="accent5">
                  <a:lumMod val="75000"/>
                </a:schemeClr>
              </a:solidFill>
              <a:ln w="19050">
                <a:noFill/>
              </a:ln>
              <a:effectLst/>
            </c:spPr>
            <c:extLst>
              <c:ext xmlns:c16="http://schemas.microsoft.com/office/drawing/2014/chart" uri="{C3380CC4-5D6E-409C-BE32-E72D297353CC}">
                <c16:uniqueId val="{00000003-22FD-46D1-8B92-BE6B6A580E1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22FD-46D1-8B92-BE6B6A580E1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75000"/>
                </a:schemeClr>
              </a:solidFill>
              <a:ln w="19050">
                <a:noFill/>
              </a:ln>
              <a:effectLst/>
            </c:spPr>
            <c:extLst>
              <c:ext xmlns:c16="http://schemas.microsoft.com/office/drawing/2014/chart" uri="{C3380CC4-5D6E-409C-BE32-E72D297353CC}">
                <c16:uniqueId val="{00000001-FD6B-40C7-8A9B-5D732177B534}"/>
              </c:ext>
            </c:extLst>
          </c:dPt>
          <c:dPt>
            <c:idx val="1"/>
            <c:bubble3D val="0"/>
            <c:spPr>
              <a:gradFill>
                <a:gsLst>
                  <a:gs pos="50000">
                    <a:schemeClr val="accent4">
                      <a:lumMod val="40000"/>
                      <a:lumOff val="60000"/>
                    </a:schemeClr>
                  </a:gs>
                  <a:gs pos="94000">
                    <a:schemeClr val="accent2">
                      <a:lumMod val="20000"/>
                      <a:lumOff val="80000"/>
                    </a:schemeClr>
                  </a:gs>
                </a:gsLst>
                <a:lin ang="5400000" scaled="0"/>
              </a:gradFill>
              <a:ln w="19050">
                <a:noFill/>
              </a:ln>
              <a:effectLst/>
            </c:spPr>
            <c:extLst>
              <c:ext xmlns:c16="http://schemas.microsoft.com/office/drawing/2014/chart" uri="{C3380CC4-5D6E-409C-BE32-E72D297353CC}">
                <c16:uniqueId val="{00000003-FD6B-40C7-8A9B-5D732177B53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FD6B-40C7-8A9B-5D732177B53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 by attrition</c:name>
    <c:fmtId val="4"/>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0000"/>
                  <a:lumOff val="40000"/>
                </a:schemeClr>
              </a:gs>
              <a:gs pos="62000">
                <a:schemeClr val="accent1">
                  <a:lumMod val="30000"/>
                  <a:lumOff val="70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4">
                  <a:lumMod val="60000"/>
                  <a:lumOff val="40000"/>
                </a:schemeClr>
              </a:gs>
              <a:gs pos="62000">
                <a:schemeClr val="accent1">
                  <a:lumMod val="30000"/>
                  <a:lumOff val="70000"/>
                </a:schemeClr>
              </a:gs>
            </a:gsLst>
            <a:lin ang="10800000" scaled="1"/>
            <a:tileRect/>
          </a:gradFill>
          <a:ln>
            <a:noFill/>
          </a:ln>
          <a:effectLst/>
        </c:spPr>
        <c:dLbl>
          <c:idx val="0"/>
          <c:layout>
            <c:manualLayout>
              <c:x val="-4.490297223326564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60000"/>
                  <a:lumOff val="40000"/>
                </a:schemeClr>
              </a:gs>
              <a:gs pos="62000">
                <a:schemeClr val="accent1">
                  <a:lumMod val="30000"/>
                  <a:lumOff val="70000"/>
                </a:schemeClr>
              </a:gs>
            </a:gsLst>
            <a:lin ang="10800000" scaled="1"/>
            <a:tileRect/>
          </a:gradFill>
          <a:ln>
            <a:noFill/>
          </a:ln>
          <a:effectLst/>
        </c:spPr>
        <c:dLbl>
          <c:idx val="0"/>
          <c:layout>
            <c:manualLayout>
              <c:x val="-5.952391003019358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4">
                  <a:lumMod val="60000"/>
                  <a:lumOff val="40000"/>
                </a:schemeClr>
              </a:gs>
              <a:gs pos="62000">
                <a:schemeClr val="accent1">
                  <a:lumMod val="30000"/>
                  <a:lumOff val="70000"/>
                </a:schemeClr>
              </a:gs>
            </a:gsLst>
            <a:lin ang="10800000" scaled="1"/>
            <a:tileRect/>
          </a:gradFill>
          <a:ln>
            <a:noFill/>
          </a:ln>
          <a:effectLst/>
        </c:spPr>
        <c:dLbl>
          <c:idx val="0"/>
          <c:layout>
            <c:manualLayout>
              <c:x val="-6.4397555962502948E-2"/>
              <c:y val="-5.1995196806260229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60000"/>
                  <a:lumOff val="40000"/>
                </a:schemeClr>
              </a:gs>
              <a:gs pos="62000">
                <a:schemeClr val="accent1">
                  <a:lumMod val="30000"/>
                  <a:lumOff val="70000"/>
                </a:schemeClr>
              </a:gs>
            </a:gsLst>
            <a:lin ang="10800000" scaled="1"/>
            <a:tileRect/>
          </a:gradFill>
          <a:ln>
            <a:noFill/>
          </a:ln>
          <a:effectLst/>
        </c:spPr>
        <c:dLbl>
          <c:idx val="0"/>
          <c:layout>
            <c:manualLayout>
              <c:x val="-5.9523910030193583E-2"/>
              <c:y val="-1.0399039361252046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4">
                    <a:lumMod val="60000"/>
                    <a:lumOff val="40000"/>
                  </a:schemeClr>
                </a:gs>
                <a:gs pos="62000">
                  <a:schemeClr val="accent1">
                    <a:lumMod val="30000"/>
                    <a:lumOff val="70000"/>
                  </a:schemeClr>
                </a:gs>
              </a:gsLst>
              <a:lin ang="10800000" scaled="1"/>
              <a:tileRect/>
            </a:gradFill>
            <a:ln>
              <a:noFill/>
            </a:ln>
            <a:effectLst/>
          </c:spPr>
          <c:invertIfNegative val="0"/>
          <c:dLbls>
            <c:dLbl>
              <c:idx val="1"/>
              <c:layout>
                <c:manualLayout>
                  <c:x val="-5.9523910030193583E-2"/>
                  <c:y val="-1.0399039361252046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D2-42A1-8872-5F78AC6FE08F}"/>
                </c:ext>
              </c:extLst>
            </c:dLbl>
            <c:dLbl>
              <c:idx val="2"/>
              <c:layout>
                <c:manualLayout>
                  <c:x val="-6.4397555962502948E-2"/>
                  <c:y val="-5.199519680626022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D2-42A1-8872-5F78AC6FE08F}"/>
                </c:ext>
              </c:extLst>
            </c:dLbl>
            <c:dLbl>
              <c:idx val="3"/>
              <c:layout>
                <c:manualLayout>
                  <c:x val="-5.952391003019358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1D2-42A1-8872-5F78AC6FE08F}"/>
                </c:ext>
              </c:extLst>
            </c:dLbl>
            <c:dLbl>
              <c:idx val="4"/>
              <c:layout>
                <c:manualLayout>
                  <c:x val="-4.4902972233265649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1D2-42A1-8872-5F78AC6FE0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1D2-42A1-8872-5F78AC6FE08F}"/>
            </c:ext>
          </c:extLst>
        </c:ser>
        <c:dLbls>
          <c:dLblPos val="inEnd"/>
          <c:showLegendKey val="0"/>
          <c:showVal val="1"/>
          <c:showCatName val="0"/>
          <c:showSerName val="0"/>
          <c:showPercent val="0"/>
          <c:showBubbleSize val="0"/>
        </c:dLbls>
        <c:gapWidth val="85"/>
        <c:overlap val="-58"/>
        <c:axId val="456809791"/>
        <c:axId val="456793471"/>
      </c:barChart>
      <c:catAx>
        <c:axId val="456809791"/>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56793471"/>
        <c:crosses val="autoZero"/>
        <c:auto val="1"/>
        <c:lblAlgn val="ctr"/>
        <c:lblOffset val="100"/>
        <c:noMultiLvlLbl val="0"/>
      </c:catAx>
      <c:valAx>
        <c:axId val="456793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45680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 wise ATTRITION!department wise attrition</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w="19050">
            <a:noFill/>
          </a:ln>
          <a:effectLst>
            <a:innerShdw blurRad="63500" dist="50800" dir="18900000">
              <a:schemeClr val="accent4">
                <a:lumMod val="50000"/>
                <a:alpha val="50000"/>
              </a:schemeClr>
            </a:innerShdw>
          </a:effectLst>
        </c:spPr>
        <c:dLbl>
          <c:idx val="0"/>
          <c:layout>
            <c:manualLayout>
              <c:x val="4.3402164341051465E-2"/>
              <c:y val="3.1631072107555992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w="19050">
            <a:noFill/>
          </a:ln>
          <a:effectLst>
            <a:glow rad="101600">
              <a:schemeClr val="accent2">
                <a:lumMod val="75000"/>
                <a:alpha val="40000"/>
              </a:schemeClr>
            </a:glow>
            <a:outerShdw blurRad="50800" dist="38100" algn="l" rotWithShape="0">
              <a:schemeClr val="accent2">
                <a:lumMod val="75000"/>
                <a:alpha val="40000"/>
              </a:schemeClr>
            </a:outerShdw>
          </a:effectLst>
        </c:spPr>
        <c:dLbl>
          <c:idx val="0"/>
          <c:layout>
            <c:manualLayout>
              <c:x val="5.427949703873702E-3"/>
              <c:y val="4.724388708953686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w="19050">
            <a:noFill/>
          </a:ln>
          <a:effectLst>
            <a:glow rad="63500">
              <a:schemeClr val="accent2">
                <a:lumMod val="60000"/>
                <a:lumOff val="40000"/>
                <a:alpha val="40000"/>
              </a:schemeClr>
            </a:glow>
          </a:effectLst>
        </c:spPr>
        <c:dLbl>
          <c:idx val="0"/>
          <c:layout>
            <c:manualLayout>
              <c:x val="-1.4606477363224638E-2"/>
              <c:y val="2.0181329530392641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 wise ATTRITION'!$B$3</c:f>
              <c:strCache>
                <c:ptCount val="1"/>
                <c:pt idx="0">
                  <c:v>Total</c:v>
                </c:pt>
              </c:strCache>
            </c:strRef>
          </c:tx>
          <c:spPr>
            <a:ln>
              <a:noFill/>
            </a:ln>
            <a:effectLst/>
          </c:spPr>
          <c:dPt>
            <c:idx val="0"/>
            <c:bubble3D val="0"/>
            <c:spPr>
              <a:solidFill>
                <a:schemeClr val="accent4">
                  <a:lumMod val="40000"/>
                  <a:lumOff val="60000"/>
                </a:schemeClr>
              </a:solidFill>
              <a:ln w="19050">
                <a:noFill/>
              </a:ln>
              <a:effectLst>
                <a:innerShdw blurRad="63500" dist="50800" dir="18900000">
                  <a:schemeClr val="accent4">
                    <a:lumMod val="50000"/>
                    <a:alpha val="50000"/>
                  </a:schemeClr>
                </a:innerShdw>
              </a:effectLst>
            </c:spPr>
            <c:extLst>
              <c:ext xmlns:c16="http://schemas.microsoft.com/office/drawing/2014/chart" uri="{C3380CC4-5D6E-409C-BE32-E72D297353CC}">
                <c16:uniqueId val="{00000001-CDCB-44BD-92CC-BD603039BDA2}"/>
              </c:ext>
            </c:extLst>
          </c:dPt>
          <c:dPt>
            <c:idx val="1"/>
            <c:bubble3D val="0"/>
            <c:spPr>
              <a:solidFill>
                <a:schemeClr val="accent2">
                  <a:lumMod val="75000"/>
                </a:schemeClr>
              </a:solidFill>
              <a:ln w="19050">
                <a:noFill/>
              </a:ln>
              <a:effectLst>
                <a:glow rad="101600">
                  <a:schemeClr val="accent2">
                    <a:lumMod val="75000"/>
                    <a:alpha val="40000"/>
                  </a:schemeClr>
                </a:glow>
                <a:outerShdw blurRad="50800" dist="38100" algn="l" rotWithShape="0">
                  <a:schemeClr val="accent2">
                    <a:lumMod val="75000"/>
                    <a:alpha val="40000"/>
                  </a:schemeClr>
                </a:outerShdw>
              </a:effectLst>
            </c:spPr>
            <c:extLst>
              <c:ext xmlns:c16="http://schemas.microsoft.com/office/drawing/2014/chart" uri="{C3380CC4-5D6E-409C-BE32-E72D297353CC}">
                <c16:uniqueId val="{00000003-CDCB-44BD-92CC-BD603039BDA2}"/>
              </c:ext>
            </c:extLst>
          </c:dPt>
          <c:dPt>
            <c:idx val="2"/>
            <c:bubble3D val="0"/>
            <c:spPr>
              <a:solidFill>
                <a:schemeClr val="accent2">
                  <a:lumMod val="60000"/>
                  <a:lumOff val="40000"/>
                </a:schemeClr>
              </a:solidFill>
              <a:ln w="19050">
                <a:noFill/>
              </a:ln>
              <a:effectLst>
                <a:glow rad="63500">
                  <a:schemeClr val="accent2">
                    <a:lumMod val="60000"/>
                    <a:lumOff val="40000"/>
                    <a:alpha val="40000"/>
                  </a:schemeClr>
                </a:glow>
              </a:effectLst>
            </c:spPr>
            <c:extLst>
              <c:ext xmlns:c16="http://schemas.microsoft.com/office/drawing/2014/chart" uri="{C3380CC4-5D6E-409C-BE32-E72D297353CC}">
                <c16:uniqueId val="{00000005-CDCB-44BD-92CC-BD603039BDA2}"/>
              </c:ext>
            </c:extLst>
          </c:dPt>
          <c:dLbls>
            <c:dLbl>
              <c:idx val="0"/>
              <c:layout>
                <c:manualLayout>
                  <c:x val="4.3402164341051465E-2"/>
                  <c:y val="3.163107210755599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DCB-44BD-92CC-BD603039BDA2}"/>
                </c:ext>
              </c:extLst>
            </c:dLbl>
            <c:dLbl>
              <c:idx val="1"/>
              <c:layout>
                <c:manualLayout>
                  <c:x val="5.427949703873702E-3"/>
                  <c:y val="4.724388708953686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DCB-44BD-92CC-BD603039BDA2}"/>
                </c:ext>
              </c:extLst>
            </c:dLbl>
            <c:dLbl>
              <c:idx val="2"/>
              <c:layout>
                <c:manualLayout>
                  <c:x val="-1.4606477363224638E-2"/>
                  <c:y val="2.018132953039264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DCB-44BD-92CC-BD603039BDA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 wise ATTRITION'!$A$4:$A$7</c:f>
              <c:strCache>
                <c:ptCount val="3"/>
                <c:pt idx="0">
                  <c:v>HR</c:v>
                </c:pt>
                <c:pt idx="1">
                  <c:v>R&amp;D</c:v>
                </c:pt>
                <c:pt idx="2">
                  <c:v>Sales</c:v>
                </c:pt>
              </c:strCache>
            </c:strRef>
          </c:cat>
          <c:val>
            <c:numRef>
              <c:f>'DEPART. wise ATTRITION'!$B$4:$B$7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DCB-44BD-92CC-BD603039BD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67938821213656"/>
          <c:y val="0.13375169443772889"/>
          <c:w val="0.18691241193147887"/>
          <c:h val="0.6727620957690090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69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69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5E07-4F8F-8D74-80B7FD629D24}"/>
            </c:ext>
          </c:extLst>
        </c:ser>
        <c:dLbls>
          <c:dLblPos val="outEnd"/>
          <c:showLegendKey val="0"/>
          <c:showVal val="1"/>
          <c:showCatName val="0"/>
          <c:showSerName val="0"/>
          <c:showPercent val="0"/>
          <c:showBubbleSize val="0"/>
        </c:dLbls>
        <c:gapWidth val="219"/>
        <c:overlap val="-27"/>
        <c:axId val="481025919"/>
        <c:axId val="481022079"/>
      </c:barChart>
      <c:catAx>
        <c:axId val="48102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81022079"/>
        <c:crosses val="autoZero"/>
        <c:auto val="1"/>
        <c:lblAlgn val="ctr"/>
        <c:lblOffset val="100"/>
        <c:noMultiLvlLbl val="0"/>
      </c:catAx>
      <c:valAx>
        <c:axId val="481022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8102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AFAAD8C-D5B0-4088-BFBA-BA9141ED6501}">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6E493E8-C55D-41A2-9ACD-3A0183312D46}">
          <cx:tx>
            <cx:txData>
              <cx:f>_xlchart.v2.4</cx:f>
              <cx:v>Attrition count</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plotSurface>
          <cx:spPr>
            <a:ln>
              <a:noFill/>
            </a:ln>
          </cx:spPr>
        </cx:plotSurface>
        <cx:series layoutId="treemap" uniqueId="{FAFAAD8C-D5B0-4088-BFBA-BA9141ED6501}">
          <cx:tx>
            <cx:txData>
              <cx:f>_xlchart.v1.13</cx:f>
              <cx:v>ATTRITION</cx:v>
            </cx:txData>
          </cx:tx>
          <cx:spPr>
            <a:ln>
              <a:noFill/>
            </a:ln>
          </cx:spPr>
          <cx:dataPt idx="2">
            <cx:spPr>
              <a:solidFill>
                <a:srgbClr val="92D050"/>
              </a:solidFill>
            </cx:spPr>
          </cx:dataPt>
          <cx:dataPt idx="6">
            <cx:spPr>
              <a:solidFill>
                <a:srgbClr val="FFC000">
                  <a:lumMod val="75000"/>
                </a:srgbClr>
              </a:solidFill>
            </cx:spPr>
          </cx:dataPt>
          <cx:dataPt idx="7">
            <cx:spPr>
              <a:solidFill>
                <a:srgbClr val="ED7D31">
                  <a:lumMod val="75000"/>
                </a:srgbClr>
              </a:solidFill>
            </cx:spPr>
          </cx:dataPt>
          <cx:data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FFFFFF"/>
                  </a:solidFill>
                  <a:latin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46E493E8-C55D-41A2-9ACD-3A0183312D46}">
          <cx:tx>
            <cx:txData>
              <cx:f>_xlchart.v2.10</cx:f>
              <cx:v>Attrition count</cx:v>
            </cx:txData>
          </cx:tx>
          <cx:spPr>
            <a:gradFill>
              <a:gsLst>
                <a:gs pos="0">
                  <a:schemeClr val="accent1">
                    <a:lumMod val="50000"/>
                  </a:schemeClr>
                </a:gs>
                <a:gs pos="82000">
                  <a:schemeClr val="accent5">
                    <a:lumMod val="60000"/>
                    <a:lumOff val="40000"/>
                  </a:schemeClr>
                </a:gs>
              </a:gsLst>
              <a:lin ang="5400000" scaled="1"/>
            </a:gradFill>
            <a:effectLst>
              <a:softEdge rad="31750"/>
            </a:effectLst>
          </cx:spPr>
          <cx:dataLabels>
            <cx:txPr>
              <a:bodyPr spcFirstLastPara="1" vertOverflow="ellipsis" horzOverflow="overflow" wrap="square" lIns="0" tIns="0" rIns="0" bIns="0" anchor="ctr" anchorCtr="1"/>
              <a:lstStyle/>
              <a:p>
                <a:pPr algn="ctr" rtl="0">
                  <a:defRPr sz="1200">
                    <a:solidFill>
                      <a:schemeClr val="bg1"/>
                    </a:solidFill>
                  </a:defRPr>
                </a:pPr>
                <a:endParaRPr lang="en-US" sz="1200" b="0" i="0" u="none" strike="noStrike" baseline="0">
                  <a:solidFill>
                    <a:schemeClr val="bg1"/>
                  </a:solidFill>
                  <a:latin typeface="Calibri"/>
                  <a:cs typeface="Calibri"/>
                </a:endParaRPr>
              </a:p>
            </cx:txPr>
            <cx:visibility seriesName="0" categoryName="0" value="1"/>
          </cx:dataLabels>
          <cx:dataId val="0"/>
        </cx:series>
      </cx:plotAreaRegion>
      <cx:axis id="0">
        <cx:catScaling gapWidth="0.200000003"/>
        <cx:tickLabels/>
        <cx:spPr>
          <a:ln>
            <a:noFill/>
          </a:ln>
        </cx:spPr>
        <cx:txPr>
          <a:bodyPr spcFirstLastPara="1" vertOverflow="ellipsis" horzOverflow="overflow" wrap="square" lIns="0" tIns="0" rIns="0" bIns="0" anchor="ctr" anchorCtr="1"/>
          <a:lstStyle/>
          <a:p>
            <a:pPr algn="ctr" rtl="0">
              <a:defRPr sz="1000" b="1">
                <a:solidFill>
                  <a:schemeClr val="bg1">
                    <a:alpha val="97000"/>
                  </a:schemeClr>
                </a:solidFill>
              </a:defRPr>
            </a:pPr>
            <a:endParaRPr lang="en-US" sz="1000" b="1" i="0" u="none" strike="noStrike" baseline="0">
              <a:solidFill>
                <a:schemeClr val="bg1">
                  <a:alpha val="97000"/>
                </a:scheme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1.png"/><Relationship Id="rId7" Type="http://schemas.openxmlformats.org/officeDocument/2006/relationships/image" Target="../media/image4.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7.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6.png"/><Relationship Id="rId6" Type="http://schemas.openxmlformats.org/officeDocument/2006/relationships/image" Target="../media/image3.png"/><Relationship Id="rId11" Type="http://schemas.openxmlformats.org/officeDocument/2006/relationships/chart" Target="../charts/chart10.xml"/><Relationship Id="rId5" Type="http://schemas.openxmlformats.org/officeDocument/2006/relationships/image" Target="../media/image2.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5.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3810</xdr:colOff>
      <xdr:row>0</xdr:row>
      <xdr:rowOff>0</xdr:rowOff>
    </xdr:from>
    <xdr:to>
      <xdr:col>8</xdr:col>
      <xdr:colOff>464820</xdr:colOff>
      <xdr:row>13</xdr:row>
      <xdr:rowOff>167640</xdr:rowOff>
    </xdr:to>
    <xdr:graphicFrame macro="">
      <xdr:nvGraphicFramePr>
        <xdr:cNvPr id="2" name="Chart 1">
          <a:extLst>
            <a:ext uri="{FF2B5EF4-FFF2-40B4-BE49-F238E27FC236}">
              <a16:creationId xmlns:a16="http://schemas.microsoft.com/office/drawing/2014/main" id="{BE608BB8-386E-C491-2B22-80AC5BEA1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1260000</xdr:colOff>
      <xdr:row>10</xdr:row>
      <xdr:rowOff>30481</xdr:rowOff>
    </xdr:from>
    <xdr:to>
      <xdr:col>2</xdr:col>
      <xdr:colOff>132240</xdr:colOff>
      <xdr:row>15</xdr:row>
      <xdr:rowOff>11881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ACB70342-AE6A-2E70-0F14-0801651F099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60000" y="2011681"/>
              <a:ext cx="1341120" cy="97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xdr:colOff>
      <xdr:row>16</xdr:row>
      <xdr:rowOff>106680</xdr:rowOff>
    </xdr:from>
    <xdr:to>
      <xdr:col>9</xdr:col>
      <xdr:colOff>571500</xdr:colOff>
      <xdr:row>22</xdr:row>
      <xdr:rowOff>186690</xdr:rowOff>
    </xdr:to>
    <xdr:graphicFrame macro="">
      <xdr:nvGraphicFramePr>
        <xdr:cNvPr id="5" name="Chart 4">
          <a:extLst>
            <a:ext uri="{FF2B5EF4-FFF2-40B4-BE49-F238E27FC236}">
              <a16:creationId xmlns:a16="http://schemas.microsoft.com/office/drawing/2014/main" id="{A2DB1810-49FE-01F2-F07D-AC91B17B0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579120</xdr:colOff>
      <xdr:row>0</xdr:row>
      <xdr:rowOff>0</xdr:rowOff>
    </xdr:from>
    <xdr:to>
      <xdr:col>9</xdr:col>
      <xdr:colOff>396240</xdr:colOff>
      <xdr:row>13</xdr:row>
      <xdr:rowOff>120015</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667FF207-A4FD-E913-C537-78BF3B910E6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814060" y="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388620</xdr:colOff>
      <xdr:row>0</xdr:row>
      <xdr:rowOff>0</xdr:rowOff>
    </xdr:from>
    <xdr:to>
      <xdr:col>12</xdr:col>
      <xdr:colOff>205740</xdr:colOff>
      <xdr:row>13</xdr:row>
      <xdr:rowOff>120015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77F21A55-36AB-5BA0-9A76-BBDB880A85D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635240" y="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468630</xdr:colOff>
      <xdr:row>4</xdr:row>
      <xdr:rowOff>121920</xdr:rowOff>
    </xdr:from>
    <xdr:to>
      <xdr:col>7</xdr:col>
      <xdr:colOff>99060</xdr:colOff>
      <xdr:row>13</xdr:row>
      <xdr:rowOff>194310</xdr:rowOff>
    </xdr:to>
    <xdr:graphicFrame macro="">
      <xdr:nvGraphicFramePr>
        <xdr:cNvPr id="4" name="Chart 3">
          <a:extLst>
            <a:ext uri="{FF2B5EF4-FFF2-40B4-BE49-F238E27FC236}">
              <a16:creationId xmlns:a16="http://schemas.microsoft.com/office/drawing/2014/main" id="{C2A0F4EC-B9E3-01EA-0705-D2D3BA612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186690</xdr:colOff>
      <xdr:row>3</xdr:row>
      <xdr:rowOff>15240</xdr:rowOff>
    </xdr:from>
    <xdr:to>
      <xdr:col>9</xdr:col>
      <xdr:colOff>64770</xdr:colOff>
      <xdr:row>16</xdr:row>
      <xdr:rowOff>182880</xdr:rowOff>
    </xdr:to>
    <xdr:graphicFrame macro="">
      <xdr:nvGraphicFramePr>
        <xdr:cNvPr id="2" name="Chart 1">
          <a:extLst>
            <a:ext uri="{FF2B5EF4-FFF2-40B4-BE49-F238E27FC236}">
              <a16:creationId xmlns:a16="http://schemas.microsoft.com/office/drawing/2014/main" id="{A5F2B080-7316-4688-9C28-537F19D33A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194310</xdr:colOff>
      <xdr:row>5</xdr:row>
      <xdr:rowOff>76200</xdr:rowOff>
    </xdr:from>
    <xdr:to>
      <xdr:col>13</xdr:col>
      <xdr:colOff>533400</xdr:colOff>
      <xdr:row>18</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6C45F94-17DF-4F4C-832A-25119F0B16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84770" y="1066800"/>
              <a:ext cx="4362450" cy="25031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262890</xdr:colOff>
      <xdr:row>5</xdr:row>
      <xdr:rowOff>179070</xdr:rowOff>
    </xdr:from>
    <xdr:to>
      <xdr:col>7</xdr:col>
      <xdr:colOff>533400</xdr:colOff>
      <xdr:row>19</xdr:row>
      <xdr:rowOff>148590</xdr:rowOff>
    </xdr:to>
    <xdr:graphicFrame macro="">
      <xdr:nvGraphicFramePr>
        <xdr:cNvPr id="2" name="Chart 1">
          <a:extLst>
            <a:ext uri="{FF2B5EF4-FFF2-40B4-BE49-F238E27FC236}">
              <a16:creationId xmlns:a16="http://schemas.microsoft.com/office/drawing/2014/main" id="{3A558495-D1AA-93D0-C666-317B80421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201930</xdr:colOff>
      <xdr:row>5</xdr:row>
      <xdr:rowOff>182880</xdr:rowOff>
    </xdr:from>
    <xdr:to>
      <xdr:col>9</xdr:col>
      <xdr:colOff>80010</xdr:colOff>
      <xdr:row>19</xdr:row>
      <xdr:rowOff>152400</xdr:rowOff>
    </xdr:to>
    <xdr:graphicFrame macro="">
      <xdr:nvGraphicFramePr>
        <xdr:cNvPr id="2" name="Chart 1">
          <a:extLst>
            <a:ext uri="{FF2B5EF4-FFF2-40B4-BE49-F238E27FC236}">
              <a16:creationId xmlns:a16="http://schemas.microsoft.com/office/drawing/2014/main" id="{1C7D8A6D-BB89-3CDC-8018-BE0FE2F4C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133350</xdr:colOff>
      <xdr:row>11</xdr:row>
      <xdr:rowOff>68580</xdr:rowOff>
    </xdr:from>
    <xdr:to>
      <xdr:col>6</xdr:col>
      <xdr:colOff>342900</xdr:colOff>
      <xdr:row>22</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D6E0CF2-EE78-4796-3FF6-C684276B50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14650" y="2247900"/>
              <a:ext cx="3585210" cy="213741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388620</xdr:colOff>
      <xdr:row>5</xdr:row>
      <xdr:rowOff>91440</xdr:rowOff>
    </xdr:from>
    <xdr:to>
      <xdr:col>6</xdr:col>
      <xdr:colOff>182880</xdr:colOff>
      <xdr:row>19</xdr:row>
      <xdr:rowOff>13335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12B1F68E-4B78-C2D5-04FE-B5BB3E1704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511040" y="108204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xdr:colOff>
      <xdr:row>5</xdr:row>
      <xdr:rowOff>137160</xdr:rowOff>
    </xdr:from>
    <xdr:to>
      <xdr:col>9</xdr:col>
      <xdr:colOff>563880</xdr:colOff>
      <xdr:row>19</xdr:row>
      <xdr:rowOff>59055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C273D979-A7FC-DB7D-2986-3C8C5A91CBD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903720" y="112776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0" y="0"/>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accent1">
                <a:lumMod val="50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8" y="270899"/>
              <a:ext cx="5473650" cy="834001"/>
            </a:xfrm>
            <a:prstGeom prst="roundRect">
              <a:avLst>
                <a:gd name="adj" fmla="val 10000"/>
              </a:avLst>
            </a:prstGeom>
            <a:solidFill>
              <a:schemeClr val="accent1">
                <a:lumMod val="50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accent1">
                <a:lumMod val="75000"/>
                <a:alpha val="94901"/>
              </a:schemeClr>
            </a:solidFill>
            <a:ln w="12700" cap="flat" cmpd="sng">
              <a:solidFill>
                <a:srgbClr val="7F7F7F"/>
              </a:solidFill>
              <a:prstDash val="solid"/>
              <a:miter lim="800000"/>
              <a:headEnd type="none" w="sm" len="sm"/>
              <a:tailEnd type="none" w="sm" len="sm"/>
            </a:ln>
            <a:effectLst>
              <a:glow rad="228600">
                <a:schemeClr val="accent5">
                  <a:satMod val="175000"/>
                  <a:alpha val="40000"/>
                </a:schemeClr>
              </a:glo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522515</xdr:colOff>
      <xdr:row>0</xdr:row>
      <xdr:rowOff>152401</xdr:rowOff>
    </xdr:from>
    <xdr:to>
      <xdr:col>14</xdr:col>
      <xdr:colOff>283029</xdr:colOff>
      <xdr:row>3</xdr:row>
      <xdr:rowOff>119743</xdr:rowOff>
    </xdr:to>
    <xdr:sp macro="" textlink="">
      <xdr:nvSpPr>
        <xdr:cNvPr id="29" name="TextBox 28">
          <a:extLst>
            <a:ext uri="{FF2B5EF4-FFF2-40B4-BE49-F238E27FC236}">
              <a16:creationId xmlns:a16="http://schemas.microsoft.com/office/drawing/2014/main" id="{4052E088-4F62-6208-D836-7A7B2915E781}"/>
            </a:ext>
          </a:extLst>
        </xdr:cNvPr>
        <xdr:cNvSpPr txBox="1"/>
      </xdr:nvSpPr>
      <xdr:spPr>
        <a:xfrm>
          <a:off x="1175658" y="152401"/>
          <a:ext cx="8251371" cy="55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kern="1200">
              <a:solidFill>
                <a:schemeClr val="bg1"/>
              </a:solidFill>
              <a:latin typeface="Cambria" panose="02040503050406030204" pitchFamily="18" charset="0"/>
              <a:ea typeface="Cambria" panose="02040503050406030204" pitchFamily="18" charset="0"/>
            </a:rPr>
            <a:t>HR DATA ANALYTICS DASHBOARD</a:t>
          </a:r>
        </a:p>
      </xdr:txBody>
    </xdr:sp>
    <xdr:clientData/>
  </xdr:twoCellAnchor>
  <xdr:oneCellAnchor>
    <xdr:from>
      <xdr:col>0</xdr:col>
      <xdr:colOff>402771</xdr:colOff>
      <xdr:row>0</xdr:row>
      <xdr:rowOff>185057</xdr:rowOff>
    </xdr:from>
    <xdr:ext cx="542925" cy="523875"/>
    <xdr:pic>
      <xdr:nvPicPr>
        <xdr:cNvPr id="30" name="image1.png">
          <a:extLst>
            <a:ext uri="{FF2B5EF4-FFF2-40B4-BE49-F238E27FC236}">
              <a16:creationId xmlns:a16="http://schemas.microsoft.com/office/drawing/2014/main" id="{A5BBE4BF-9542-4FAA-9E4F-959D4FFFDA9E}"/>
            </a:ext>
          </a:extLst>
        </xdr:cNvPr>
        <xdr:cNvPicPr preferRelativeResize="0"/>
      </xdr:nvPicPr>
      <xdr:blipFill>
        <a:blip xmlns:r="http://schemas.openxmlformats.org/officeDocument/2006/relationships" r:embed="rId1" cstate="print"/>
        <a:stretch>
          <a:fillRect/>
        </a:stretch>
      </xdr:blipFill>
      <xdr:spPr>
        <a:xfrm>
          <a:off x="402771" y="185057"/>
          <a:ext cx="542925" cy="523875"/>
        </a:xfrm>
        <a:prstGeom prst="rect">
          <a:avLst/>
        </a:prstGeom>
        <a:noFill/>
      </xdr:spPr>
    </xdr:pic>
    <xdr:clientData fLocksWithSheet="0"/>
  </xdr:oneCellAnchor>
  <xdr:twoCellAnchor>
    <xdr:from>
      <xdr:col>0</xdr:col>
      <xdr:colOff>575582</xdr:colOff>
      <xdr:row>5</xdr:row>
      <xdr:rowOff>32657</xdr:rowOff>
    </xdr:from>
    <xdr:to>
      <xdr:col>4</xdr:col>
      <xdr:colOff>390525</xdr:colOff>
      <xdr:row>6</xdr:row>
      <xdr:rowOff>166551</xdr:rowOff>
    </xdr:to>
    <xdr:sp macro="" textlink="">
      <xdr:nvSpPr>
        <xdr:cNvPr id="31" name="TextBox 30">
          <a:extLst>
            <a:ext uri="{FF2B5EF4-FFF2-40B4-BE49-F238E27FC236}">
              <a16:creationId xmlns:a16="http://schemas.microsoft.com/office/drawing/2014/main" id="{B04DDDD4-2C0E-507B-5D85-6201CB833429}"/>
            </a:ext>
          </a:extLst>
        </xdr:cNvPr>
        <xdr:cNvSpPr txBox="1"/>
      </xdr:nvSpPr>
      <xdr:spPr>
        <a:xfrm>
          <a:off x="575582" y="985157"/>
          <a:ext cx="2443843" cy="324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TOTAL EMPLOYEES</a:t>
          </a:r>
        </a:p>
      </xdr:txBody>
    </xdr:sp>
    <xdr:clientData/>
  </xdr:twoCellAnchor>
  <xdr:twoCellAnchor>
    <xdr:from>
      <xdr:col>5</xdr:col>
      <xdr:colOff>227238</xdr:colOff>
      <xdr:row>5</xdr:row>
      <xdr:rowOff>42182</xdr:rowOff>
    </xdr:from>
    <xdr:to>
      <xdr:col>9</xdr:col>
      <xdr:colOff>42180</xdr:colOff>
      <xdr:row>6</xdr:row>
      <xdr:rowOff>176076</xdr:rowOff>
    </xdr:to>
    <xdr:sp macro="" textlink="">
      <xdr:nvSpPr>
        <xdr:cNvPr id="32" name="TextBox 31">
          <a:extLst>
            <a:ext uri="{FF2B5EF4-FFF2-40B4-BE49-F238E27FC236}">
              <a16:creationId xmlns:a16="http://schemas.microsoft.com/office/drawing/2014/main" id="{29F74D31-BF2B-4185-9C75-ED992A1DA818}"/>
            </a:ext>
          </a:extLst>
        </xdr:cNvPr>
        <xdr:cNvSpPr txBox="1"/>
      </xdr:nvSpPr>
      <xdr:spPr>
        <a:xfrm>
          <a:off x="3513363" y="994682"/>
          <a:ext cx="2443842" cy="324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TOTAL ATTRITION</a:t>
          </a:r>
        </a:p>
      </xdr:txBody>
    </xdr:sp>
    <xdr:clientData/>
  </xdr:twoCellAnchor>
  <xdr:twoCellAnchor>
    <xdr:from>
      <xdr:col>9</xdr:col>
      <xdr:colOff>638173</xdr:colOff>
      <xdr:row>5</xdr:row>
      <xdr:rowOff>32657</xdr:rowOff>
    </xdr:from>
    <xdr:to>
      <xdr:col>13</xdr:col>
      <xdr:colOff>449034</xdr:colOff>
      <xdr:row>6</xdr:row>
      <xdr:rowOff>174171</xdr:rowOff>
    </xdr:to>
    <xdr:sp macro="" textlink="">
      <xdr:nvSpPr>
        <xdr:cNvPr id="33" name="TextBox 32">
          <a:extLst>
            <a:ext uri="{FF2B5EF4-FFF2-40B4-BE49-F238E27FC236}">
              <a16:creationId xmlns:a16="http://schemas.microsoft.com/office/drawing/2014/main" id="{5C2FD944-8F78-4D17-8D0B-8032665A7D86}"/>
            </a:ext>
          </a:extLst>
        </xdr:cNvPr>
        <xdr:cNvSpPr txBox="1"/>
      </xdr:nvSpPr>
      <xdr:spPr>
        <a:xfrm>
          <a:off x="6553198" y="985157"/>
          <a:ext cx="2439761" cy="33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AVERAGE AGE</a:t>
          </a:r>
        </a:p>
      </xdr:txBody>
    </xdr:sp>
    <xdr:clientData/>
  </xdr:twoCellAnchor>
  <xdr:twoCellAnchor>
    <xdr:from>
      <xdr:col>14</xdr:col>
      <xdr:colOff>65313</xdr:colOff>
      <xdr:row>5</xdr:row>
      <xdr:rowOff>32657</xdr:rowOff>
    </xdr:from>
    <xdr:to>
      <xdr:col>17</xdr:col>
      <xdr:colOff>537481</xdr:colOff>
      <xdr:row>6</xdr:row>
      <xdr:rowOff>174171</xdr:rowOff>
    </xdr:to>
    <xdr:sp macro="" textlink="">
      <xdr:nvSpPr>
        <xdr:cNvPr id="34" name="TextBox 33">
          <a:extLst>
            <a:ext uri="{FF2B5EF4-FFF2-40B4-BE49-F238E27FC236}">
              <a16:creationId xmlns:a16="http://schemas.microsoft.com/office/drawing/2014/main" id="{0EFE020F-3C9B-4FE0-AE0F-6EEF64DA16D1}"/>
            </a:ext>
          </a:extLst>
        </xdr:cNvPr>
        <xdr:cNvSpPr txBox="1"/>
      </xdr:nvSpPr>
      <xdr:spPr>
        <a:xfrm>
          <a:off x="9266463" y="985157"/>
          <a:ext cx="2443843" cy="33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ACTIVE EMPLOYEES</a:t>
          </a:r>
        </a:p>
      </xdr:txBody>
    </xdr:sp>
    <xdr:clientData/>
  </xdr:twoCellAnchor>
  <xdr:twoCellAnchor>
    <xdr:from>
      <xdr:col>18</xdr:col>
      <xdr:colOff>478971</xdr:colOff>
      <xdr:row>5</xdr:row>
      <xdr:rowOff>32657</xdr:rowOff>
    </xdr:from>
    <xdr:to>
      <xdr:col>22</xdr:col>
      <xdr:colOff>289831</xdr:colOff>
      <xdr:row>6</xdr:row>
      <xdr:rowOff>174171</xdr:rowOff>
    </xdr:to>
    <xdr:sp macro="" textlink="">
      <xdr:nvSpPr>
        <xdr:cNvPr id="35" name="TextBox 34">
          <a:extLst>
            <a:ext uri="{FF2B5EF4-FFF2-40B4-BE49-F238E27FC236}">
              <a16:creationId xmlns:a16="http://schemas.microsoft.com/office/drawing/2014/main" id="{98188141-2A50-48B2-93FD-249FD77150FB}"/>
            </a:ext>
          </a:extLst>
        </xdr:cNvPr>
        <xdr:cNvSpPr txBox="1"/>
      </xdr:nvSpPr>
      <xdr:spPr>
        <a:xfrm>
          <a:off x="12309021" y="985157"/>
          <a:ext cx="2439760" cy="33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ATTRITION RATE</a:t>
          </a:r>
        </a:p>
      </xdr:txBody>
    </xdr:sp>
    <xdr:clientData/>
  </xdr:twoCellAnchor>
  <xdr:oneCellAnchor>
    <xdr:from>
      <xdr:col>13</xdr:col>
      <xdr:colOff>315686</xdr:colOff>
      <xdr:row>0</xdr:row>
      <xdr:rowOff>153760</xdr:rowOff>
    </xdr:from>
    <xdr:ext cx="723900" cy="628650"/>
    <xdr:pic>
      <xdr:nvPicPr>
        <xdr:cNvPr id="36" name="image3.png">
          <a:extLst>
            <a:ext uri="{FF2B5EF4-FFF2-40B4-BE49-F238E27FC236}">
              <a16:creationId xmlns:a16="http://schemas.microsoft.com/office/drawing/2014/main" id="{5AEC4E53-2922-43C4-AC29-2481CC4CAB67}"/>
            </a:ext>
          </a:extLst>
        </xdr:cNvPr>
        <xdr:cNvPicPr preferRelativeResize="0"/>
      </xdr:nvPicPr>
      <xdr:blipFill>
        <a:blip xmlns:r="http://schemas.openxmlformats.org/officeDocument/2006/relationships" r:embed="rId2" cstate="print"/>
        <a:stretch>
          <a:fillRect/>
        </a:stretch>
      </xdr:blipFill>
      <xdr:spPr>
        <a:xfrm>
          <a:off x="8859611" y="153760"/>
          <a:ext cx="723900" cy="62865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twoCellAnchor>
    <xdr:from>
      <xdr:col>1</xdr:col>
      <xdr:colOff>323850</xdr:colOff>
      <xdr:row>6</xdr:row>
      <xdr:rowOff>133350</xdr:rowOff>
    </xdr:from>
    <xdr:to>
      <xdr:col>5</xdr:col>
      <xdr:colOff>257175</xdr:colOff>
      <xdr:row>9</xdr:row>
      <xdr:rowOff>102055</xdr:rowOff>
    </xdr:to>
    <xdr:sp macro="" textlink="KPI!A7">
      <xdr:nvSpPr>
        <xdr:cNvPr id="40" name="TextBox 39">
          <a:extLst>
            <a:ext uri="{FF2B5EF4-FFF2-40B4-BE49-F238E27FC236}">
              <a16:creationId xmlns:a16="http://schemas.microsoft.com/office/drawing/2014/main" id="{89825DAD-E694-4FF1-9847-D8F716BC0C26}"/>
            </a:ext>
          </a:extLst>
        </xdr:cNvPr>
        <xdr:cNvSpPr txBox="1"/>
      </xdr:nvSpPr>
      <xdr:spPr>
        <a:xfrm>
          <a:off x="981075" y="1276350"/>
          <a:ext cx="2562225" cy="5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9BBCA0-F5EF-46CE-B849-C56E06FDA19C}" type="TxLink">
            <a:rPr lang="en-US" sz="3200" b="1" i="0" u="none" strike="noStrike" kern="1200">
              <a:solidFill>
                <a:schemeClr val="bg1"/>
              </a:solidFill>
              <a:latin typeface="Calibri"/>
              <a:cs typeface="Calibri"/>
            </a:rPr>
            <a:t>1470</a:t>
          </a:fld>
          <a:endParaRPr lang="en-GB" sz="4000" b="1" kern="1200">
            <a:solidFill>
              <a:schemeClr val="bg1"/>
            </a:solidFill>
            <a:latin typeface="+mj-lt"/>
          </a:endParaRPr>
        </a:p>
      </xdr:txBody>
    </xdr:sp>
    <xdr:clientData/>
  </xdr:twoCellAnchor>
  <xdr:oneCellAnchor>
    <xdr:from>
      <xdr:col>3</xdr:col>
      <xdr:colOff>581025</xdr:colOff>
      <xdr:row>5</xdr:row>
      <xdr:rowOff>66675</xdr:rowOff>
    </xdr:from>
    <xdr:ext cx="333375" cy="314325"/>
    <xdr:pic>
      <xdr:nvPicPr>
        <xdr:cNvPr id="41" name="image4.png">
          <a:extLst>
            <a:ext uri="{FF2B5EF4-FFF2-40B4-BE49-F238E27FC236}">
              <a16:creationId xmlns:a16="http://schemas.microsoft.com/office/drawing/2014/main" id="{273C5202-2461-49F2-85B1-165754C5149D}"/>
            </a:ext>
          </a:extLst>
        </xdr:cNvPr>
        <xdr:cNvPicPr preferRelativeResize="0"/>
      </xdr:nvPicPr>
      <xdr:blipFill>
        <a:blip xmlns:r="http://schemas.openxmlformats.org/officeDocument/2006/relationships" r:embed="rId3" cstate="print"/>
        <a:stretch>
          <a:fillRect/>
        </a:stretch>
      </xdr:blipFill>
      <xdr:spPr>
        <a:xfrm>
          <a:off x="2552700" y="1019175"/>
          <a:ext cx="333375" cy="314325"/>
        </a:xfrm>
        <a:prstGeom prst="rect">
          <a:avLst/>
        </a:prstGeom>
        <a:noFill/>
      </xdr:spPr>
    </xdr:pic>
    <xdr:clientData fLocksWithSheet="0"/>
  </xdr:oneCellAnchor>
  <xdr:twoCellAnchor>
    <xdr:from>
      <xdr:col>5</xdr:col>
      <xdr:colOff>571500</xdr:colOff>
      <xdr:row>6</xdr:row>
      <xdr:rowOff>133350</xdr:rowOff>
    </xdr:from>
    <xdr:to>
      <xdr:col>9</xdr:col>
      <xdr:colOff>504825</xdr:colOff>
      <xdr:row>9</xdr:row>
      <xdr:rowOff>102055</xdr:rowOff>
    </xdr:to>
    <xdr:sp macro="" textlink="KPI!B7">
      <xdr:nvSpPr>
        <xdr:cNvPr id="42" name="TextBox 41">
          <a:extLst>
            <a:ext uri="{FF2B5EF4-FFF2-40B4-BE49-F238E27FC236}">
              <a16:creationId xmlns:a16="http://schemas.microsoft.com/office/drawing/2014/main" id="{FEBDD89A-2FBE-4507-A681-AA88E9EF36D6}"/>
            </a:ext>
          </a:extLst>
        </xdr:cNvPr>
        <xdr:cNvSpPr txBox="1"/>
      </xdr:nvSpPr>
      <xdr:spPr>
        <a:xfrm>
          <a:off x="3857625" y="1276350"/>
          <a:ext cx="2562225" cy="5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6BA068-2C2D-4274-99AA-A100ED46CBC3}" type="TxLink">
            <a:rPr lang="en-US" sz="3200" b="1" i="0" u="none" strike="noStrike" kern="1200">
              <a:solidFill>
                <a:schemeClr val="bg1"/>
              </a:solidFill>
              <a:latin typeface="Calibri"/>
              <a:cs typeface="Calibri"/>
            </a:rPr>
            <a:t>237</a:t>
          </a:fld>
          <a:endParaRPr lang="en-GB" sz="3200" b="1" kern="1200">
            <a:solidFill>
              <a:schemeClr val="bg1"/>
            </a:solidFill>
            <a:latin typeface="+mj-lt"/>
          </a:endParaRPr>
        </a:p>
      </xdr:txBody>
    </xdr:sp>
    <xdr:clientData/>
  </xdr:twoCellAnchor>
  <xdr:oneCellAnchor>
    <xdr:from>
      <xdr:col>8</xdr:col>
      <xdr:colOff>161924</xdr:colOff>
      <xdr:row>5</xdr:row>
      <xdr:rowOff>76200</xdr:rowOff>
    </xdr:from>
    <xdr:ext cx="390525" cy="342900"/>
    <xdr:pic>
      <xdr:nvPicPr>
        <xdr:cNvPr id="43" name="image7.png">
          <a:extLst>
            <a:ext uri="{FF2B5EF4-FFF2-40B4-BE49-F238E27FC236}">
              <a16:creationId xmlns:a16="http://schemas.microsoft.com/office/drawing/2014/main" id="{17A77EB6-2217-4BAC-BE5C-3A905A877AD9}"/>
            </a:ext>
          </a:extLst>
        </xdr:cNvPr>
        <xdr:cNvPicPr preferRelativeResize="0"/>
      </xdr:nvPicPr>
      <xdr:blipFill>
        <a:blip xmlns:r="http://schemas.openxmlformats.org/officeDocument/2006/relationships" r:embed="rId4" cstate="print"/>
        <a:stretch>
          <a:fillRect/>
        </a:stretch>
      </xdr:blipFill>
      <xdr:spPr>
        <a:xfrm>
          <a:off x="5419724" y="1028700"/>
          <a:ext cx="390525" cy="342900"/>
        </a:xfrm>
        <a:prstGeom prst="rect">
          <a:avLst/>
        </a:prstGeom>
        <a:noFill/>
      </xdr:spPr>
    </xdr:pic>
    <xdr:clientData fLocksWithSheet="0"/>
  </xdr:oneCellAnchor>
  <xdr:twoCellAnchor>
    <xdr:from>
      <xdr:col>10</xdr:col>
      <xdr:colOff>276225</xdr:colOff>
      <xdr:row>6</xdr:row>
      <xdr:rowOff>133350</xdr:rowOff>
    </xdr:from>
    <xdr:to>
      <xdr:col>14</xdr:col>
      <xdr:colOff>209550</xdr:colOff>
      <xdr:row>9</xdr:row>
      <xdr:rowOff>102055</xdr:rowOff>
    </xdr:to>
    <xdr:sp macro="" textlink="KPI!C7">
      <xdr:nvSpPr>
        <xdr:cNvPr id="44" name="TextBox 43">
          <a:extLst>
            <a:ext uri="{FF2B5EF4-FFF2-40B4-BE49-F238E27FC236}">
              <a16:creationId xmlns:a16="http://schemas.microsoft.com/office/drawing/2014/main" id="{CCC5EB52-675A-49ED-8BBF-7C266D134169}"/>
            </a:ext>
          </a:extLst>
        </xdr:cNvPr>
        <xdr:cNvSpPr txBox="1"/>
      </xdr:nvSpPr>
      <xdr:spPr>
        <a:xfrm>
          <a:off x="6848475" y="1276350"/>
          <a:ext cx="2562225" cy="5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302427-92A6-4998-8D3C-D4CE536A13E1}" type="TxLink">
            <a:rPr lang="en-US" sz="3200" b="1" i="0" u="none" strike="noStrike" kern="1200">
              <a:solidFill>
                <a:schemeClr val="bg1"/>
              </a:solidFill>
              <a:latin typeface="Calibri"/>
              <a:cs typeface="Calibri"/>
            </a:rPr>
            <a:t>37</a:t>
          </a:fld>
          <a:endParaRPr lang="en-GB" sz="3200" b="1" kern="1200">
            <a:solidFill>
              <a:schemeClr val="bg1"/>
            </a:solidFill>
            <a:latin typeface="+mj-lt"/>
          </a:endParaRPr>
        </a:p>
      </xdr:txBody>
    </xdr:sp>
    <xdr:clientData/>
  </xdr:twoCellAnchor>
  <xdr:twoCellAnchor>
    <xdr:from>
      <xdr:col>14</xdr:col>
      <xdr:colOff>466725</xdr:colOff>
      <xdr:row>6</xdr:row>
      <xdr:rowOff>133350</xdr:rowOff>
    </xdr:from>
    <xdr:to>
      <xdr:col>18</xdr:col>
      <xdr:colOff>400050</xdr:colOff>
      <xdr:row>9</xdr:row>
      <xdr:rowOff>102055</xdr:rowOff>
    </xdr:to>
    <xdr:sp macro="" textlink="KPI!D7">
      <xdr:nvSpPr>
        <xdr:cNvPr id="45" name="TextBox 44">
          <a:extLst>
            <a:ext uri="{FF2B5EF4-FFF2-40B4-BE49-F238E27FC236}">
              <a16:creationId xmlns:a16="http://schemas.microsoft.com/office/drawing/2014/main" id="{65A0279C-E771-4B23-97CE-920100AD4B3F}"/>
            </a:ext>
          </a:extLst>
        </xdr:cNvPr>
        <xdr:cNvSpPr txBox="1"/>
      </xdr:nvSpPr>
      <xdr:spPr>
        <a:xfrm>
          <a:off x="9667875" y="1276350"/>
          <a:ext cx="2562225" cy="5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D6AE02-6AFE-4851-B623-756A18BA838C}" type="TxLink">
            <a:rPr lang="en-US" sz="3200" b="1" i="0" u="none" strike="noStrike" kern="1200">
              <a:solidFill>
                <a:schemeClr val="bg1"/>
              </a:solidFill>
              <a:latin typeface="Calibri"/>
              <a:cs typeface="Calibri"/>
            </a:rPr>
            <a:t>1233</a:t>
          </a:fld>
          <a:endParaRPr lang="en-GB" sz="3200" b="1" kern="1200">
            <a:solidFill>
              <a:schemeClr val="bg1"/>
            </a:solidFill>
            <a:latin typeface="+mj-lt"/>
          </a:endParaRPr>
        </a:p>
      </xdr:txBody>
    </xdr:sp>
    <xdr:clientData/>
  </xdr:twoCellAnchor>
  <xdr:twoCellAnchor>
    <xdr:from>
      <xdr:col>19</xdr:col>
      <xdr:colOff>66675</xdr:colOff>
      <xdr:row>6</xdr:row>
      <xdr:rowOff>133350</xdr:rowOff>
    </xdr:from>
    <xdr:to>
      <xdr:col>23</xdr:col>
      <xdr:colOff>0</xdr:colOff>
      <xdr:row>9</xdr:row>
      <xdr:rowOff>102055</xdr:rowOff>
    </xdr:to>
    <xdr:sp macro="" textlink="KPI!E7">
      <xdr:nvSpPr>
        <xdr:cNvPr id="46" name="TextBox 45">
          <a:extLst>
            <a:ext uri="{FF2B5EF4-FFF2-40B4-BE49-F238E27FC236}">
              <a16:creationId xmlns:a16="http://schemas.microsoft.com/office/drawing/2014/main" id="{19BA0CC7-3190-4E2A-8DE5-AAE1F80856D0}"/>
            </a:ext>
          </a:extLst>
        </xdr:cNvPr>
        <xdr:cNvSpPr txBox="1"/>
      </xdr:nvSpPr>
      <xdr:spPr>
        <a:xfrm>
          <a:off x="12553950" y="1276350"/>
          <a:ext cx="2562225" cy="5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07FA54-C8BF-49F1-B65F-FF13A769CA86}" type="TxLink">
            <a:rPr lang="en-US" sz="3200" b="1" i="0" u="none" strike="noStrike" kern="1200">
              <a:solidFill>
                <a:schemeClr val="bg1"/>
              </a:solidFill>
              <a:latin typeface="Calibri"/>
              <a:cs typeface="Calibri"/>
            </a:rPr>
            <a:t>16%</a:t>
          </a:fld>
          <a:endParaRPr lang="en-GB" sz="3200" b="1" kern="1200">
            <a:solidFill>
              <a:schemeClr val="bg1"/>
            </a:solidFill>
            <a:latin typeface="+mj-lt"/>
          </a:endParaRPr>
        </a:p>
      </xdr:txBody>
    </xdr:sp>
    <xdr:clientData/>
  </xdr:twoCellAnchor>
  <xdr:oneCellAnchor>
    <xdr:from>
      <xdr:col>17</xdr:col>
      <xdr:colOff>76200</xdr:colOff>
      <xdr:row>5</xdr:row>
      <xdr:rowOff>76200</xdr:rowOff>
    </xdr:from>
    <xdr:ext cx="419100" cy="304800"/>
    <xdr:pic>
      <xdr:nvPicPr>
        <xdr:cNvPr id="47" name="image5.png">
          <a:extLst>
            <a:ext uri="{FF2B5EF4-FFF2-40B4-BE49-F238E27FC236}">
              <a16:creationId xmlns:a16="http://schemas.microsoft.com/office/drawing/2014/main" id="{B0945283-346B-4EE8-BF02-125C9B855FBB}"/>
            </a:ext>
          </a:extLst>
        </xdr:cNvPr>
        <xdr:cNvPicPr preferRelativeResize="0"/>
      </xdr:nvPicPr>
      <xdr:blipFill>
        <a:blip xmlns:r="http://schemas.openxmlformats.org/officeDocument/2006/relationships" r:embed="rId5" cstate="print"/>
        <a:stretch>
          <a:fillRect/>
        </a:stretch>
      </xdr:blipFill>
      <xdr:spPr>
        <a:xfrm>
          <a:off x="11249025" y="1028700"/>
          <a:ext cx="419100" cy="304800"/>
        </a:xfrm>
        <a:prstGeom prst="rect">
          <a:avLst/>
        </a:prstGeom>
        <a:noFill/>
      </xdr:spPr>
    </xdr:pic>
    <xdr:clientData fLocksWithSheet="0"/>
  </xdr:oneCellAnchor>
  <xdr:oneCellAnchor>
    <xdr:from>
      <xdr:col>21</xdr:col>
      <xdr:colOff>400050</xdr:colOff>
      <xdr:row>5</xdr:row>
      <xdr:rowOff>85725</xdr:rowOff>
    </xdr:from>
    <xdr:ext cx="390525" cy="314325"/>
    <xdr:pic>
      <xdr:nvPicPr>
        <xdr:cNvPr id="48" name="image2.png">
          <a:extLst>
            <a:ext uri="{FF2B5EF4-FFF2-40B4-BE49-F238E27FC236}">
              <a16:creationId xmlns:a16="http://schemas.microsoft.com/office/drawing/2014/main" id="{8B897C54-15AC-46A8-B038-BCA768BA5DA8}"/>
            </a:ext>
          </a:extLst>
        </xdr:cNvPr>
        <xdr:cNvPicPr preferRelativeResize="0"/>
      </xdr:nvPicPr>
      <xdr:blipFill>
        <a:blip xmlns:r="http://schemas.openxmlformats.org/officeDocument/2006/relationships" r:embed="rId6" cstate="print"/>
        <a:stretch>
          <a:fillRect/>
        </a:stretch>
      </xdr:blipFill>
      <xdr:spPr>
        <a:xfrm>
          <a:off x="14201775" y="1038225"/>
          <a:ext cx="390525" cy="314325"/>
        </a:xfrm>
        <a:prstGeom prst="rect">
          <a:avLst/>
        </a:prstGeom>
        <a:noFill/>
      </xdr:spPr>
    </xdr:pic>
    <xdr:clientData fLocksWithSheet="0"/>
  </xdr:oneCellAnchor>
  <xdr:oneCellAnchor>
    <xdr:from>
      <xdr:col>12</xdr:col>
      <xdr:colOff>476251</xdr:colOff>
      <xdr:row>5</xdr:row>
      <xdr:rowOff>66675</xdr:rowOff>
    </xdr:from>
    <xdr:ext cx="381000" cy="285750"/>
    <xdr:pic>
      <xdr:nvPicPr>
        <xdr:cNvPr id="49" name="image6.png">
          <a:extLst>
            <a:ext uri="{FF2B5EF4-FFF2-40B4-BE49-F238E27FC236}">
              <a16:creationId xmlns:a16="http://schemas.microsoft.com/office/drawing/2014/main" id="{6E1D8691-2CBE-4461-9A9D-587A225B8A5E}"/>
            </a:ext>
          </a:extLst>
        </xdr:cNvPr>
        <xdr:cNvPicPr preferRelativeResize="0"/>
      </xdr:nvPicPr>
      <xdr:blipFill>
        <a:blip xmlns:r="http://schemas.openxmlformats.org/officeDocument/2006/relationships" r:embed="rId7" cstate="print"/>
        <a:stretch>
          <a:fillRect/>
        </a:stretch>
      </xdr:blipFill>
      <xdr:spPr>
        <a:xfrm>
          <a:off x="8362951" y="1019175"/>
          <a:ext cx="381000" cy="285750"/>
        </a:xfrm>
        <a:prstGeom prst="rect">
          <a:avLst/>
        </a:prstGeom>
        <a:noFill/>
      </xdr:spPr>
    </xdr:pic>
    <xdr:clientData fLocksWithSheet="0"/>
  </xdr:oneCellAnchor>
  <xdr:twoCellAnchor>
    <xdr:from>
      <xdr:col>14</xdr:col>
      <xdr:colOff>371475</xdr:colOff>
      <xdr:row>0</xdr:row>
      <xdr:rowOff>114300</xdr:rowOff>
    </xdr:from>
    <xdr:to>
      <xdr:col>17</xdr:col>
      <xdr:colOff>95250</xdr:colOff>
      <xdr:row>4</xdr:row>
      <xdr:rowOff>28574</xdr:rowOff>
    </xdr:to>
    <xdr:sp macro="" textlink="">
      <xdr:nvSpPr>
        <xdr:cNvPr id="50" name="TextBox 49">
          <a:extLst>
            <a:ext uri="{FF2B5EF4-FFF2-40B4-BE49-F238E27FC236}">
              <a16:creationId xmlns:a16="http://schemas.microsoft.com/office/drawing/2014/main" id="{FB1E0046-52D9-EC77-E9FD-0183AA11EF7D}"/>
            </a:ext>
          </a:extLst>
        </xdr:cNvPr>
        <xdr:cNvSpPr txBox="1"/>
      </xdr:nvSpPr>
      <xdr:spPr>
        <a:xfrm>
          <a:off x="9572625" y="114300"/>
          <a:ext cx="16954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50" b="1" kern="1200">
              <a:solidFill>
                <a:schemeClr val="accent4">
                  <a:lumMod val="40000"/>
                  <a:lumOff val="60000"/>
                </a:schemeClr>
              </a:solidFill>
              <a:latin typeface="Century Schoolbook" panose="02040604050505020304" pitchFamily="18" charset="0"/>
              <a:ea typeface="Cambria" panose="02040503050406030204" pitchFamily="18" charset="0"/>
            </a:rPr>
            <a:t>Job </a:t>
          </a:r>
        </a:p>
        <a:p>
          <a:pPr algn="ctr"/>
          <a:r>
            <a:rPr lang="en-GB" sz="1250" b="1" kern="1200">
              <a:solidFill>
                <a:schemeClr val="accent4">
                  <a:lumMod val="40000"/>
                  <a:lumOff val="60000"/>
                </a:schemeClr>
              </a:solidFill>
              <a:latin typeface="Century Schoolbook" panose="02040604050505020304" pitchFamily="18" charset="0"/>
              <a:ea typeface="Cambria" panose="02040503050406030204" pitchFamily="18" charset="0"/>
            </a:rPr>
            <a:t>Satisfaction</a:t>
          </a:r>
          <a:r>
            <a:rPr lang="en-GB" sz="1250" b="1" kern="1200" baseline="0">
              <a:solidFill>
                <a:schemeClr val="accent4">
                  <a:lumMod val="40000"/>
                  <a:lumOff val="60000"/>
                </a:schemeClr>
              </a:solidFill>
              <a:latin typeface="Century Schoolbook" panose="02040604050505020304" pitchFamily="18" charset="0"/>
              <a:ea typeface="Cambria" panose="02040503050406030204" pitchFamily="18" charset="0"/>
            </a:rPr>
            <a:t> Rating</a:t>
          </a:r>
        </a:p>
        <a:p>
          <a:endParaRPr lang="en-GB" sz="1100" kern="1200">
            <a:solidFill>
              <a:schemeClr val="bg1"/>
            </a:solidFill>
          </a:endParaRPr>
        </a:p>
      </xdr:txBody>
    </xdr:sp>
    <xdr:clientData/>
  </xdr:twoCellAnchor>
  <xdr:twoCellAnchor>
    <xdr:from>
      <xdr:col>16</xdr:col>
      <xdr:colOff>476250</xdr:colOff>
      <xdr:row>0</xdr:row>
      <xdr:rowOff>4854</xdr:rowOff>
    </xdr:from>
    <xdr:to>
      <xdr:col>18</xdr:col>
      <xdr:colOff>499911</xdr:colOff>
      <xdr:row>5</xdr:row>
      <xdr:rowOff>4854</xdr:rowOff>
    </xdr:to>
    <xdr:graphicFrame macro="">
      <xdr:nvGraphicFramePr>
        <xdr:cNvPr id="51" name="Chart 50">
          <a:extLst>
            <a:ext uri="{FF2B5EF4-FFF2-40B4-BE49-F238E27FC236}">
              <a16:creationId xmlns:a16="http://schemas.microsoft.com/office/drawing/2014/main" id="{02CB03A3-A45F-4CDF-8831-36F354EE1E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645026</xdr:colOff>
      <xdr:row>0</xdr:row>
      <xdr:rowOff>153737</xdr:rowOff>
    </xdr:from>
    <xdr:to>
      <xdr:col>21</xdr:col>
      <xdr:colOff>518027</xdr:colOff>
      <xdr:row>3</xdr:row>
      <xdr:rowOff>183816</xdr:rowOff>
    </xdr:to>
    <xdr:graphicFrame macro="">
      <xdr:nvGraphicFramePr>
        <xdr:cNvPr id="54" name="Chart 53">
          <a:extLst>
            <a:ext uri="{FF2B5EF4-FFF2-40B4-BE49-F238E27FC236}">
              <a16:creationId xmlns:a16="http://schemas.microsoft.com/office/drawing/2014/main" id="{E0F1373B-753F-4F3E-BA93-056BC9935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130343</xdr:colOff>
      <xdr:row>1</xdr:row>
      <xdr:rowOff>90237</xdr:rowOff>
    </xdr:from>
    <xdr:to>
      <xdr:col>21</xdr:col>
      <xdr:colOff>406802</xdr:colOff>
      <xdr:row>3</xdr:row>
      <xdr:rowOff>67592</xdr:rowOff>
    </xdr:to>
    <xdr:sp macro="" textlink="">
      <xdr:nvSpPr>
        <xdr:cNvPr id="53" name="Freeform: Shape 52">
          <a:extLst>
            <a:ext uri="{FF2B5EF4-FFF2-40B4-BE49-F238E27FC236}">
              <a16:creationId xmlns:a16="http://schemas.microsoft.com/office/drawing/2014/main" id="{E46E73D3-012A-DF55-C308-B0E5B19F2A14}"/>
            </a:ext>
          </a:extLst>
        </xdr:cNvPr>
        <xdr:cNvSpPr/>
      </xdr:nvSpPr>
      <xdr:spPr>
        <a:xfrm>
          <a:off x="12576343" y="280737"/>
          <a:ext cx="1586564" cy="358355"/>
        </a:xfrm>
        <a:custGeom>
          <a:avLst/>
          <a:gdLst>
            <a:gd name="connsiteX0" fmla="*/ 1383112 w 1579880"/>
            <a:gd name="connsiteY0" fmla="*/ 19455 h 358355"/>
            <a:gd name="connsiteX1" fmla="*/ 1341778 w 1579880"/>
            <a:gd name="connsiteY1" fmla="*/ 142072 h 358355"/>
            <a:gd name="connsiteX2" fmla="*/ 1208014 w 1579880"/>
            <a:gd name="connsiteY2" fmla="*/ 142071 h 358355"/>
            <a:gd name="connsiteX3" fmla="*/ 1316232 w 1579880"/>
            <a:gd name="connsiteY3" fmla="*/ 217851 h 358355"/>
            <a:gd name="connsiteX4" fmla="*/ 1274896 w 1579880"/>
            <a:gd name="connsiteY4" fmla="*/ 340467 h 358355"/>
            <a:gd name="connsiteX5" fmla="*/ 1383112 w 1579880"/>
            <a:gd name="connsiteY5" fmla="*/ 264685 h 358355"/>
            <a:gd name="connsiteX6" fmla="*/ 1491328 w 1579880"/>
            <a:gd name="connsiteY6" fmla="*/ 340467 h 358355"/>
            <a:gd name="connsiteX7" fmla="*/ 1449992 w 1579880"/>
            <a:gd name="connsiteY7" fmla="*/ 217851 h 358355"/>
            <a:gd name="connsiteX8" fmla="*/ 1558210 w 1579880"/>
            <a:gd name="connsiteY8" fmla="*/ 142071 h 358355"/>
            <a:gd name="connsiteX9" fmla="*/ 1424446 w 1579880"/>
            <a:gd name="connsiteY9" fmla="*/ 142072 h 358355"/>
            <a:gd name="connsiteX10" fmla="*/ 992276 w 1579880"/>
            <a:gd name="connsiteY10" fmla="*/ 19455 h 358355"/>
            <a:gd name="connsiteX11" fmla="*/ 950942 w 1579880"/>
            <a:gd name="connsiteY11" fmla="*/ 142072 h 358355"/>
            <a:gd name="connsiteX12" fmla="*/ 817178 w 1579880"/>
            <a:gd name="connsiteY12" fmla="*/ 142071 h 358355"/>
            <a:gd name="connsiteX13" fmla="*/ 925396 w 1579880"/>
            <a:gd name="connsiteY13" fmla="*/ 217851 h 358355"/>
            <a:gd name="connsiteX14" fmla="*/ 884060 w 1579880"/>
            <a:gd name="connsiteY14" fmla="*/ 340467 h 358355"/>
            <a:gd name="connsiteX15" fmla="*/ 992276 w 1579880"/>
            <a:gd name="connsiteY15" fmla="*/ 264685 h 358355"/>
            <a:gd name="connsiteX16" fmla="*/ 1100492 w 1579880"/>
            <a:gd name="connsiteY16" fmla="*/ 340467 h 358355"/>
            <a:gd name="connsiteX17" fmla="*/ 1059156 w 1579880"/>
            <a:gd name="connsiteY17" fmla="*/ 217851 h 358355"/>
            <a:gd name="connsiteX18" fmla="*/ 1167374 w 1579880"/>
            <a:gd name="connsiteY18" fmla="*/ 142071 h 358355"/>
            <a:gd name="connsiteX19" fmla="*/ 1033610 w 1579880"/>
            <a:gd name="connsiteY19" fmla="*/ 142072 h 358355"/>
            <a:gd name="connsiteX20" fmla="*/ 591280 w 1579880"/>
            <a:gd name="connsiteY20" fmla="*/ 19455 h 358355"/>
            <a:gd name="connsiteX21" fmla="*/ 549946 w 1579880"/>
            <a:gd name="connsiteY21" fmla="*/ 142072 h 358355"/>
            <a:gd name="connsiteX22" fmla="*/ 416182 w 1579880"/>
            <a:gd name="connsiteY22" fmla="*/ 142071 h 358355"/>
            <a:gd name="connsiteX23" fmla="*/ 524400 w 1579880"/>
            <a:gd name="connsiteY23" fmla="*/ 217851 h 358355"/>
            <a:gd name="connsiteX24" fmla="*/ 483064 w 1579880"/>
            <a:gd name="connsiteY24" fmla="*/ 340467 h 358355"/>
            <a:gd name="connsiteX25" fmla="*/ 591280 w 1579880"/>
            <a:gd name="connsiteY25" fmla="*/ 264685 h 358355"/>
            <a:gd name="connsiteX26" fmla="*/ 699496 w 1579880"/>
            <a:gd name="connsiteY26" fmla="*/ 340467 h 358355"/>
            <a:gd name="connsiteX27" fmla="*/ 658160 w 1579880"/>
            <a:gd name="connsiteY27" fmla="*/ 217851 h 358355"/>
            <a:gd name="connsiteX28" fmla="*/ 766378 w 1579880"/>
            <a:gd name="connsiteY28" fmla="*/ 142071 h 358355"/>
            <a:gd name="connsiteX29" fmla="*/ 632614 w 1579880"/>
            <a:gd name="connsiteY29" fmla="*/ 142072 h 358355"/>
            <a:gd name="connsiteX30" fmla="*/ 202984 w 1579880"/>
            <a:gd name="connsiteY30" fmla="*/ 19455 h 358355"/>
            <a:gd name="connsiteX31" fmla="*/ 161650 w 1579880"/>
            <a:gd name="connsiteY31" fmla="*/ 142072 h 358355"/>
            <a:gd name="connsiteX32" fmla="*/ 27886 w 1579880"/>
            <a:gd name="connsiteY32" fmla="*/ 142071 h 358355"/>
            <a:gd name="connsiteX33" fmla="*/ 136104 w 1579880"/>
            <a:gd name="connsiteY33" fmla="*/ 217851 h 358355"/>
            <a:gd name="connsiteX34" fmla="*/ 94768 w 1579880"/>
            <a:gd name="connsiteY34" fmla="*/ 340467 h 358355"/>
            <a:gd name="connsiteX35" fmla="*/ 202984 w 1579880"/>
            <a:gd name="connsiteY35" fmla="*/ 264685 h 358355"/>
            <a:gd name="connsiteX36" fmla="*/ 311200 w 1579880"/>
            <a:gd name="connsiteY36" fmla="*/ 340467 h 358355"/>
            <a:gd name="connsiteX37" fmla="*/ 269864 w 1579880"/>
            <a:gd name="connsiteY37" fmla="*/ 217851 h 358355"/>
            <a:gd name="connsiteX38" fmla="*/ 378082 w 1579880"/>
            <a:gd name="connsiteY38" fmla="*/ 142071 h 358355"/>
            <a:gd name="connsiteX39" fmla="*/ 244318 w 1579880"/>
            <a:gd name="connsiteY39" fmla="*/ 142072 h 358355"/>
            <a:gd name="connsiteX40" fmla="*/ 0 w 1579880"/>
            <a:gd name="connsiteY40" fmla="*/ 0 h 358355"/>
            <a:gd name="connsiteX41" fmla="*/ 1579880 w 1579880"/>
            <a:gd name="connsiteY41" fmla="*/ 0 h 358355"/>
            <a:gd name="connsiteX42" fmla="*/ 1579880 w 1579880"/>
            <a:gd name="connsiteY42" fmla="*/ 358355 h 358355"/>
            <a:gd name="connsiteX43" fmla="*/ 0 w 1579880"/>
            <a:gd name="connsiteY43" fmla="*/ 358355 h 3583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579880" h="358355">
              <a:moveTo>
                <a:pt x="1383112" y="19455"/>
              </a:moveTo>
              <a:lnTo>
                <a:pt x="1341778" y="142072"/>
              </a:lnTo>
              <a:lnTo>
                <a:pt x="1208014" y="142071"/>
              </a:lnTo>
              <a:lnTo>
                <a:pt x="1316232" y="217851"/>
              </a:lnTo>
              <a:lnTo>
                <a:pt x="1274896" y="340467"/>
              </a:lnTo>
              <a:lnTo>
                <a:pt x="1383112" y="264685"/>
              </a:lnTo>
              <a:lnTo>
                <a:pt x="1491328" y="340467"/>
              </a:lnTo>
              <a:lnTo>
                <a:pt x="1449992" y="217851"/>
              </a:lnTo>
              <a:lnTo>
                <a:pt x="1558210" y="142071"/>
              </a:lnTo>
              <a:lnTo>
                <a:pt x="1424446" y="142072"/>
              </a:lnTo>
              <a:close/>
              <a:moveTo>
                <a:pt x="992276" y="19455"/>
              </a:moveTo>
              <a:lnTo>
                <a:pt x="950942" y="142072"/>
              </a:lnTo>
              <a:lnTo>
                <a:pt x="817178" y="142071"/>
              </a:lnTo>
              <a:lnTo>
                <a:pt x="925396" y="217851"/>
              </a:lnTo>
              <a:lnTo>
                <a:pt x="884060" y="340467"/>
              </a:lnTo>
              <a:lnTo>
                <a:pt x="992276" y="264685"/>
              </a:lnTo>
              <a:lnTo>
                <a:pt x="1100492" y="340467"/>
              </a:lnTo>
              <a:lnTo>
                <a:pt x="1059156" y="217851"/>
              </a:lnTo>
              <a:lnTo>
                <a:pt x="1167374" y="142071"/>
              </a:lnTo>
              <a:lnTo>
                <a:pt x="1033610" y="142072"/>
              </a:lnTo>
              <a:close/>
              <a:moveTo>
                <a:pt x="591280" y="19455"/>
              </a:moveTo>
              <a:lnTo>
                <a:pt x="549946" y="142072"/>
              </a:lnTo>
              <a:lnTo>
                <a:pt x="416182" y="142071"/>
              </a:lnTo>
              <a:lnTo>
                <a:pt x="524400" y="217851"/>
              </a:lnTo>
              <a:lnTo>
                <a:pt x="483064" y="340467"/>
              </a:lnTo>
              <a:lnTo>
                <a:pt x="591280" y="264685"/>
              </a:lnTo>
              <a:lnTo>
                <a:pt x="699496" y="340467"/>
              </a:lnTo>
              <a:lnTo>
                <a:pt x="658160" y="217851"/>
              </a:lnTo>
              <a:lnTo>
                <a:pt x="766378" y="142071"/>
              </a:lnTo>
              <a:lnTo>
                <a:pt x="632614" y="142072"/>
              </a:lnTo>
              <a:close/>
              <a:moveTo>
                <a:pt x="202984" y="19455"/>
              </a:moveTo>
              <a:lnTo>
                <a:pt x="161650" y="142072"/>
              </a:lnTo>
              <a:lnTo>
                <a:pt x="27886" y="142071"/>
              </a:lnTo>
              <a:lnTo>
                <a:pt x="136104" y="217851"/>
              </a:lnTo>
              <a:lnTo>
                <a:pt x="94768" y="340467"/>
              </a:lnTo>
              <a:lnTo>
                <a:pt x="202984" y="264685"/>
              </a:lnTo>
              <a:lnTo>
                <a:pt x="311200" y="340467"/>
              </a:lnTo>
              <a:lnTo>
                <a:pt x="269864" y="217851"/>
              </a:lnTo>
              <a:lnTo>
                <a:pt x="378082" y="142071"/>
              </a:lnTo>
              <a:lnTo>
                <a:pt x="244318" y="142072"/>
              </a:lnTo>
              <a:close/>
              <a:moveTo>
                <a:pt x="0" y="0"/>
              </a:moveTo>
              <a:lnTo>
                <a:pt x="1579880" y="0"/>
              </a:lnTo>
              <a:lnTo>
                <a:pt x="1579880" y="358355"/>
              </a:lnTo>
              <a:lnTo>
                <a:pt x="0" y="358355"/>
              </a:lnTo>
              <a:close/>
            </a:path>
          </a:pathLst>
        </a:cu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94075</xdr:colOff>
      <xdr:row>17</xdr:row>
      <xdr:rowOff>65851</xdr:rowOff>
    </xdr:from>
    <xdr:to>
      <xdr:col>2</xdr:col>
      <xdr:colOff>217038</xdr:colOff>
      <xdr:row>25</xdr:row>
      <xdr:rowOff>666</xdr:rowOff>
    </xdr:to>
    <xdr:graphicFrame macro="">
      <xdr:nvGraphicFramePr>
        <xdr:cNvPr id="55" name="Chart 54">
          <a:extLst>
            <a:ext uri="{FF2B5EF4-FFF2-40B4-BE49-F238E27FC236}">
              <a16:creationId xmlns:a16="http://schemas.microsoft.com/office/drawing/2014/main" id="{037AFA27-E42D-46E1-80D5-A744A61D8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329259</xdr:colOff>
      <xdr:row>17</xdr:row>
      <xdr:rowOff>94075</xdr:rowOff>
    </xdr:from>
    <xdr:to>
      <xdr:col>6</xdr:col>
      <xdr:colOff>452222</xdr:colOff>
      <xdr:row>25</xdr:row>
      <xdr:rowOff>28890</xdr:rowOff>
    </xdr:to>
    <xdr:graphicFrame macro="">
      <xdr:nvGraphicFramePr>
        <xdr:cNvPr id="56" name="Chart 55">
          <a:extLst>
            <a:ext uri="{FF2B5EF4-FFF2-40B4-BE49-F238E27FC236}">
              <a16:creationId xmlns:a16="http://schemas.microsoft.com/office/drawing/2014/main" id="{7BDF1C4C-62FA-4A38-9FBA-80DC4863E4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432741</xdr:colOff>
      <xdr:row>19</xdr:row>
      <xdr:rowOff>84667</xdr:rowOff>
    </xdr:from>
    <xdr:to>
      <xdr:col>4</xdr:col>
      <xdr:colOff>498593</xdr:colOff>
      <xdr:row>23</xdr:row>
      <xdr:rowOff>56445</xdr:rowOff>
    </xdr:to>
    <xdr:pic>
      <xdr:nvPicPr>
        <xdr:cNvPr id="58" name="Graphic 57" descr="Male profile with solid fill">
          <a:extLst>
            <a:ext uri="{FF2B5EF4-FFF2-40B4-BE49-F238E27FC236}">
              <a16:creationId xmlns:a16="http://schemas.microsoft.com/office/drawing/2014/main" id="{51FDDC47-5D2F-1831-637F-A5B9849E6BEE}"/>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408297" y="3659482"/>
          <a:ext cx="724370" cy="724370"/>
        </a:xfrm>
        <a:prstGeom prst="rect">
          <a:avLst/>
        </a:prstGeom>
      </xdr:spPr>
    </xdr:pic>
    <xdr:clientData/>
  </xdr:twoCellAnchor>
  <xdr:twoCellAnchor editAs="oneCell">
    <xdr:from>
      <xdr:col>2</xdr:col>
      <xdr:colOff>55926</xdr:colOff>
      <xdr:row>19</xdr:row>
      <xdr:rowOff>93554</xdr:rowOff>
    </xdr:from>
    <xdr:to>
      <xdr:col>3</xdr:col>
      <xdr:colOff>94074</xdr:colOff>
      <xdr:row>23</xdr:row>
      <xdr:rowOff>37629</xdr:rowOff>
    </xdr:to>
    <xdr:pic>
      <xdr:nvPicPr>
        <xdr:cNvPr id="60" name="Graphic 59" descr="Female Profile with solid fill">
          <a:extLst>
            <a:ext uri="{FF2B5EF4-FFF2-40B4-BE49-F238E27FC236}">
              <a16:creationId xmlns:a16="http://schemas.microsoft.com/office/drawing/2014/main" id="{4C66973C-AB2C-0825-2DE0-85089317A1B3}"/>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372963" y="3668369"/>
          <a:ext cx="696667" cy="696667"/>
        </a:xfrm>
        <a:prstGeom prst="rect">
          <a:avLst/>
        </a:prstGeom>
      </xdr:spPr>
    </xdr:pic>
    <xdr:clientData/>
  </xdr:twoCellAnchor>
  <xdr:twoCellAnchor>
    <xdr:from>
      <xdr:col>5</xdr:col>
      <xdr:colOff>94074</xdr:colOff>
      <xdr:row>20</xdr:row>
      <xdr:rowOff>56446</xdr:rowOff>
    </xdr:from>
    <xdr:to>
      <xdr:col>6</xdr:col>
      <xdr:colOff>28223</xdr:colOff>
      <xdr:row>22</xdr:row>
      <xdr:rowOff>37632</xdr:rowOff>
    </xdr:to>
    <xdr:sp macro="" textlink="Gender!$B$9">
      <xdr:nvSpPr>
        <xdr:cNvPr id="61" name="TextBox 60">
          <a:extLst>
            <a:ext uri="{FF2B5EF4-FFF2-40B4-BE49-F238E27FC236}">
              <a16:creationId xmlns:a16="http://schemas.microsoft.com/office/drawing/2014/main" id="{A6E235FA-C282-EC91-7737-13F4817D2992}"/>
            </a:ext>
          </a:extLst>
        </xdr:cNvPr>
        <xdr:cNvSpPr txBox="1"/>
      </xdr:nvSpPr>
      <xdr:spPr>
        <a:xfrm>
          <a:off x="3386667" y="3819409"/>
          <a:ext cx="592667" cy="35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4E627A-53A2-46FE-91A0-EEA061B68511}" type="TxLink">
            <a:rPr lang="en-US" sz="2000" b="1" i="0" u="none" strike="noStrike" kern="1200">
              <a:solidFill>
                <a:schemeClr val="bg1"/>
              </a:solidFill>
              <a:latin typeface="Calibri"/>
              <a:cs typeface="Calibri"/>
            </a:rPr>
            <a:pPr algn="ctr"/>
            <a:t>882</a:t>
          </a:fld>
          <a:endParaRPr lang="en-GB" sz="1800" b="1" kern="1200">
            <a:solidFill>
              <a:schemeClr val="bg1"/>
            </a:solidFill>
          </a:endParaRPr>
        </a:p>
      </xdr:txBody>
    </xdr:sp>
    <xdr:clientData/>
  </xdr:twoCellAnchor>
  <xdr:twoCellAnchor>
    <xdr:from>
      <xdr:col>0</xdr:col>
      <xdr:colOff>321582</xdr:colOff>
      <xdr:row>10</xdr:row>
      <xdr:rowOff>166713</xdr:rowOff>
    </xdr:from>
    <xdr:to>
      <xdr:col>6</xdr:col>
      <xdr:colOff>254000</xdr:colOff>
      <xdr:row>12</xdr:row>
      <xdr:rowOff>112458</xdr:rowOff>
    </xdr:to>
    <xdr:sp macro="" textlink="">
      <xdr:nvSpPr>
        <xdr:cNvPr id="62" name="TextBox 61">
          <a:extLst>
            <a:ext uri="{FF2B5EF4-FFF2-40B4-BE49-F238E27FC236}">
              <a16:creationId xmlns:a16="http://schemas.microsoft.com/office/drawing/2014/main" id="{9E9509FA-216C-49CA-AB47-459D798A4615}"/>
            </a:ext>
          </a:extLst>
        </xdr:cNvPr>
        <xdr:cNvSpPr txBox="1"/>
      </xdr:nvSpPr>
      <xdr:spPr>
        <a:xfrm>
          <a:off x="321582" y="2048194"/>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TOTAL EMPLOYEES by GENDER</a:t>
          </a:r>
        </a:p>
      </xdr:txBody>
    </xdr:sp>
    <xdr:clientData/>
  </xdr:twoCellAnchor>
  <xdr:twoCellAnchor>
    <xdr:from>
      <xdr:col>5</xdr:col>
      <xdr:colOff>50649</xdr:colOff>
      <xdr:row>16</xdr:row>
      <xdr:rowOff>8668</xdr:rowOff>
    </xdr:from>
    <xdr:to>
      <xdr:col>6</xdr:col>
      <xdr:colOff>75259</xdr:colOff>
      <xdr:row>17</xdr:row>
      <xdr:rowOff>142561</xdr:rowOff>
    </xdr:to>
    <xdr:sp macro="" textlink="">
      <xdr:nvSpPr>
        <xdr:cNvPr id="63" name="TextBox 62">
          <a:extLst>
            <a:ext uri="{FF2B5EF4-FFF2-40B4-BE49-F238E27FC236}">
              <a16:creationId xmlns:a16="http://schemas.microsoft.com/office/drawing/2014/main" id="{2C5DAB7E-0937-4B29-9E35-6BEB84842441}"/>
            </a:ext>
          </a:extLst>
        </xdr:cNvPr>
        <xdr:cNvSpPr txBox="1"/>
      </xdr:nvSpPr>
      <xdr:spPr>
        <a:xfrm>
          <a:off x="3343242" y="3019038"/>
          <a:ext cx="683128"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Male</a:t>
          </a:r>
        </a:p>
      </xdr:txBody>
    </xdr:sp>
    <xdr:clientData/>
  </xdr:twoCellAnchor>
  <xdr:twoCellAnchor>
    <xdr:from>
      <xdr:col>0</xdr:col>
      <xdr:colOff>428825</xdr:colOff>
      <xdr:row>16</xdr:row>
      <xdr:rowOff>19957</xdr:rowOff>
    </xdr:from>
    <xdr:to>
      <xdr:col>2</xdr:col>
      <xdr:colOff>18813</xdr:colOff>
      <xdr:row>17</xdr:row>
      <xdr:rowOff>153850</xdr:rowOff>
    </xdr:to>
    <xdr:sp macro="" textlink="">
      <xdr:nvSpPr>
        <xdr:cNvPr id="64" name="TextBox 63">
          <a:extLst>
            <a:ext uri="{FF2B5EF4-FFF2-40B4-BE49-F238E27FC236}">
              <a16:creationId xmlns:a16="http://schemas.microsoft.com/office/drawing/2014/main" id="{F3A573AC-C5D0-46CE-996C-0D6D814B1302}"/>
            </a:ext>
          </a:extLst>
        </xdr:cNvPr>
        <xdr:cNvSpPr txBox="1"/>
      </xdr:nvSpPr>
      <xdr:spPr>
        <a:xfrm>
          <a:off x="428825" y="3030327"/>
          <a:ext cx="907025"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Female</a:t>
          </a:r>
        </a:p>
      </xdr:txBody>
    </xdr:sp>
    <xdr:clientData/>
  </xdr:twoCellAnchor>
  <xdr:twoCellAnchor editAs="oneCell">
    <xdr:from>
      <xdr:col>2</xdr:col>
      <xdr:colOff>103481</xdr:colOff>
      <xdr:row>13</xdr:row>
      <xdr:rowOff>84667</xdr:rowOff>
    </xdr:from>
    <xdr:to>
      <xdr:col>4</xdr:col>
      <xdr:colOff>573851</xdr:colOff>
      <xdr:row>17</xdr:row>
      <xdr:rowOff>18814</xdr:rowOff>
    </xdr:to>
    <mc:AlternateContent xmlns:mc="http://schemas.openxmlformats.org/markup-compatibility/2006">
      <mc:Choice xmlns:a14="http://schemas.microsoft.com/office/drawing/2010/main" Requires="a14">
        <xdr:graphicFrame macro="">
          <xdr:nvGraphicFramePr>
            <xdr:cNvPr id="65" name="Gender 2">
              <a:extLst>
                <a:ext uri="{FF2B5EF4-FFF2-40B4-BE49-F238E27FC236}">
                  <a16:creationId xmlns:a16="http://schemas.microsoft.com/office/drawing/2014/main" id="{A2E0BA1A-ACB6-4D40-B0E0-D544543897D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422765" y="2598130"/>
              <a:ext cx="1789653" cy="7075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605685</xdr:colOff>
      <xdr:row>10</xdr:row>
      <xdr:rowOff>178002</xdr:rowOff>
    </xdr:from>
    <xdr:to>
      <xdr:col>12</xdr:col>
      <xdr:colOff>538103</xdr:colOff>
      <xdr:row>12</xdr:row>
      <xdr:rowOff>123747</xdr:rowOff>
    </xdr:to>
    <xdr:sp macro="" textlink="">
      <xdr:nvSpPr>
        <xdr:cNvPr id="66" name="TextBox 65">
          <a:extLst>
            <a:ext uri="{FF2B5EF4-FFF2-40B4-BE49-F238E27FC236}">
              <a16:creationId xmlns:a16="http://schemas.microsoft.com/office/drawing/2014/main" id="{F8A462F3-44CC-48B7-B91F-3AE02BB70BFF}"/>
            </a:ext>
          </a:extLst>
        </xdr:cNvPr>
        <xdr:cNvSpPr txBox="1"/>
      </xdr:nvSpPr>
      <xdr:spPr>
        <a:xfrm>
          <a:off x="4556796" y="2059483"/>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EDUCATION by ATTRITION</a:t>
          </a:r>
        </a:p>
        <a:p>
          <a:endParaRPr lang="en-GB" sz="1600" b="1" kern="1200">
            <a:solidFill>
              <a:schemeClr val="accent4">
                <a:lumMod val="60000"/>
                <a:lumOff val="40000"/>
              </a:schemeClr>
            </a:solidFill>
            <a:latin typeface="+mj-lt"/>
          </a:endParaRPr>
        </a:p>
      </xdr:txBody>
    </xdr:sp>
    <xdr:clientData/>
  </xdr:twoCellAnchor>
  <xdr:twoCellAnchor>
    <xdr:from>
      <xdr:col>6</xdr:col>
      <xdr:colOff>555037</xdr:colOff>
      <xdr:row>12</xdr:row>
      <xdr:rowOff>169333</xdr:rowOff>
    </xdr:from>
    <xdr:to>
      <xdr:col>14</xdr:col>
      <xdr:colOff>498593</xdr:colOff>
      <xdr:row>24</xdr:row>
      <xdr:rowOff>150518</xdr:rowOff>
    </xdr:to>
    <xdr:graphicFrame macro="">
      <xdr:nvGraphicFramePr>
        <xdr:cNvPr id="67" name="Chart 66">
          <a:extLst>
            <a:ext uri="{FF2B5EF4-FFF2-40B4-BE49-F238E27FC236}">
              <a16:creationId xmlns:a16="http://schemas.microsoft.com/office/drawing/2014/main" id="{0BAB00A8-F6B4-4879-ABF0-B7A310DE2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18816</xdr:colOff>
      <xdr:row>12</xdr:row>
      <xdr:rowOff>169332</xdr:rowOff>
    </xdr:from>
    <xdr:to>
      <xdr:col>22</xdr:col>
      <xdr:colOff>131704</xdr:colOff>
      <xdr:row>24</xdr:row>
      <xdr:rowOff>178740</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174A097A-3FCC-43BB-A894-461FBB6673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896594" y="2427110"/>
              <a:ext cx="4722517" cy="226718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108974</xdr:colOff>
      <xdr:row>10</xdr:row>
      <xdr:rowOff>170476</xdr:rowOff>
    </xdr:from>
    <xdr:to>
      <xdr:col>21</xdr:col>
      <xdr:colOff>41392</xdr:colOff>
      <xdr:row>12</xdr:row>
      <xdr:rowOff>116221</xdr:rowOff>
    </xdr:to>
    <xdr:sp macro="" textlink="">
      <xdr:nvSpPr>
        <xdr:cNvPr id="69" name="TextBox 68">
          <a:extLst>
            <a:ext uri="{FF2B5EF4-FFF2-40B4-BE49-F238E27FC236}">
              <a16:creationId xmlns:a16="http://schemas.microsoft.com/office/drawing/2014/main" id="{D4699925-BA47-4A28-952F-2404B1A5DAD3}"/>
            </a:ext>
          </a:extLst>
        </xdr:cNvPr>
        <xdr:cNvSpPr txBox="1"/>
      </xdr:nvSpPr>
      <xdr:spPr>
        <a:xfrm>
          <a:off x="9986752" y="2051957"/>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JOB</a:t>
          </a:r>
          <a:r>
            <a:rPr lang="en-GB" sz="1600" b="1" kern="1200" baseline="0">
              <a:solidFill>
                <a:schemeClr val="accent4">
                  <a:lumMod val="60000"/>
                  <a:lumOff val="40000"/>
                </a:schemeClr>
              </a:solidFill>
              <a:latin typeface="+mj-lt"/>
            </a:rPr>
            <a:t> ROLE</a:t>
          </a:r>
          <a:r>
            <a:rPr lang="en-GB" sz="1600" b="1" kern="1200">
              <a:solidFill>
                <a:schemeClr val="accent4">
                  <a:lumMod val="60000"/>
                  <a:lumOff val="40000"/>
                </a:schemeClr>
              </a:solidFill>
              <a:latin typeface="+mj-lt"/>
            </a:rPr>
            <a:t> by ATTRITION</a:t>
          </a:r>
        </a:p>
        <a:p>
          <a:endParaRPr lang="en-GB" sz="1600" b="1" kern="1200">
            <a:solidFill>
              <a:schemeClr val="accent4">
                <a:lumMod val="60000"/>
                <a:lumOff val="40000"/>
              </a:schemeClr>
            </a:solidFill>
            <a:latin typeface="+mj-lt"/>
          </a:endParaRPr>
        </a:p>
      </xdr:txBody>
    </xdr:sp>
    <xdr:clientData/>
  </xdr:twoCellAnchor>
  <xdr:twoCellAnchor>
    <xdr:from>
      <xdr:col>0</xdr:col>
      <xdr:colOff>159926</xdr:colOff>
      <xdr:row>27</xdr:row>
      <xdr:rowOff>91440</xdr:rowOff>
    </xdr:from>
    <xdr:to>
      <xdr:col>6</xdr:col>
      <xdr:colOff>244593</xdr:colOff>
      <xdr:row>38</xdr:row>
      <xdr:rowOff>147884</xdr:rowOff>
    </xdr:to>
    <xdr:graphicFrame macro="">
      <xdr:nvGraphicFramePr>
        <xdr:cNvPr id="70" name="Chart 69">
          <a:extLst>
            <a:ext uri="{FF2B5EF4-FFF2-40B4-BE49-F238E27FC236}">
              <a16:creationId xmlns:a16="http://schemas.microsoft.com/office/drawing/2014/main" id="{D8CA8F79-6DD0-4098-88F1-4594133C1F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267019</xdr:colOff>
      <xdr:row>25</xdr:row>
      <xdr:rowOff>121556</xdr:rowOff>
    </xdr:from>
    <xdr:to>
      <xdr:col>6</xdr:col>
      <xdr:colOff>199437</xdr:colOff>
      <xdr:row>27</xdr:row>
      <xdr:rowOff>67302</xdr:rowOff>
    </xdr:to>
    <xdr:sp macro="" textlink="">
      <xdr:nvSpPr>
        <xdr:cNvPr id="71" name="TextBox 70">
          <a:extLst>
            <a:ext uri="{FF2B5EF4-FFF2-40B4-BE49-F238E27FC236}">
              <a16:creationId xmlns:a16="http://schemas.microsoft.com/office/drawing/2014/main" id="{EF8F7A47-475E-49E9-AEA7-C9A3EE74FEB5}"/>
            </a:ext>
          </a:extLst>
        </xdr:cNvPr>
        <xdr:cNvSpPr txBox="1"/>
      </xdr:nvSpPr>
      <xdr:spPr>
        <a:xfrm>
          <a:off x="267019" y="4825260"/>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a:solidFill>
                <a:schemeClr val="accent4">
                  <a:lumMod val="60000"/>
                  <a:lumOff val="40000"/>
                </a:schemeClr>
              </a:solidFill>
              <a:latin typeface="+mj-lt"/>
            </a:rPr>
            <a:t>DEPARTMENT</a:t>
          </a:r>
          <a:r>
            <a:rPr lang="en-GB" sz="1600" b="1" kern="1200" baseline="0">
              <a:solidFill>
                <a:schemeClr val="accent4">
                  <a:lumMod val="60000"/>
                  <a:lumOff val="40000"/>
                </a:schemeClr>
              </a:solidFill>
              <a:latin typeface="+mj-lt"/>
            </a:rPr>
            <a:t> WISE ATTRITION</a:t>
          </a:r>
        </a:p>
        <a:p>
          <a:endParaRPr lang="en-GB" sz="1600" b="1" kern="1200">
            <a:solidFill>
              <a:schemeClr val="accent4">
                <a:lumMod val="60000"/>
                <a:lumOff val="40000"/>
              </a:schemeClr>
            </a:solidFill>
            <a:latin typeface="+mj-lt"/>
          </a:endParaRPr>
        </a:p>
      </xdr:txBody>
    </xdr:sp>
    <xdr:clientData/>
  </xdr:twoCellAnchor>
  <xdr:twoCellAnchor>
    <xdr:from>
      <xdr:col>6</xdr:col>
      <xdr:colOff>645196</xdr:colOff>
      <xdr:row>25</xdr:row>
      <xdr:rowOff>114030</xdr:rowOff>
    </xdr:from>
    <xdr:to>
      <xdr:col>12</xdr:col>
      <xdr:colOff>577614</xdr:colOff>
      <xdr:row>27</xdr:row>
      <xdr:rowOff>59776</xdr:rowOff>
    </xdr:to>
    <xdr:sp macro="" textlink="">
      <xdr:nvSpPr>
        <xdr:cNvPr id="72" name="TextBox 71">
          <a:extLst>
            <a:ext uri="{FF2B5EF4-FFF2-40B4-BE49-F238E27FC236}">
              <a16:creationId xmlns:a16="http://schemas.microsoft.com/office/drawing/2014/main" id="{18948D0F-5EC7-4D59-BD2B-FE763A352BEC}"/>
            </a:ext>
          </a:extLst>
        </xdr:cNvPr>
        <xdr:cNvSpPr txBox="1"/>
      </xdr:nvSpPr>
      <xdr:spPr>
        <a:xfrm>
          <a:off x="4596307" y="4817734"/>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baseline="0">
              <a:solidFill>
                <a:schemeClr val="accent4">
                  <a:lumMod val="60000"/>
                  <a:lumOff val="40000"/>
                </a:schemeClr>
              </a:solidFill>
              <a:latin typeface="+mj-lt"/>
            </a:rPr>
            <a:t>ATTRITION by AGE GROUPS</a:t>
          </a:r>
        </a:p>
        <a:p>
          <a:endParaRPr lang="en-GB" sz="1600" b="1" kern="1200" baseline="0">
            <a:solidFill>
              <a:schemeClr val="accent4">
                <a:lumMod val="60000"/>
                <a:lumOff val="40000"/>
              </a:schemeClr>
            </a:solidFill>
            <a:latin typeface="+mj-lt"/>
          </a:endParaRPr>
        </a:p>
        <a:p>
          <a:endParaRPr lang="en-GB" sz="1600" b="1" kern="1200">
            <a:solidFill>
              <a:schemeClr val="accent4">
                <a:lumMod val="60000"/>
                <a:lumOff val="40000"/>
              </a:schemeClr>
            </a:solidFill>
            <a:latin typeface="+mj-lt"/>
          </a:endParaRPr>
        </a:p>
      </xdr:txBody>
    </xdr:sp>
    <xdr:clientData/>
  </xdr:twoCellAnchor>
  <xdr:twoCellAnchor>
    <xdr:from>
      <xdr:col>7</xdr:col>
      <xdr:colOff>4468</xdr:colOff>
      <xdr:row>27</xdr:row>
      <xdr:rowOff>0</xdr:rowOff>
    </xdr:from>
    <xdr:to>
      <xdr:col>12</xdr:col>
      <xdr:colOff>349250</xdr:colOff>
      <xdr:row>38</xdr:row>
      <xdr:rowOff>114300</xdr:rowOff>
    </xdr:to>
    <xdr:graphicFrame macro="">
      <xdr:nvGraphicFramePr>
        <xdr:cNvPr id="73" name="Chart 72">
          <a:extLst>
            <a:ext uri="{FF2B5EF4-FFF2-40B4-BE49-F238E27FC236}">
              <a16:creationId xmlns:a16="http://schemas.microsoft.com/office/drawing/2014/main" id="{451F61C5-8E25-4859-803D-04BAA1D45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16781</xdr:colOff>
      <xdr:row>25</xdr:row>
      <xdr:rowOff>115911</xdr:rowOff>
    </xdr:from>
    <xdr:to>
      <xdr:col>18</xdr:col>
      <xdr:colOff>607718</xdr:colOff>
      <xdr:row>27</xdr:row>
      <xdr:rowOff>61657</xdr:rowOff>
    </xdr:to>
    <xdr:sp macro="" textlink="">
      <xdr:nvSpPr>
        <xdr:cNvPr id="74" name="TextBox 73">
          <a:extLst>
            <a:ext uri="{FF2B5EF4-FFF2-40B4-BE49-F238E27FC236}">
              <a16:creationId xmlns:a16="http://schemas.microsoft.com/office/drawing/2014/main" id="{14D0C9BB-CF65-45E9-AB3F-C92E8804EC19}"/>
            </a:ext>
          </a:extLst>
        </xdr:cNvPr>
        <xdr:cNvSpPr txBox="1"/>
      </xdr:nvSpPr>
      <xdr:spPr>
        <a:xfrm>
          <a:off x="8577522" y="4819615"/>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baseline="0">
              <a:solidFill>
                <a:schemeClr val="accent4">
                  <a:lumMod val="60000"/>
                  <a:lumOff val="40000"/>
                </a:schemeClr>
              </a:solidFill>
              <a:latin typeface="+mj-lt"/>
            </a:rPr>
            <a:t>MARITAL STATUS by ATTRITION</a:t>
          </a:r>
        </a:p>
        <a:p>
          <a:endParaRPr lang="en-GB" sz="1600" b="1" kern="1200" baseline="0">
            <a:solidFill>
              <a:schemeClr val="accent4">
                <a:lumMod val="60000"/>
                <a:lumOff val="40000"/>
              </a:schemeClr>
            </a:solidFill>
            <a:latin typeface="+mj-lt"/>
          </a:endParaRPr>
        </a:p>
        <a:p>
          <a:endParaRPr lang="en-GB" sz="1600" b="1" kern="1200" baseline="0">
            <a:solidFill>
              <a:schemeClr val="accent4">
                <a:lumMod val="60000"/>
                <a:lumOff val="40000"/>
              </a:schemeClr>
            </a:solidFill>
            <a:latin typeface="+mj-lt"/>
          </a:endParaRPr>
        </a:p>
        <a:p>
          <a:endParaRPr lang="en-GB" sz="1600" b="1" kern="1200">
            <a:solidFill>
              <a:schemeClr val="accent4">
                <a:lumMod val="60000"/>
                <a:lumOff val="40000"/>
              </a:schemeClr>
            </a:solidFill>
            <a:latin typeface="+mj-lt"/>
          </a:endParaRPr>
        </a:p>
      </xdr:txBody>
    </xdr:sp>
    <xdr:clientData/>
  </xdr:twoCellAnchor>
  <xdr:twoCellAnchor>
    <xdr:from>
      <xdr:col>12</xdr:col>
      <xdr:colOff>630297</xdr:colOff>
      <xdr:row>27</xdr:row>
      <xdr:rowOff>131704</xdr:rowOff>
    </xdr:from>
    <xdr:to>
      <xdr:col>17</xdr:col>
      <xdr:colOff>291629</xdr:colOff>
      <xdr:row>38</xdr:row>
      <xdr:rowOff>84666</xdr:rowOff>
    </xdr:to>
    <mc:AlternateContent xmlns:mc="http://schemas.openxmlformats.org/markup-compatibility/2006">
      <mc:Choice xmlns:cx2="http://schemas.microsoft.com/office/drawing/2015/10/21/chartex" Requires="cx2">
        <xdr:graphicFrame macro="">
          <xdr:nvGraphicFramePr>
            <xdr:cNvPr id="75" name="Chart 74">
              <a:extLst>
                <a:ext uri="{FF2B5EF4-FFF2-40B4-BE49-F238E27FC236}">
                  <a16:creationId xmlns:a16="http://schemas.microsoft.com/office/drawing/2014/main" id="{13995ED6-F629-4699-AD97-4D5310E76C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532519" y="5211704"/>
              <a:ext cx="2953925" cy="202259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498440</xdr:colOff>
      <xdr:row>25</xdr:row>
      <xdr:rowOff>89570</xdr:rowOff>
    </xdr:from>
    <xdr:to>
      <xdr:col>23</xdr:col>
      <xdr:colOff>430858</xdr:colOff>
      <xdr:row>27</xdr:row>
      <xdr:rowOff>35316</xdr:rowOff>
    </xdr:to>
    <xdr:sp macro="" textlink="">
      <xdr:nvSpPr>
        <xdr:cNvPr id="76" name="TextBox 75">
          <a:extLst>
            <a:ext uri="{FF2B5EF4-FFF2-40B4-BE49-F238E27FC236}">
              <a16:creationId xmlns:a16="http://schemas.microsoft.com/office/drawing/2014/main" id="{4E785BB2-C6A5-4A7C-9C68-E4B675391060}"/>
            </a:ext>
          </a:extLst>
        </xdr:cNvPr>
        <xdr:cNvSpPr txBox="1"/>
      </xdr:nvSpPr>
      <xdr:spPr>
        <a:xfrm>
          <a:off x="11693255" y="4793274"/>
          <a:ext cx="3883529" cy="32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kern="1200" baseline="0">
              <a:solidFill>
                <a:schemeClr val="accent4">
                  <a:lumMod val="60000"/>
                  <a:lumOff val="40000"/>
                </a:schemeClr>
              </a:solidFill>
              <a:latin typeface="+mj-lt"/>
            </a:rPr>
            <a:t>SLICERS </a:t>
          </a:r>
        </a:p>
        <a:p>
          <a:endParaRPr lang="en-GB" sz="1600" b="1" kern="1200" baseline="0">
            <a:solidFill>
              <a:schemeClr val="accent4">
                <a:lumMod val="60000"/>
                <a:lumOff val="40000"/>
              </a:schemeClr>
            </a:solidFill>
            <a:latin typeface="+mj-lt"/>
          </a:endParaRPr>
        </a:p>
        <a:p>
          <a:endParaRPr lang="en-GB" sz="1600" b="1" kern="1200" baseline="0">
            <a:solidFill>
              <a:schemeClr val="accent4">
                <a:lumMod val="60000"/>
                <a:lumOff val="40000"/>
              </a:schemeClr>
            </a:solidFill>
            <a:latin typeface="+mj-lt"/>
          </a:endParaRPr>
        </a:p>
        <a:p>
          <a:endParaRPr lang="en-GB" sz="1600" b="1" kern="1200" baseline="0">
            <a:solidFill>
              <a:schemeClr val="accent4">
                <a:lumMod val="60000"/>
                <a:lumOff val="40000"/>
              </a:schemeClr>
            </a:solidFill>
            <a:latin typeface="+mj-lt"/>
          </a:endParaRPr>
        </a:p>
        <a:p>
          <a:endParaRPr lang="en-GB" sz="1600" b="1" kern="1200">
            <a:solidFill>
              <a:schemeClr val="accent4">
                <a:lumMod val="60000"/>
                <a:lumOff val="40000"/>
              </a:schemeClr>
            </a:solidFill>
            <a:latin typeface="+mj-lt"/>
          </a:endParaRPr>
        </a:p>
      </xdr:txBody>
    </xdr:sp>
    <xdr:clientData/>
  </xdr:twoCellAnchor>
  <xdr:twoCellAnchor editAs="oneCell">
    <xdr:from>
      <xdr:col>17</xdr:col>
      <xdr:colOff>584200</xdr:colOff>
      <xdr:row>27</xdr:row>
      <xdr:rowOff>63500</xdr:rowOff>
    </xdr:from>
    <xdr:to>
      <xdr:col>20</xdr:col>
      <xdr:colOff>120650</xdr:colOff>
      <xdr:row>37</xdr:row>
      <xdr:rowOff>101599</xdr:rowOff>
    </xdr:to>
    <mc:AlternateContent xmlns:mc="http://schemas.openxmlformats.org/markup-compatibility/2006">
      <mc:Choice xmlns:a14="http://schemas.microsoft.com/office/drawing/2010/main" Requires="a14">
        <xdr:graphicFrame macro="">
          <xdr:nvGraphicFramePr>
            <xdr:cNvPr id="77" name="Education Field 2">
              <a:extLst>
                <a:ext uri="{FF2B5EF4-FFF2-40B4-BE49-F238E27FC236}">
                  <a16:creationId xmlns:a16="http://schemas.microsoft.com/office/drawing/2014/main" id="{A6C7C7A6-BD17-4C05-8586-E0907D22004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1798110" y="5283769"/>
              <a:ext cx="1515376" cy="19715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139700</xdr:colOff>
      <xdr:row>27</xdr:row>
      <xdr:rowOff>63501</xdr:rowOff>
    </xdr:from>
    <xdr:to>
      <xdr:col>22</xdr:col>
      <xdr:colOff>183679</xdr:colOff>
      <xdr:row>32</xdr:row>
      <xdr:rowOff>120651</xdr:rowOff>
    </xdr:to>
    <mc:AlternateContent xmlns:mc="http://schemas.openxmlformats.org/markup-compatibility/2006">
      <mc:Choice xmlns:a14="http://schemas.microsoft.com/office/drawing/2010/main" Requires="a14">
        <xdr:graphicFrame macro="">
          <xdr:nvGraphicFramePr>
            <xdr:cNvPr id="78" name="Department 1">
              <a:extLst>
                <a:ext uri="{FF2B5EF4-FFF2-40B4-BE49-F238E27FC236}">
                  <a16:creationId xmlns:a16="http://schemas.microsoft.com/office/drawing/2014/main" id="{AC185E90-D42E-48EC-B45A-8138BFD3452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32536" y="5283770"/>
              <a:ext cx="1363262" cy="10238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0.30514</cdr:x>
      <cdr:y>0.33333</cdr:y>
    </cdr:from>
    <cdr:to>
      <cdr:x>0.7126</cdr:x>
      <cdr:y>0.63077</cdr:y>
    </cdr:to>
    <cdr:sp macro="" textlink="'JOB SAT. RATING'!$B$6">
      <cdr:nvSpPr>
        <cdr:cNvPr id="2" name="TextBox 1">
          <a:extLst xmlns:a="http://schemas.openxmlformats.org/drawingml/2006/main">
            <a:ext uri="{FF2B5EF4-FFF2-40B4-BE49-F238E27FC236}">
              <a16:creationId xmlns:a16="http://schemas.microsoft.com/office/drawing/2014/main" id="{DECFC864-B873-DD10-D1B8-042C4F513DDA}"/>
            </a:ext>
          </a:extLst>
        </cdr:cNvPr>
        <cdr:cNvSpPr txBox="1"/>
      </cdr:nvSpPr>
      <cdr:spPr>
        <a:xfrm xmlns:a="http://schemas.openxmlformats.org/drawingml/2006/main">
          <a:off x="407087" y="315477"/>
          <a:ext cx="543593" cy="2815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14830E2-AC07-4A21-B8F6-10FE49A65625}" type="TxLink">
            <a:rPr lang="en-US" sz="1400" b="1" i="0" u="none" strike="noStrike" kern="1200">
              <a:solidFill>
                <a:schemeClr val="accent4">
                  <a:lumMod val="40000"/>
                  <a:lumOff val="60000"/>
                </a:schemeClr>
              </a:solidFill>
              <a:latin typeface="Calibri"/>
              <a:cs typeface="Calibri"/>
            </a:rPr>
            <a:t>2.59</a:t>
          </a:fld>
          <a:endParaRPr lang="en-GB" sz="1200" b="1" kern="1200">
            <a:solidFill>
              <a:schemeClr val="accent4">
                <a:lumMod val="40000"/>
                <a:lumOff val="60000"/>
              </a:schemeClr>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0.18292</cdr:x>
      <cdr:y>0.34624</cdr:y>
    </cdr:from>
    <cdr:to>
      <cdr:x>0.80355</cdr:x>
      <cdr:y>0.62063</cdr:y>
    </cdr:to>
    <cdr:sp macro="" textlink="Gender!$B$8">
      <cdr:nvSpPr>
        <cdr:cNvPr id="2" name="TextBox 1">
          <a:extLst xmlns:a="http://schemas.openxmlformats.org/drawingml/2006/main">
            <a:ext uri="{FF2B5EF4-FFF2-40B4-BE49-F238E27FC236}">
              <a16:creationId xmlns:a16="http://schemas.microsoft.com/office/drawing/2014/main" id="{834CD2D7-9D8A-5FA4-AB34-9373EB4FD24C}"/>
            </a:ext>
          </a:extLst>
        </cdr:cNvPr>
        <cdr:cNvSpPr txBox="1"/>
      </cdr:nvSpPr>
      <cdr:spPr>
        <a:xfrm xmlns:a="http://schemas.openxmlformats.org/drawingml/2006/main">
          <a:off x="263405" y="498592"/>
          <a:ext cx="893703" cy="395112"/>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pPr algn="ctr"/>
          <a:fld id="{A798A258-46BD-4132-B4A2-879C4B88290E}" type="TxLink">
            <a:rPr lang="en-US" sz="2000" b="1" i="0" u="none" strike="noStrike" kern="1200">
              <a:solidFill>
                <a:schemeClr val="bg1"/>
              </a:solidFill>
              <a:latin typeface="Calibri"/>
              <a:cs typeface="Calibri"/>
            </a:rPr>
            <a:pPr algn="ctr"/>
            <a:t>588</a:t>
          </a:fld>
          <a:endParaRPr lang="en-GB" sz="1800" b="1" kern="1200">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afaddin Huseynov" refreshedDate="45622.738978009256" createdVersion="8" refreshedVersion="8" minRefreshableVersion="3" recordCount="1470" xr:uid="{839E65ED-C1D2-4C9C-80A5-1B0D4F1F076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87034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378F3F-73CC-48EC-B76E-EBAAC1934185}" name="KPI"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numFmtId="1"/>
  </dataFields>
  <formats count="6">
    <format dxfId="62">
      <pivotArea dataOnly="0" labelOnly="1" outline="0" axis="axisValues" fieldPosition="0"/>
    </format>
    <format dxfId="61">
      <pivotArea dataOnly="0" labelOnly="1" outline="0" axis="axisValues" fieldPosition="0"/>
    </format>
    <format dxfId="60">
      <pivotArea dataOnly="0" labelOnly="1" outline="0" axis="axisValues" fieldPosition="0"/>
    </format>
    <format dxfId="59">
      <pivotArea outline="0" fieldPosition="0">
        <references count="1">
          <reference field="4294967294" count="1">
            <x v="2"/>
          </reference>
        </references>
      </pivotArea>
    </format>
    <format dxfId="58">
      <pivotArea dataOnly="0" labelOnly="1" outline="0" fieldPosition="0">
        <references count="1">
          <reference field="4294967294" count="3">
            <x v="0"/>
            <x v="1"/>
            <x v="2"/>
          </reference>
        </references>
      </pivotArea>
    </format>
    <format dxfId="57">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6716B0-E6C7-42E9-BA14-E7BB71FF4B49}"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5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874921-8571-490F-BE03-C3441B4307AD}" name="Gender"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DA3F65-8676-4189-9259-2861263B64AA}" name="Edu by attrition"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3" count="1" selected="0">
            <x v="1"/>
          </reference>
        </references>
      </pivotArea>
    </chartFormat>
    <chartFormat chart="4" format="4">
      <pivotArea type="data" outline="0" fieldPosition="0">
        <references count="2">
          <reference field="4294967294" count="1" selected="0">
            <x v="0"/>
          </reference>
          <reference field="23" count="1" selected="0">
            <x v="4"/>
          </reference>
        </references>
      </pivotArea>
    </chartFormat>
    <chartFormat chart="4" format="5">
      <pivotArea type="data" outline="0" fieldPosition="0">
        <references count="2">
          <reference field="4294967294" count="1" selected="0">
            <x v="0"/>
          </reference>
          <reference field="23" count="1" selected="0">
            <x v="0"/>
          </reference>
        </references>
      </pivotArea>
    </chartFormat>
    <chartFormat chart="4" format="6">
      <pivotArea type="data" outline="0" fieldPosition="0">
        <references count="2">
          <reference field="4294967294" count="1" selected="0">
            <x v="0"/>
          </reference>
          <reference field="23"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910316-99CD-441E-9179-4302D1939466}" name="Attrition by job"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6037FB-70C4-4B37-B0FA-F6364E2B0167}" name="department wise attrition"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formats count="2">
    <format dxfId="55">
      <pivotArea collapsedLevelsAreSubtotals="1" fieldPosition="0">
        <references count="1">
          <reference field="4" count="0"/>
        </references>
      </pivotArea>
    </format>
    <format dxfId="56">
      <pivotArea grandRow="1" outline="0" collapsedLevelsAreSubtotals="1" fieldPosition="0"/>
    </format>
  </formats>
  <chartFormats count="5">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DFD3FB-EF2E-402F-9B7E-56D5876A8B5F}" name="Attrition by age group"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526D2E-6635-4E66-BFCE-F8BB387628DF}" name="Martail status by attrition"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E11359C-77EE-458F-8D9A-BCC23121EF36}" sourceName="Gender">
  <pivotTables>
    <pivotTable tabId="9" name="PivotTable5"/>
  </pivotTables>
  <data>
    <tabular pivotCacheId="287034176">
      <items count="2">
        <i x="0" s="1"/>
        <i x="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3BFC817-03AF-4264-9AF9-0537ED47388D}" sourceName="Gender">
  <pivotTables>
    <pivotTable tabId="10" name="Gender"/>
  </pivotTables>
  <data>
    <tabular pivotCacheId="28703417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05CC18D-5DA8-4280-BCF1-404949AE0D88}" sourceName="Department">
  <pivotTables>
    <pivotTable tabId="16" name="Martail status by attrition"/>
  </pivotTables>
  <data>
    <tabular pivotCacheId="28703417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E22167D-B3A3-4FA7-B43E-62C4D9F98D34}" sourceName="Education Field">
  <pivotTables>
    <pivotTable tabId="16" name="Martail status by attrition"/>
    <pivotTable tabId="12" name="Attrition by job"/>
    <pivotTable tabId="15" name="Attrition by age group"/>
    <pivotTable tabId="13" name="department wise attrition"/>
    <pivotTable tabId="11" name="Edu by attrition"/>
    <pivotTable tabId="10" name="Gender"/>
    <pivotTable tabId="9" name="PivotTable5"/>
    <pivotTable tabId="8" name="KPI"/>
  </pivotTables>
  <data>
    <tabular pivotCacheId="287034176">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238A65F-4399-481B-8FE4-A7412E172B30}" sourceName="Education Field">
  <data>
    <tabular pivotCacheId="28703417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DB7DFE-DA01-4097-AC65-2D3389291047}"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A2AFFE6-ADA8-4149-BADF-3FDCBA129CF8}" cache="Slicer_Gender1" caption="Gender" rowHeight="260350"/>
  <slicer name="Education Field" xr10:uid="{28564B14-57B1-4C21-8C98-F869C101E828}"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C8C9779-23EB-47AC-9508-6EBAF6B73044}" cache="Slicer_Department" caption="Department" rowHeight="260350"/>
  <slicer name="Education Field 1" xr10:uid="{E9DDA17A-0410-4F80-90FE-8A2277CA2257}"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2DF4DD0-2DEF-4DCF-9925-BE4F77069701}" cache="Slicer_Gender1" caption="Gender" columnCount="2" rowHeight="260350"/>
  <slicer name="Department 1" xr10:uid="{6D23B960-A0DA-419E-81B5-3DAB8C7B9070}" cache="Slicer_Department" caption="Department" showCaption="0" rowHeight="260350"/>
  <slicer name="Education Field 2" xr10:uid="{6A36D8D4-E979-4124-B2C6-CDF105A49222}" cache="Slicer_Education_Field1" caption="Education Field" showCaption="0" style="SlicerStyleOther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7571-DDA3-40A0-AA16-C080058E95B5}">
  <dimension ref="A2:E7"/>
  <sheetViews>
    <sheetView workbookViewId="0">
      <selection activeCell="E6" sqref="E6"/>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2" spans="1:5" x14ac:dyDescent="0.3">
      <c r="A2" s="4"/>
      <c r="B2" s="4"/>
      <c r="C2" s="4"/>
    </row>
    <row r="3" spans="1:5" x14ac:dyDescent="0.3">
      <c r="A3" s="8" t="s">
        <v>1554</v>
      </c>
      <c r="B3" s="9" t="s">
        <v>1556</v>
      </c>
      <c r="C3" s="10" t="s">
        <v>1558</v>
      </c>
    </row>
    <row r="4" spans="1:5" x14ac:dyDescent="0.3">
      <c r="A4" s="5">
        <v>1470</v>
      </c>
      <c r="B4" s="6">
        <v>237</v>
      </c>
      <c r="C4" s="7">
        <v>36.923809523809524</v>
      </c>
    </row>
    <row r="6" spans="1:5" x14ac:dyDescent="0.3">
      <c r="A6" s="4" t="s">
        <v>1555</v>
      </c>
      <c r="B6" s="4" t="s">
        <v>1557</v>
      </c>
      <c r="C6" s="4" t="s">
        <v>1559</v>
      </c>
      <c r="D6" s="4" t="s">
        <v>1560</v>
      </c>
      <c r="E6" s="4" t="s">
        <v>1561</v>
      </c>
    </row>
    <row r="7" spans="1:5" x14ac:dyDescent="0.3">
      <c r="A7" s="5">
        <f xml:space="preserve"> A4</f>
        <v>1470</v>
      </c>
      <c r="B7" s="6">
        <f>B4</f>
        <v>237</v>
      </c>
      <c r="C7" s="7">
        <f>C4</f>
        <v>36.923809523809524</v>
      </c>
      <c r="D7">
        <f>A7 - B7</f>
        <v>1233</v>
      </c>
      <c r="E7" s="11">
        <f xml:space="preserve"> B7 / 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45E8-E52A-4AEA-A33D-D5D18DF35FF2}">
  <dimension ref="A3:C7"/>
  <sheetViews>
    <sheetView workbookViewId="0">
      <selection activeCell="Y36" sqref="Y36"/>
    </sheetView>
  </sheetViews>
  <sheetFormatPr defaultRowHeight="15.6" x14ac:dyDescent="0.3"/>
  <cols>
    <col min="1" max="1" width="23.59765625" bestFit="1" customWidth="1"/>
    <col min="3" max="3" width="10.09765625" bestFit="1" customWidth="1"/>
  </cols>
  <sheetData>
    <row r="3" spans="1:3" x14ac:dyDescent="0.3">
      <c r="A3" s="2" t="s">
        <v>1562</v>
      </c>
    </row>
    <row r="4" spans="1:3" x14ac:dyDescent="0.3">
      <c r="A4" s="13">
        <v>2.5867346938775508</v>
      </c>
    </row>
    <row r="5" spans="1:3" x14ac:dyDescent="0.3">
      <c r="C5" s="4" t="s">
        <v>1565</v>
      </c>
    </row>
    <row r="6" spans="1:3" x14ac:dyDescent="0.3">
      <c r="A6" s="4" t="s">
        <v>1563</v>
      </c>
      <c r="B6" s="14">
        <f>GETPIVOTDATA("Job Satisfaction",$A$3)</f>
        <v>2.5867346938775508</v>
      </c>
      <c r="C6" s="15">
        <f>B6/SUM(B6:B7)</f>
        <v>0.64668367346938771</v>
      </c>
    </row>
    <row r="7" spans="1:3" x14ac:dyDescent="0.3">
      <c r="A7" s="4" t="s">
        <v>1564</v>
      </c>
      <c r="B7" s="14">
        <f xml:space="preserve"> 4 - B6</f>
        <v>1.4132653061224492</v>
      </c>
      <c r="C7" s="15">
        <f>B7/SUM(B6:B7)</f>
        <v>0.35331632653061229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9FAE-E0D1-4E47-ABC3-724CACEEBE10}">
  <dimension ref="A3:C9"/>
  <sheetViews>
    <sheetView workbookViewId="0">
      <selection activeCell="C8" sqref="C8:C9"/>
    </sheetView>
  </sheetViews>
  <sheetFormatPr defaultRowHeight="15.6" x14ac:dyDescent="0.3"/>
  <cols>
    <col min="1" max="1" width="12.19921875" bestFit="1" customWidth="1"/>
    <col min="2" max="2" width="21.296875" bestFit="1" customWidth="1"/>
  </cols>
  <sheetData>
    <row r="3" spans="1:3" x14ac:dyDescent="0.3">
      <c r="A3" s="22" t="s">
        <v>1566</v>
      </c>
      <c r="B3" t="s">
        <v>1568</v>
      </c>
    </row>
    <row r="4" spans="1:3" x14ac:dyDescent="0.3">
      <c r="A4" s="23" t="s">
        <v>51</v>
      </c>
      <c r="B4" s="24">
        <v>588</v>
      </c>
    </row>
    <row r="5" spans="1:3" x14ac:dyDescent="0.3">
      <c r="A5" s="23" t="s">
        <v>62</v>
      </c>
      <c r="B5" s="24">
        <v>882</v>
      </c>
    </row>
    <row r="6" spans="1:3" x14ac:dyDescent="0.3">
      <c r="A6" s="23" t="s">
        <v>1567</v>
      </c>
      <c r="B6" s="24">
        <v>1470</v>
      </c>
    </row>
    <row r="8" spans="1:3" x14ac:dyDescent="0.3">
      <c r="A8" s="23" t="s">
        <v>1569</v>
      </c>
      <c r="B8">
        <f>IFERROR(GETPIVOTDATA("Employee Count",$A$3,"Gender","Female"), 0)</f>
        <v>588</v>
      </c>
      <c r="C8" s="11">
        <f>IFERROR(B8/($B$8 +B9),0)</f>
        <v>0.4</v>
      </c>
    </row>
    <row r="9" spans="1:3" x14ac:dyDescent="0.3">
      <c r="A9" s="23" t="s">
        <v>62</v>
      </c>
      <c r="B9">
        <f>IFERROR(GETPIVOTDATA("Employee Count",$A$3,"Gender","Male"), 0)</f>
        <v>882</v>
      </c>
      <c r="C9" s="11">
        <f>IFERROR(B9/($B$8 +B9),0)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8E016-843D-499E-B02E-87B825F0C1A4}">
  <dimension ref="A3:B9"/>
  <sheetViews>
    <sheetView workbookViewId="0">
      <selection activeCell="K17" sqref="K17"/>
    </sheetView>
  </sheetViews>
  <sheetFormatPr defaultRowHeight="15.6" x14ac:dyDescent="0.3"/>
  <cols>
    <col min="1" max="1" width="16" bestFit="1" customWidth="1"/>
    <col min="2" max="2" width="23.59765625" bestFit="1" customWidth="1"/>
  </cols>
  <sheetData>
    <row r="3" spans="1:2" x14ac:dyDescent="0.3">
      <c r="A3" s="16" t="s">
        <v>1566</v>
      </c>
      <c r="B3" s="2" t="s">
        <v>1570</v>
      </c>
    </row>
    <row r="4" spans="1:2" x14ac:dyDescent="0.3">
      <c r="A4" s="17" t="s">
        <v>134</v>
      </c>
      <c r="B4" s="18">
        <v>5</v>
      </c>
    </row>
    <row r="5" spans="1:2" x14ac:dyDescent="0.3">
      <c r="A5" s="19" t="s">
        <v>65</v>
      </c>
      <c r="B5" s="20">
        <v>31</v>
      </c>
    </row>
    <row r="6" spans="1:2" x14ac:dyDescent="0.3">
      <c r="A6" s="19" t="s">
        <v>55</v>
      </c>
      <c r="B6" s="20">
        <v>44</v>
      </c>
    </row>
    <row r="7" spans="1:2" x14ac:dyDescent="0.3">
      <c r="A7" s="19" t="s">
        <v>71</v>
      </c>
      <c r="B7" s="20">
        <v>58</v>
      </c>
    </row>
    <row r="8" spans="1:2" x14ac:dyDescent="0.3">
      <c r="A8" s="19" t="s">
        <v>77</v>
      </c>
      <c r="B8" s="20">
        <v>99</v>
      </c>
    </row>
    <row r="9" spans="1:2" x14ac:dyDescent="0.3">
      <c r="A9" s="21" t="s">
        <v>1567</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E66-74CA-45ED-8FD5-EA06D487CBC6}">
  <dimension ref="A3:E13"/>
  <sheetViews>
    <sheetView workbookViewId="0">
      <selection activeCell="E12" sqref="E12"/>
    </sheetView>
  </sheetViews>
  <sheetFormatPr defaultRowHeight="15.6" x14ac:dyDescent="0.3"/>
  <cols>
    <col min="1" max="1" width="23.296875" bestFit="1" customWidth="1"/>
    <col min="2" max="2" width="22.796875" bestFit="1" customWidth="1"/>
    <col min="4" max="4" width="23.296875" bestFit="1" customWidth="1"/>
    <col min="5" max="5" width="9.8984375" bestFit="1" customWidth="1"/>
  </cols>
  <sheetData>
    <row r="3" spans="1:5" x14ac:dyDescent="0.3">
      <c r="A3" s="16" t="s">
        <v>1566</v>
      </c>
      <c r="B3" s="2" t="s">
        <v>1556</v>
      </c>
      <c r="D3" s="25" t="s">
        <v>1571</v>
      </c>
      <c r="E3" s="25" t="s">
        <v>1572</v>
      </c>
    </row>
    <row r="4" spans="1:5" x14ac:dyDescent="0.3">
      <c r="A4" s="17" t="s">
        <v>83</v>
      </c>
      <c r="B4" s="18">
        <v>9</v>
      </c>
      <c r="D4" s="17" t="s">
        <v>83</v>
      </c>
      <c r="E4" s="18">
        <f>B4</f>
        <v>9</v>
      </c>
    </row>
    <row r="5" spans="1:5" x14ac:dyDescent="0.3">
      <c r="A5" s="19" t="s">
        <v>163</v>
      </c>
      <c r="B5" s="20">
        <v>12</v>
      </c>
      <c r="D5" s="19" t="s">
        <v>163</v>
      </c>
      <c r="E5" s="20">
        <f>B5</f>
        <v>12</v>
      </c>
    </row>
    <row r="6" spans="1:5" x14ac:dyDescent="0.3">
      <c r="A6" s="19" t="s">
        <v>68</v>
      </c>
      <c r="B6" s="20">
        <v>62</v>
      </c>
      <c r="D6" s="19" t="s">
        <v>68</v>
      </c>
      <c r="E6" s="20">
        <f>B6</f>
        <v>62</v>
      </c>
    </row>
    <row r="7" spans="1:5" x14ac:dyDescent="0.3">
      <c r="A7" s="19" t="s">
        <v>95</v>
      </c>
      <c r="B7" s="20">
        <v>5</v>
      </c>
      <c r="D7" s="19" t="s">
        <v>95</v>
      </c>
      <c r="E7" s="20">
        <f>B7</f>
        <v>5</v>
      </c>
    </row>
    <row r="8" spans="1:5" x14ac:dyDescent="0.3">
      <c r="A8" s="19" t="s">
        <v>81</v>
      </c>
      <c r="B8" s="20">
        <v>10</v>
      </c>
      <c r="D8" s="19" t="s">
        <v>81</v>
      </c>
      <c r="E8" s="20">
        <f>B8</f>
        <v>10</v>
      </c>
    </row>
    <row r="9" spans="1:5" x14ac:dyDescent="0.3">
      <c r="A9" s="19" t="s">
        <v>101</v>
      </c>
      <c r="B9" s="20">
        <v>2</v>
      </c>
      <c r="D9" s="19" t="s">
        <v>101</v>
      </c>
      <c r="E9" s="20">
        <f>B9</f>
        <v>2</v>
      </c>
    </row>
    <row r="10" spans="1:5" x14ac:dyDescent="0.3">
      <c r="A10" s="19" t="s">
        <v>63</v>
      </c>
      <c r="B10" s="20">
        <v>47</v>
      </c>
      <c r="D10" s="19" t="s">
        <v>63</v>
      </c>
      <c r="E10" s="20">
        <f>B10</f>
        <v>47</v>
      </c>
    </row>
    <row r="11" spans="1:5" x14ac:dyDescent="0.3">
      <c r="A11" s="19" t="s">
        <v>52</v>
      </c>
      <c r="B11" s="20">
        <v>57</v>
      </c>
      <c r="D11" s="19" t="s">
        <v>52</v>
      </c>
      <c r="E11" s="20">
        <f>B11</f>
        <v>57</v>
      </c>
    </row>
    <row r="12" spans="1:5" x14ac:dyDescent="0.3">
      <c r="A12" s="19" t="s">
        <v>99</v>
      </c>
      <c r="B12" s="20">
        <v>33</v>
      </c>
      <c r="D12" s="19" t="s">
        <v>99</v>
      </c>
      <c r="E12" s="20">
        <f>B12</f>
        <v>33</v>
      </c>
    </row>
    <row r="13" spans="1:5" x14ac:dyDescent="0.3">
      <c r="A13" s="21" t="s">
        <v>1567</v>
      </c>
      <c r="B13" s="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CBD7-7B84-4D6F-A846-F28E3C6A278E}">
  <dimension ref="A3:B7"/>
  <sheetViews>
    <sheetView workbookViewId="0">
      <selection activeCell="A3" sqref="A3:B7"/>
    </sheetView>
  </sheetViews>
  <sheetFormatPr defaultRowHeight="15.6" x14ac:dyDescent="0.3"/>
  <cols>
    <col min="1" max="1" width="12.19921875" bestFit="1" customWidth="1"/>
    <col min="2" max="2" width="22.796875" bestFit="1" customWidth="1"/>
  </cols>
  <sheetData>
    <row r="3" spans="1:2" x14ac:dyDescent="0.3">
      <c r="A3" s="16" t="s">
        <v>1566</v>
      </c>
      <c r="B3" s="2" t="s">
        <v>1556</v>
      </c>
    </row>
    <row r="4" spans="1:2" x14ac:dyDescent="0.3">
      <c r="A4" s="17" t="s">
        <v>161</v>
      </c>
      <c r="B4" s="26">
        <v>5.0632911392405063E-2</v>
      </c>
    </row>
    <row r="5" spans="1:2" x14ac:dyDescent="0.3">
      <c r="A5" s="19" t="s">
        <v>60</v>
      </c>
      <c r="B5" s="27">
        <v>0.56118143459915615</v>
      </c>
    </row>
    <row r="6" spans="1:2" x14ac:dyDescent="0.3">
      <c r="A6" s="19" t="s">
        <v>48</v>
      </c>
      <c r="B6" s="27">
        <v>0.3881856540084388</v>
      </c>
    </row>
    <row r="7" spans="1:2" x14ac:dyDescent="0.3">
      <c r="A7" s="21" t="s">
        <v>1567</v>
      </c>
      <c r="B7" s="2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E4EAE-9E73-4747-A53B-DE5E0F239335}">
  <dimension ref="A3:B9"/>
  <sheetViews>
    <sheetView workbookViewId="0">
      <selection activeCell="B4" sqref="B4:B8"/>
    </sheetView>
  </sheetViews>
  <sheetFormatPr defaultRowHeight="15.6" x14ac:dyDescent="0.3"/>
  <cols>
    <col min="1" max="1" width="12.19921875" bestFit="1" customWidth="1"/>
    <col min="2" max="2" width="23.59765625" bestFit="1" customWidth="1"/>
  </cols>
  <sheetData>
    <row r="3" spans="1:2" x14ac:dyDescent="0.3">
      <c r="A3" s="16" t="s">
        <v>1566</v>
      </c>
      <c r="B3" s="2" t="s">
        <v>1570</v>
      </c>
    </row>
    <row r="4" spans="1:2" x14ac:dyDescent="0.3">
      <c r="A4" s="17" t="s">
        <v>75</v>
      </c>
      <c r="B4" s="18">
        <v>11</v>
      </c>
    </row>
    <row r="5" spans="1:2" x14ac:dyDescent="0.3">
      <c r="A5" s="19" t="s">
        <v>58</v>
      </c>
      <c r="B5" s="20">
        <v>25</v>
      </c>
    </row>
    <row r="6" spans="1:2" x14ac:dyDescent="0.3">
      <c r="A6" s="19" t="s">
        <v>92</v>
      </c>
      <c r="B6" s="20">
        <v>38</v>
      </c>
    </row>
    <row r="7" spans="1:2" x14ac:dyDescent="0.3">
      <c r="A7" s="19" t="s">
        <v>46</v>
      </c>
      <c r="B7" s="20">
        <v>51</v>
      </c>
    </row>
    <row r="8" spans="1:2" x14ac:dyDescent="0.3">
      <c r="A8" s="19" t="s">
        <v>69</v>
      </c>
      <c r="B8" s="20">
        <v>112</v>
      </c>
    </row>
    <row r="9" spans="1:2" x14ac:dyDescent="0.3">
      <c r="A9" s="21" t="s">
        <v>1567</v>
      </c>
      <c r="B9"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45AA2-FB73-4135-9EC9-6FEF68D050C0}">
  <dimension ref="A3:F7"/>
  <sheetViews>
    <sheetView workbookViewId="0">
      <selection activeCell="B7" sqref="B7"/>
    </sheetView>
  </sheetViews>
  <sheetFormatPr defaultRowHeight="15.6" x14ac:dyDescent="0.3"/>
  <cols>
    <col min="1" max="1" width="12.19921875" bestFit="1" customWidth="1"/>
    <col min="2" max="2" width="24.296875" bestFit="1" customWidth="1"/>
    <col min="5" max="5" width="13.19921875" bestFit="1" customWidth="1"/>
    <col min="6" max="6" width="13.5" bestFit="1" customWidth="1"/>
  </cols>
  <sheetData>
    <row r="3" spans="1:6" x14ac:dyDescent="0.3">
      <c r="A3" s="16" t="s">
        <v>1566</v>
      </c>
      <c r="B3" s="2" t="s">
        <v>1573</v>
      </c>
      <c r="E3" s="25" t="s">
        <v>1574</v>
      </c>
      <c r="F3" s="29" t="s">
        <v>1575</v>
      </c>
    </row>
    <row r="4" spans="1:6" x14ac:dyDescent="0.3">
      <c r="A4" s="17" t="s">
        <v>79</v>
      </c>
      <c r="B4" s="18">
        <v>327</v>
      </c>
      <c r="E4" s="17" t="s">
        <v>79</v>
      </c>
      <c r="F4" s="18">
        <v>327</v>
      </c>
    </row>
    <row r="5" spans="1:6" x14ac:dyDescent="0.3">
      <c r="A5" s="19" t="s">
        <v>64</v>
      </c>
      <c r="B5" s="20">
        <v>673</v>
      </c>
      <c r="E5" s="19" t="s">
        <v>53</v>
      </c>
      <c r="F5" s="20">
        <v>470</v>
      </c>
    </row>
    <row r="6" spans="1:6" x14ac:dyDescent="0.3">
      <c r="A6" s="19" t="s">
        <v>53</v>
      </c>
      <c r="B6" s="20">
        <v>470</v>
      </c>
      <c r="E6" s="19" t="s">
        <v>64</v>
      </c>
      <c r="F6" s="20">
        <v>673</v>
      </c>
    </row>
    <row r="7" spans="1:6" x14ac:dyDescent="0.3">
      <c r="A7" s="21" t="s">
        <v>1567</v>
      </c>
      <c r="B7" s="3">
        <v>1470</v>
      </c>
      <c r="E7" s="30"/>
      <c r="F7" s="31"/>
    </row>
  </sheetData>
  <sortState xmlns:xlrd2="http://schemas.microsoft.com/office/spreadsheetml/2017/richdata2" ref="E4:F6">
    <sortCondition ref="F4:F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8984375" bestFit="1" customWidth="1"/>
    <col min="7" max="7" width="10.3984375" bestFit="1" customWidth="1"/>
    <col min="8" max="8" width="18.5" bestFit="1" customWidth="1"/>
    <col min="9" max="9" width="9.09765625" bestFit="1"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M20" sqref="M20"/>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H1:H42"/>
  <sheetViews>
    <sheetView tabSelected="1" zoomScale="67" zoomScaleNormal="120" workbookViewId="0">
      <selection activeCell="AB31" sqref="AB3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42" spans="8:8" ht="15" customHeight="1" x14ac:dyDescent="0.3">
      <c r="H42" s="12"/>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JOB SAT. RATING</vt:lpstr>
      <vt:lpstr>Gender</vt:lpstr>
      <vt:lpstr>EDUCATION by ATTRITION</vt:lpstr>
      <vt:lpstr>ATT. by JOB</vt:lpstr>
      <vt:lpstr>DEPART. wise ATTRITION</vt:lpstr>
      <vt:lpstr>ATTRITION by AGE GROUP</vt:lpstr>
      <vt:lpstr>MARITAL ST. by ATTRITION</vt:lpstr>
      <vt:lpstr>Data</vt:lpstr>
      <vt:lpstr>Images</vt:lpstr>
      <vt:lpstr>Background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Sharafaddin Huseynov</cp:lastModifiedBy>
  <cp:lastPrinted>2024-11-27T12:23:38Z</cp:lastPrinted>
  <dcterms:created xsi:type="dcterms:W3CDTF">2022-12-29T16:02:46Z</dcterms:created>
  <dcterms:modified xsi:type="dcterms:W3CDTF">2024-11-27T12:46:18Z</dcterms:modified>
</cp:coreProperties>
</file>