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showInkAnnotation="0"/>
  <mc:AlternateContent xmlns:mc="http://schemas.openxmlformats.org/markup-compatibility/2006">
    <mc:Choice Requires="x15">
      <x15ac:absPath xmlns:x15ac="http://schemas.microsoft.com/office/spreadsheetml/2010/11/ac" url="C:\Users\unmeshg\Desktop\"/>
    </mc:Choice>
  </mc:AlternateContent>
  <xr:revisionPtr revIDLastSave="0" documentId="8_{6E736E50-5FE7-4A15-A616-0CF578D13E55}" xr6:coauthVersionLast="47" xr6:coauthVersionMax="47" xr10:uidLastSave="{00000000-0000-0000-0000-000000000000}"/>
  <bookViews>
    <workbookView xWindow="-108" yWindow="-108" windowWidth="23256" windowHeight="12576" tabRatio="692" activeTab="2" xr2:uid="{00000000-000D-0000-FFFF-FFFF00000000}"/>
  </bookViews>
  <sheets>
    <sheet name="Cover" sheetId="16" r:id="rId1"/>
    <sheet name="Engagement Details" sheetId="17" r:id="rId2"/>
    <sheet name="Issue Log" sheetId="41" r:id="rId3"/>
    <sheet name="Annexure" sheetId="42" r:id="rId4"/>
  </sheets>
  <externalReferences>
    <externalReference r:id="rId5"/>
    <externalReference r:id="rId6"/>
    <externalReference r:id="rId7"/>
    <externalReference r:id="rId8"/>
    <externalReference r:id="rId9"/>
  </externalReferences>
  <definedNames>
    <definedName name="_xlnm._FilterDatabase" localSheetId="2" hidden="1">'Issue Log'!$A$13:$H$14</definedName>
    <definedName name="ABC" localSheetId="3">#REF!</definedName>
    <definedName name="ABC" localSheetId="2">#REF!</definedName>
    <definedName name="ABC">#REF!</definedName>
    <definedName name="ad">#REF!</definedName>
    <definedName name="Appendix1" localSheetId="3">[1]Threat_Database!$B$7:$B$54</definedName>
    <definedName name="Appendix1" localSheetId="2">[1]Threat_Database!$B$7:$B$54</definedName>
    <definedName name="Appendix1">[1]Threat_Database!$B$7:$B$54</definedName>
    <definedName name="asd" localSheetId="3">#REF!</definedName>
    <definedName name="asd" localSheetId="2">#REF!</definedName>
    <definedName name="asd">#REF!</definedName>
    <definedName name="ff" localSheetId="3">#REF!</definedName>
    <definedName name="ff" localSheetId="2">#REF!</definedName>
    <definedName name="ff">#REF!</definedName>
    <definedName name="Low" localSheetId="3">[2]IssuesLog!#REF!</definedName>
    <definedName name="Low" localSheetId="2">[2]IssuesLog!#REF!</definedName>
    <definedName name="Low">[2]IssuesLog!#REF!</definedName>
    <definedName name="lst_status" localSheetId="3">'[3]SOC Observations'!#REF!</definedName>
    <definedName name="lst_status" localSheetId="2">'[3]SOC Observations'!#REF!</definedName>
    <definedName name="lst_status">'[3]SOC Observations'!#REF!</definedName>
    <definedName name="Maturity">[4]!Table2[Maturity]</definedName>
    <definedName name="Threats" localSheetId="3">#REF!</definedName>
    <definedName name="Threats" localSheetId="2">#REF!</definedName>
    <definedName name="Threats">#REF!</definedName>
    <definedName name="x" localSheetId="3">[5]Threat_Database!$B$7:$B$54</definedName>
    <definedName name="x" localSheetId="2">[5]Threat_Database!$B$7:$B$54</definedName>
    <definedName name="x">[5]Threat_Database!$B$7:$B$54</definedName>
  </definedName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1" l="1"/>
  <c r="C8" i="41"/>
  <c r="C7" i="41"/>
  <c r="C6" i="41"/>
  <c r="C10" i="41" l="1"/>
</calcChain>
</file>

<file path=xl/sharedStrings.xml><?xml version="1.0" encoding="utf-8"?>
<sst xmlns="http://schemas.openxmlformats.org/spreadsheetml/2006/main" count="50" uniqueCount="45">
  <si>
    <t>Activity Name</t>
  </si>
  <si>
    <t>CTF</t>
  </si>
  <si>
    <t>Document Version</t>
  </si>
  <si>
    <t>Draft Document v1.0</t>
  </si>
  <si>
    <t>Review Period</t>
  </si>
  <si>
    <t>15-Mar-2023 to 15-Mar-2023</t>
  </si>
  <si>
    <t>Report Date</t>
  </si>
  <si>
    <t>Disclaimer</t>
  </si>
  <si>
    <t xml:space="preserve">– This report contains sensitive and confidential information about the security and controls designed and implemented for securing the information.
– The report highlights certain findings/vulnerabilities identified during the review. Therefore, the information contained in this report may be maliciously used to exploit the vulnerabilities identified. We, therefore, strongly recommend reader of this document to treat this report as ‘classified’ information, restrict its circulation, and control the process of making additional copies thereof. 
– The report is intended for internal use. This report is issued to inform the reader about the potential weaknesses and risks in the process under review and should not be used for any other purpose.
– The security testing report includes only the gaps/vulnerabilities identified during the review period. It should be noted that this assessment is limited by time and not by a specific event.
– The tests that are carried out are at a point in time and do not in any way warrant or provide assurance that the target application/device/host is, or will be, protected against all vulnerabilities, focused attacks by external/ internal entities.
</t>
  </si>
  <si>
    <t>©2023 KPMG Assurance &amp; Consulting Services LLP, an Indian limited liability company and a member firm of the KPMG global organization of independent member firms affiliated with KPMG International Limited, a private English company limited by guarantee. All rights reserved.</t>
  </si>
  <si>
    <t>Scope of Work</t>
  </si>
  <si>
    <t>The scope of the work is limited to below mentioned URL:
All the External IP address shared via Email/Teams.</t>
  </si>
  <si>
    <t>Our Understanding</t>
  </si>
  <si>
    <t>The IPs and domain names provided….</t>
  </si>
  <si>
    <t>Scope Exclusions</t>
  </si>
  <si>
    <t>The following test cases were not performed as they were prohibited by the vendor:
1. Denial of Service (DoS), Distributed Denial of Service (DDoS), Simulated DoS, Simulated DDoS
2. Port flooding
3. Protocol flooding
4. Request flooding
5. Network Stress Testing like stress tests, load tests, or gameday tests</t>
  </si>
  <si>
    <r>
      <rPr>
        <b/>
        <sz val="10"/>
        <color theme="1"/>
        <rFont val="Calibri"/>
        <family val="2"/>
        <scheme val="minor"/>
      </rPr>
      <t xml:space="preserve">Disclaimer: </t>
    </r>
    <r>
      <rPr>
        <sz val="10"/>
        <rFont val="Calibri"/>
        <family val="2"/>
        <scheme val="minor"/>
      </rPr>
      <t>This report contains examples of instances where certain vulnerabilities have been identified. However, the issue may not be only limited to the instances reported. We certainly advise that a global fix be implemented to remediate all vulnerabilities and not limit the remediation to just the instances identified in this report.</t>
    </r>
  </si>
  <si>
    <t>No. of Issues Identified</t>
  </si>
  <si>
    <t>Risk Rating</t>
  </si>
  <si>
    <t>High</t>
  </si>
  <si>
    <t>Medium</t>
  </si>
  <si>
    <t>Low</t>
  </si>
  <si>
    <t>Test Window:</t>
  </si>
  <si>
    <t>15/03/2023 - 15/03/2023</t>
  </si>
  <si>
    <t>Informational</t>
  </si>
  <si>
    <t>Total observations</t>
  </si>
  <si>
    <t>Sl.No</t>
  </si>
  <si>
    <t>Key Findings</t>
  </si>
  <si>
    <t>Observation</t>
  </si>
  <si>
    <t>Overall Risk</t>
  </si>
  <si>
    <t>Impact</t>
  </si>
  <si>
    <t>Recommendation</t>
  </si>
  <si>
    <t>Annexure</t>
  </si>
  <si>
    <t>Cross-Site Scripting (Reflected)</t>
  </si>
  <si>
    <t xml:space="preserve">The test team observed that the application was vulnerable to reflected cross-site scripting.
In this scenario, test team was able to inject JavaScript payload in the input field. The payload wasn't validated or sanitised in any way before being accepted and reflected back. After entering information on the registration page and verifying it again on the Verify.pl page, the payload was executed.
</t>
  </si>
  <si>
    <t xml:space="preserve">An attacker can exploit cross-site scripting (reflected) vulnerability to inject malicious scripts into a web application, which will be executed by unsuspecting users visiting the affected site. This can lead to the theft of sensitive information such as login credentials, credit card details, and other personal data. The attacker can use the stolen information for identity theft, financial fraud, or other malicious purposes.
Additionally, an attacker can use the vulnerability to redirect users to phishing sites or to other malicious websites, potentially compromising the victim's system with malware or other types of attacks. The impact of a successful reflected XSS attack can be severe, leading to significant financial losses and damage to the victim's reputation.
</t>
  </si>
  <si>
    <t>It is recommended to implement the following combination of measures to effectively prevent XSS:
•	Implement input validation to block potentially malicious content before it reaches the application.
•	Implement output encoding to convert user input and application-generated content into a safe form that cannot be executed as script code.
•	Use Content Security Policy (CSP) to restrict the types of content that can be loaded on a web page.
•	Regularly test and audit web applications for vulnerabilities, including cross-site scripting.</t>
  </si>
  <si>
    <t>Directory Listing</t>
  </si>
  <si>
    <t>Affected URL</t>
  </si>
  <si>
    <t>&lt;ISSUE NAME&gt;</t>
  </si>
  <si>
    <t xml:space="preserve">&lt;ISSUE DISCRIPTION&gt;
</t>
  </si>
  <si>
    <t>https://IP:/path</t>
  </si>
  <si>
    <t>&lt;ISSUE RISK&gt;</t>
  </si>
  <si>
    <t>&lt;ISSUE RECOMMENDATION&gt;</t>
  </si>
  <si>
    <t>E.G.
Cross-Site Scripting (Reflected)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</si>
</sst>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4">
    <font>
      <sz val="11"/>
      <color theme="1"/>
      <name val="Calibri"/>
      <family val="2"/>
      <scheme val="minor"/>
    </font>
    <font>
      <sz val="11"/>
      <color theme="1"/>
      <name val="Univers for KPMG"/>
      <family val="2"/>
    </font>
    <font>
      <sz val="11"/>
      <color theme="1"/>
      <name val="Calibri"/>
      <family val="2"/>
      <scheme val="minor"/>
    </font>
    <font>
      <sz val="11"/>
      <color theme="0"/>
      <name val="Calibri"/>
      <family val="2"/>
      <scheme val="minor"/>
    </font>
    <font>
      <sz val="10"/>
      <name val="Arial"/>
      <family val="2"/>
    </font>
    <font>
      <sz val="12"/>
      <name val="Times New Roman"/>
      <family val="1"/>
    </font>
    <font>
      <u/>
      <sz val="11"/>
      <color theme="10"/>
      <name val="Calibri"/>
      <family val="2"/>
      <scheme val="minor"/>
    </font>
    <font>
      <b/>
      <sz val="11"/>
      <color theme="0"/>
      <name val="Calibri"/>
      <family val="2"/>
      <scheme val="minor"/>
    </font>
    <font>
      <sz val="26"/>
      <color theme="0"/>
      <name val="KPMG Logo"/>
    </font>
    <font>
      <sz val="10"/>
      <name val="Calibri"/>
      <family val="2"/>
      <scheme val="minor"/>
    </font>
    <font>
      <b/>
      <sz val="10"/>
      <color theme="0"/>
      <name val="Calibri"/>
      <family val="2"/>
      <scheme val="minor"/>
    </font>
    <font>
      <sz val="11"/>
      <color theme="1"/>
      <name val="Calibri"/>
      <family val="2"/>
      <charset val="238"/>
      <scheme val="minor"/>
    </font>
    <font>
      <b/>
      <sz val="10"/>
      <color theme="1"/>
      <name val="Calibri"/>
      <family val="2"/>
      <scheme val="minor"/>
    </font>
    <font>
      <b/>
      <sz val="11"/>
      <color theme="1"/>
      <name val="Univers for KPMG"/>
      <family val="2"/>
    </font>
    <font>
      <sz val="11"/>
      <name val="Univers for KPMG"/>
      <family val="2"/>
    </font>
    <font>
      <b/>
      <sz val="11"/>
      <color theme="0"/>
      <name val="Univers for KPMG"/>
      <family val="2"/>
    </font>
    <font>
      <b/>
      <sz val="11"/>
      <color theme="1"/>
      <name val="Univers for KPMG"/>
    </font>
    <font>
      <sz val="11"/>
      <color theme="0"/>
      <name val="Univers for KPMG"/>
      <family val="2"/>
    </font>
    <font>
      <b/>
      <sz val="11"/>
      <color theme="0"/>
      <name val="Univers for KPMG"/>
    </font>
    <font>
      <b/>
      <sz val="11"/>
      <name val="Univers for KPMG"/>
    </font>
    <font>
      <sz val="11"/>
      <color rgb="FF000000"/>
      <name val="Univers for KPMG"/>
      <family val="2"/>
    </font>
    <font>
      <b/>
      <sz val="11"/>
      <color rgb="FF000000"/>
      <name val="Univers for KPMG"/>
    </font>
    <font>
      <sz val="11"/>
      <color theme="1"/>
      <name val="Univers for KPMG"/>
    </font>
    <font>
      <sz val="8"/>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4"/>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theme="0"/>
      </left>
      <right style="medium">
        <color theme="0"/>
      </right>
      <top style="thin">
        <color theme="0"/>
      </top>
      <bottom style="thin">
        <color theme="0"/>
      </bottom>
      <diagonal/>
    </border>
    <border>
      <left style="medium">
        <color theme="0"/>
      </left>
      <right style="thin">
        <color indexed="64"/>
      </right>
      <top style="thin">
        <color theme="0"/>
      </top>
      <bottom style="thin">
        <color theme="0"/>
      </bottom>
      <diagonal/>
    </border>
    <border>
      <left style="thin">
        <color indexed="64"/>
      </left>
      <right style="thin">
        <color indexed="64"/>
      </right>
      <top style="thin">
        <color theme="0"/>
      </top>
      <bottom style="thin">
        <color theme="0"/>
      </bottom>
      <diagonal/>
    </border>
    <border>
      <left style="thin">
        <color indexed="64"/>
      </left>
      <right style="medium">
        <color theme="0"/>
      </right>
      <top style="thin">
        <color theme="0"/>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bottom style="thin">
        <color indexed="64"/>
      </bottom>
      <diagonal/>
    </border>
  </borders>
  <cellStyleXfs count="12">
    <xf numFmtId="0" fontId="0" fillId="0" borderId="0"/>
    <xf numFmtId="0" fontId="4" fillId="0" borderId="0"/>
    <xf numFmtId="0" fontId="2" fillId="0" borderId="0"/>
    <xf numFmtId="0" fontId="4" fillId="0" borderId="0"/>
    <xf numFmtId="0" fontId="4" fillId="0" borderId="0"/>
    <xf numFmtId="0" fontId="4" fillId="0" borderId="0"/>
    <xf numFmtId="0" fontId="4" fillId="0" borderId="0"/>
    <xf numFmtId="0" fontId="5" fillId="0" borderId="0"/>
    <xf numFmtId="0" fontId="6" fillId="0" borderId="0" applyNumberFormat="0" applyFill="0" applyBorder="0" applyAlignment="0" applyProtection="0"/>
    <xf numFmtId="0" fontId="4" fillId="0" borderId="0"/>
    <xf numFmtId="0" fontId="2" fillId="0" borderId="0"/>
    <xf numFmtId="0" fontId="11" fillId="0" borderId="0"/>
  </cellStyleXfs>
  <cellXfs count="65">
    <xf numFmtId="0" fontId="0" fillId="0" borderId="0" xfId="0"/>
    <xf numFmtId="0" fontId="8" fillId="5" borderId="0" xfId="0" applyFont="1" applyFill="1" applyAlignment="1">
      <alignment vertical="center"/>
    </xf>
    <xf numFmtId="0" fontId="0" fillId="7" borderId="0" xfId="0" applyFill="1"/>
    <xf numFmtId="0" fontId="0" fillId="5" borderId="0" xfId="0" applyFill="1"/>
    <xf numFmtId="0" fontId="7" fillId="7" borderId="2" xfId="0" applyFont="1" applyFill="1" applyBorder="1" applyAlignment="1">
      <alignment vertical="center"/>
    </xf>
    <xf numFmtId="0" fontId="7" fillId="7" borderId="6" xfId="0" applyFont="1" applyFill="1" applyBorder="1" applyAlignment="1">
      <alignment vertical="center"/>
    </xf>
    <xf numFmtId="0" fontId="7" fillId="7" borderId="7" xfId="0" applyFont="1" applyFill="1" applyBorder="1" applyAlignment="1">
      <alignment vertical="center"/>
    </xf>
    <xf numFmtId="0" fontId="3" fillId="7" borderId="0" xfId="0" applyFont="1" applyFill="1" applyAlignment="1">
      <alignment horizontal="left" vertical="center"/>
    </xf>
    <xf numFmtId="0" fontId="3" fillId="7" borderId="0" xfId="0" applyFont="1" applyFill="1" applyAlignment="1">
      <alignment vertical="top" wrapText="1"/>
    </xf>
    <xf numFmtId="0" fontId="9" fillId="0" borderId="0" xfId="9" applyFont="1"/>
    <xf numFmtId="0" fontId="10" fillId="5" borderId="1" xfId="9" applyFont="1" applyFill="1" applyBorder="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justify" vertical="top"/>
    </xf>
    <xf numFmtId="0" fontId="1" fillId="0" borderId="0" xfId="0" applyFont="1" applyAlignment="1">
      <alignment horizontal="justify" vertical="center"/>
    </xf>
    <xf numFmtId="0" fontId="1" fillId="0" borderId="0" xfId="0" applyFont="1" applyAlignment="1">
      <alignment vertical="center"/>
    </xf>
    <xf numFmtId="0" fontId="1" fillId="0" borderId="0" xfId="0" applyFont="1"/>
    <xf numFmtId="0" fontId="16" fillId="0" borderId="1" xfId="0" applyFont="1" applyBorder="1" applyAlignment="1">
      <alignment horizontal="center" vertical="center" wrapText="1"/>
    </xf>
    <xf numFmtId="164" fontId="1" fillId="0" borderId="1" xfId="0" applyNumberFormat="1" applyFont="1" applyBorder="1" applyAlignment="1">
      <alignment horizontal="left" vertical="center" wrapText="1"/>
    </xf>
    <xf numFmtId="0" fontId="13" fillId="0" borderId="0" xfId="0" applyFont="1" applyAlignment="1">
      <alignment horizontal="center" vertical="center" wrapText="1"/>
    </xf>
    <xf numFmtId="0" fontId="17" fillId="0" borderId="0" xfId="0" applyFont="1"/>
    <xf numFmtId="0" fontId="17" fillId="0" borderId="0" xfId="0" applyFont="1" applyAlignment="1">
      <alignment vertical="center"/>
    </xf>
    <xf numFmtId="0" fontId="1" fillId="0" borderId="0" xfId="0" applyFont="1" applyAlignment="1">
      <alignment vertical="top"/>
    </xf>
    <xf numFmtId="0" fontId="16" fillId="0" borderId="0" xfId="0" applyFont="1" applyAlignment="1">
      <alignment horizontal="center" vertical="center" wrapText="1"/>
    </xf>
    <xf numFmtId="0" fontId="17" fillId="0" borderId="0" xfId="0" applyFont="1" applyAlignment="1">
      <alignment horizontal="center" vertical="center"/>
    </xf>
    <xf numFmtId="0" fontId="18"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4" fillId="0" borderId="0" xfId="0" applyFont="1" applyAlignment="1">
      <alignment horizontal="center" vertical="center" wrapText="1"/>
    </xf>
    <xf numFmtId="0" fontId="19" fillId="4"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0" borderId="0" xfId="0" applyFont="1" applyAlignment="1">
      <alignment horizontal="center" vertical="top"/>
    </xf>
    <xf numFmtId="0" fontId="14" fillId="0" borderId="0" xfId="0" applyFont="1" applyAlignment="1">
      <alignment horizontal="center" vertical="center"/>
    </xf>
    <xf numFmtId="0" fontId="19" fillId="3" borderId="1" xfId="0" applyFont="1" applyFill="1" applyBorder="1" applyAlignment="1">
      <alignment horizontal="center" vertical="center" wrapText="1"/>
    </xf>
    <xf numFmtId="0" fontId="14" fillId="6" borderId="1" xfId="0" applyFont="1" applyFill="1" applyBorder="1" applyAlignment="1">
      <alignment horizontal="center" vertical="center"/>
    </xf>
    <xf numFmtId="0" fontId="20" fillId="0" borderId="0" xfId="0" applyFont="1" applyAlignment="1">
      <alignment horizontal="center" vertical="center" wrapText="1" readingOrder="1"/>
    </xf>
    <xf numFmtId="0" fontId="21" fillId="2" borderId="1" xfId="0" applyFont="1" applyFill="1" applyBorder="1" applyAlignment="1">
      <alignment horizontal="center" vertical="center" wrapText="1" readingOrder="1"/>
    </xf>
    <xf numFmtId="0" fontId="20" fillId="6" borderId="1" xfId="0" applyFont="1" applyFill="1" applyBorder="1" applyAlignment="1">
      <alignment horizontal="center" vertical="center" wrapText="1" readingOrder="1"/>
    </xf>
    <xf numFmtId="0" fontId="19" fillId="8" borderId="1" xfId="0" applyFont="1" applyFill="1" applyBorder="1" applyAlignment="1">
      <alignment horizontal="center" vertical="center" wrapText="1"/>
    </xf>
    <xf numFmtId="0" fontId="14" fillId="0" borderId="0" xfId="0" applyFont="1" applyAlignment="1">
      <alignment horizontal="left" vertical="top" wrapText="1"/>
    </xf>
    <xf numFmtId="18" fontId="18" fillId="5" borderId="1" xfId="0" applyNumberFormat="1" applyFont="1" applyFill="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top" wrapText="1"/>
    </xf>
    <xf numFmtId="0" fontId="16" fillId="0" borderId="0" xfId="0" applyFont="1" applyAlignment="1">
      <alignment horizontal="center" vertical="center"/>
    </xf>
    <xf numFmtId="0" fontId="6" fillId="0" borderId="1" xfId="8" applyBorder="1" applyAlignment="1">
      <alignment horizontal="center" vertical="center" wrapText="1"/>
    </xf>
    <xf numFmtId="0" fontId="2" fillId="0" borderId="1" xfId="8" applyFont="1" applyBorder="1" applyAlignment="1">
      <alignment horizontal="center" vertical="center" wrapText="1"/>
    </xf>
    <xf numFmtId="0" fontId="3" fillId="7" borderId="11" xfId="0" applyFont="1" applyFill="1" applyBorder="1" applyAlignment="1">
      <alignment horizontal="left" vertical="center" wrapText="1"/>
    </xf>
    <xf numFmtId="0" fontId="3" fillId="7" borderId="12" xfId="0" applyFont="1" applyFill="1" applyBorder="1" applyAlignment="1">
      <alignment horizontal="left" vertical="center" wrapText="1"/>
    </xf>
    <xf numFmtId="0" fontId="3" fillId="7" borderId="13" xfId="0" applyFont="1" applyFill="1" applyBorder="1" applyAlignment="1">
      <alignment horizontal="left" vertical="center" wrapText="1"/>
    </xf>
    <xf numFmtId="0" fontId="3" fillId="7" borderId="14" xfId="0" applyFont="1" applyFill="1" applyBorder="1" applyAlignment="1">
      <alignment horizontal="left" vertical="center" wrapText="1"/>
    </xf>
    <xf numFmtId="0" fontId="3" fillId="7" borderId="0" xfId="0" applyFont="1" applyFill="1" applyAlignment="1">
      <alignment horizontal="left" vertical="center" wrapText="1"/>
    </xf>
    <xf numFmtId="0" fontId="3" fillId="7" borderId="15" xfId="0" applyFont="1" applyFill="1" applyBorder="1" applyAlignment="1">
      <alignment horizontal="left" vertical="center" wrapText="1"/>
    </xf>
    <xf numFmtId="0" fontId="3" fillId="7" borderId="16" xfId="0" applyFont="1" applyFill="1" applyBorder="1" applyAlignment="1">
      <alignment horizontal="left" vertical="center" wrapText="1"/>
    </xf>
    <xf numFmtId="0" fontId="3" fillId="7" borderId="17" xfId="0" applyFont="1" applyFill="1" applyBorder="1" applyAlignment="1">
      <alignment horizontal="left" vertical="center" wrapText="1"/>
    </xf>
    <xf numFmtId="0" fontId="3" fillId="7" borderId="18" xfId="0" applyFont="1" applyFill="1" applyBorder="1" applyAlignment="1">
      <alignment horizontal="left" vertical="center" wrapText="1"/>
    </xf>
    <xf numFmtId="0" fontId="3" fillId="7" borderId="0" xfId="0" applyFont="1" applyFill="1" applyAlignment="1">
      <alignment horizontal="left" vertical="top" wrapText="1"/>
    </xf>
    <xf numFmtId="0" fontId="3" fillId="7" borderId="3" xfId="0" applyFont="1" applyFill="1" applyBorder="1" applyAlignment="1">
      <alignment horizontal="left" vertical="center"/>
    </xf>
    <xf numFmtId="0" fontId="3" fillId="7" borderId="4" xfId="0" applyFont="1" applyFill="1" applyBorder="1" applyAlignment="1">
      <alignment horizontal="left" vertical="center"/>
    </xf>
    <xf numFmtId="0" fontId="3" fillId="7" borderId="5" xfId="0" applyFont="1" applyFill="1" applyBorder="1" applyAlignment="1">
      <alignment horizontal="left" vertical="center"/>
    </xf>
    <xf numFmtId="15" fontId="3" fillId="7" borderId="3" xfId="0" applyNumberFormat="1" applyFont="1" applyFill="1" applyBorder="1" applyAlignment="1">
      <alignment horizontal="left" vertical="center"/>
    </xf>
    <xf numFmtId="0" fontId="7" fillId="7" borderId="8" xfId="0" applyFont="1" applyFill="1" applyBorder="1" applyAlignment="1">
      <alignment horizontal="left" vertical="top"/>
    </xf>
    <xf numFmtId="0" fontId="7" fillId="7" borderId="9" xfId="0" applyFont="1" applyFill="1" applyBorder="1" applyAlignment="1">
      <alignment horizontal="left" vertical="top"/>
    </xf>
    <xf numFmtId="0" fontId="7" fillId="7" borderId="10" xfId="0" applyFont="1" applyFill="1" applyBorder="1" applyAlignment="1">
      <alignment horizontal="left" vertical="top"/>
    </xf>
    <xf numFmtId="0" fontId="9" fillId="0" borderId="1" xfId="9" applyFont="1" applyBorder="1" applyAlignment="1">
      <alignment horizontal="left" vertical="top" wrapText="1"/>
    </xf>
    <xf numFmtId="0" fontId="9" fillId="0" borderId="0" xfId="9" applyFont="1" applyAlignment="1">
      <alignment horizontal="left" vertical="top" wrapText="1"/>
    </xf>
    <xf numFmtId="0" fontId="15" fillId="5" borderId="19" xfId="0" applyFont="1" applyFill="1" applyBorder="1" applyAlignment="1">
      <alignment horizontal="center" vertical="center"/>
    </xf>
    <xf numFmtId="0" fontId="3" fillId="9" borderId="0" xfId="0" applyFont="1" applyFill="1" applyAlignment="1">
      <alignment horizontal="left"/>
    </xf>
  </cellXfs>
  <cellStyles count="12">
    <cellStyle name="Hyperlink" xfId="8" builtinId="8"/>
    <cellStyle name="Normal" xfId="0" builtinId="0"/>
    <cellStyle name="Normal 2" xfId="1" xr:uid="{00000000-0005-0000-0000-000003000000}"/>
    <cellStyle name="Normal 2 2 2" xfId="9" xr:uid="{AB7CB7DC-CC5A-42BB-9964-D8286DE66B97}"/>
    <cellStyle name="Normal 3" xfId="2" xr:uid="{00000000-0005-0000-0000-000004000000}"/>
    <cellStyle name="Normal 3 2" xfId="11" xr:uid="{D389A6AB-3A33-4FE8-8972-8B3A4C79DE84}"/>
    <cellStyle name="Normal 3 3" xfId="10" xr:uid="{BC0549A8-E669-49E1-A29D-F85426629292}"/>
    <cellStyle name="Normal 3 4" xfId="3" xr:uid="{00000000-0005-0000-0000-000005000000}"/>
    <cellStyle name="Normal 4" xfId="4" xr:uid="{00000000-0005-0000-0000-000006000000}"/>
    <cellStyle name="Style 1" xfId="5" xr:uid="{00000000-0005-0000-0000-000007000000}"/>
    <cellStyle name="Style 1 2" xfId="6" xr:uid="{00000000-0005-0000-0000-000008000000}"/>
    <cellStyle name="標準_FY08公開_Webアプリ検査ALL_海外_080821" xfId="7" xr:uid="{00000000-0005-0000-0000-000009000000}"/>
  </cellStyles>
  <dxfs count="7">
    <dxf>
      <fill>
        <patternFill>
          <bgColor theme="8" tint="0.59996337778862885"/>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338D"/>
      <rgbColor rgb="000091DA"/>
      <rgbColor rgb="006D2077"/>
      <rgbColor rgb="00005EB8"/>
      <rgbColor rgb="0000A3A1"/>
      <rgbColor rgb="00EAAA00"/>
      <rgbColor rgb="0043B02A"/>
      <rgbColor rgb="00C6007E"/>
      <rgbColor rgb="0000338D"/>
      <rgbColor rgb="000091DA"/>
      <rgbColor rgb="006D2077"/>
      <rgbColor rgb="00005EB8"/>
      <rgbColor rgb="0000A3A1"/>
      <rgbColor rgb="00EAAA00"/>
      <rgbColor rgb="0043B02A"/>
      <rgbColor rgb="00C6007E"/>
      <rgbColor rgb="00753F19"/>
      <rgbColor rgb="009B642E"/>
      <rgbColor rgb="009D9375"/>
      <rgbColor rgb="00E3BC9F"/>
      <rgbColor rgb="00E36877"/>
      <rgbColor rgb="00FF99CC"/>
      <rgbColor rgb="00CC99FF"/>
      <rgbColor rgb="00FFCC99"/>
      <rgbColor rgb="003366FF"/>
      <rgbColor rgb="0033CCCC"/>
      <rgbColor rgb="0099CC00"/>
      <rgbColor rgb="00F5B36A"/>
      <rgbColor rgb="00FF9900"/>
      <rgbColor rgb="00FF6600"/>
      <rgbColor rgb="00666699"/>
      <rgbColor rgb="00969696"/>
      <rgbColor rgb="00003366"/>
      <rgbColor rgb="00339966"/>
      <rgbColor rgb="00003300"/>
      <rgbColor rgb="00333300"/>
      <rgbColor rgb="00993300"/>
      <rgbColor rgb="00E6E9EE"/>
      <rgbColor rgb="00333399"/>
      <rgbColor rgb="00333333"/>
    </indexedColors>
    <mruColors>
      <color rgb="FF95B3D7"/>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314324</xdr:colOff>
      <xdr:row>0</xdr:row>
      <xdr:rowOff>304800</xdr:rowOff>
    </xdr:from>
    <xdr:to>
      <xdr:col>2</xdr:col>
      <xdr:colOff>990599</xdr:colOff>
      <xdr:row>1</xdr:row>
      <xdr:rowOff>104775</xdr:rowOff>
    </xdr:to>
    <xdr:sp macro="" textlink="">
      <xdr:nvSpPr>
        <xdr:cNvPr id="3" name="Freeform 1">
          <a:extLst>
            <a:ext uri="{FF2B5EF4-FFF2-40B4-BE49-F238E27FC236}">
              <a16:creationId xmlns:a16="http://schemas.microsoft.com/office/drawing/2014/main" id="{00000000-0008-0000-0000-000003000000}"/>
            </a:ext>
          </a:extLst>
        </xdr:cNvPr>
        <xdr:cNvSpPr>
          <a:spLocks noEditPoints="1"/>
        </xdr:cNvSpPr>
      </xdr:nvSpPr>
      <xdr:spPr bwMode="auto">
        <a:xfrm>
          <a:off x="1628774" y="304800"/>
          <a:ext cx="1012825" cy="396875"/>
        </a:xfrm>
        <a:custGeom>
          <a:avLst/>
          <a:gdLst>
            <a:gd name="T0" fmla="*/ 2941 w 3780"/>
            <a:gd name="T1" fmla="*/ 758 h 1518"/>
            <a:gd name="T2" fmla="*/ 2032 w 3780"/>
            <a:gd name="T3" fmla="*/ 0 h 1518"/>
            <a:gd name="T4" fmla="*/ 1962 w 3780"/>
            <a:gd name="T5" fmla="*/ 0 h 1518"/>
            <a:gd name="T6" fmla="*/ 1054 w 3780"/>
            <a:gd name="T7" fmla="*/ 691 h 1518"/>
            <a:gd name="T8" fmla="*/ 214 w 3780"/>
            <a:gd name="T9" fmla="*/ 788 h 1518"/>
            <a:gd name="T10" fmla="*/ 283 w 3780"/>
            <a:gd name="T11" fmla="*/ 1185 h 1518"/>
            <a:gd name="T12" fmla="*/ 694 w 3780"/>
            <a:gd name="T13" fmla="*/ 1501 h 1518"/>
            <a:gd name="T14" fmla="*/ 791 w 3780"/>
            <a:gd name="T15" fmla="*/ 1501 h 1518"/>
            <a:gd name="T16" fmla="*/ 1136 w 3780"/>
            <a:gd name="T17" fmla="*/ 1186 h 1518"/>
            <a:gd name="T18" fmla="*/ 1503 w 3780"/>
            <a:gd name="T19" fmla="*/ 1501 h 1518"/>
            <a:gd name="T20" fmla="*/ 1892 w 3780"/>
            <a:gd name="T21" fmla="*/ 1185 h 1518"/>
            <a:gd name="T22" fmla="*/ 2269 w 3780"/>
            <a:gd name="T23" fmla="*/ 1185 h 1518"/>
            <a:gd name="T24" fmla="*/ 2536 w 3780"/>
            <a:gd name="T25" fmla="*/ 1501 h 1518"/>
            <a:gd name="T26" fmla="*/ 2806 w 3780"/>
            <a:gd name="T27" fmla="*/ 1432 h 1518"/>
            <a:gd name="T28" fmla="*/ 3546 w 3780"/>
            <a:gd name="T29" fmla="*/ 1185 h 1518"/>
            <a:gd name="T30" fmla="*/ 2941 w 3780"/>
            <a:gd name="T31" fmla="*/ 0 h 1518"/>
            <a:gd name="T32" fmla="*/ 1023 w 3780"/>
            <a:gd name="T33" fmla="*/ 731 h 1518"/>
            <a:gd name="T34" fmla="*/ 895 w 3780"/>
            <a:gd name="T35" fmla="*/ 1156 h 1518"/>
            <a:gd name="T36" fmla="*/ 895 w 3780"/>
            <a:gd name="T37" fmla="*/ 691 h 1518"/>
            <a:gd name="T38" fmla="*/ 432 w 3780"/>
            <a:gd name="T39" fmla="*/ 691 h 1518"/>
            <a:gd name="T40" fmla="*/ 1023 w 3780"/>
            <a:gd name="T41" fmla="*/ 30 h 1518"/>
            <a:gd name="T42" fmla="*/ 1240 w 3780"/>
            <a:gd name="T43" fmla="*/ 1045 h 1518"/>
            <a:gd name="T44" fmla="*/ 1216 w 3780"/>
            <a:gd name="T45" fmla="*/ 1046 h 1518"/>
            <a:gd name="T46" fmla="*/ 1160 w 3780"/>
            <a:gd name="T47" fmla="*/ 961 h 1518"/>
            <a:gd name="T48" fmla="*/ 1231 w 3780"/>
            <a:gd name="T49" fmla="*/ 819 h 1518"/>
            <a:gd name="T50" fmla="*/ 1389 w 3780"/>
            <a:gd name="T51" fmla="*/ 929 h 1518"/>
            <a:gd name="T52" fmla="*/ 1807 w 3780"/>
            <a:gd name="T53" fmla="*/ 1156 h 1518"/>
            <a:gd name="T54" fmla="*/ 1807 w 3780"/>
            <a:gd name="T55" fmla="*/ 1156 h 1518"/>
            <a:gd name="T56" fmla="*/ 1932 w 3780"/>
            <a:gd name="T57" fmla="*/ 690 h 1518"/>
            <a:gd name="T58" fmla="*/ 1396 w 3780"/>
            <a:gd name="T59" fmla="*/ 1156 h 1518"/>
            <a:gd name="T60" fmla="*/ 1308 w 3780"/>
            <a:gd name="T61" fmla="*/ 690 h 1518"/>
            <a:gd name="T62" fmla="*/ 1932 w 3780"/>
            <a:gd name="T63" fmla="*/ 30 h 1518"/>
            <a:gd name="T64" fmla="*/ 2405 w 3780"/>
            <a:gd name="T65" fmla="*/ 1156 h 1518"/>
            <a:gd name="T66" fmla="*/ 2465 w 3780"/>
            <a:gd name="T67" fmla="*/ 877 h 1518"/>
            <a:gd name="T68" fmla="*/ 2840 w 3780"/>
            <a:gd name="T69" fmla="*/ 703 h 1518"/>
            <a:gd name="T70" fmla="*/ 2736 w 3780"/>
            <a:gd name="T71" fmla="*/ 1088 h 1518"/>
            <a:gd name="T72" fmla="*/ 2707 w 3780"/>
            <a:gd name="T73" fmla="*/ 691 h 1518"/>
            <a:gd name="T74" fmla="*/ 2061 w 3780"/>
            <a:gd name="T75" fmla="*/ 1156 h 1518"/>
            <a:gd name="T76" fmla="*/ 2840 w 3780"/>
            <a:gd name="T77" fmla="*/ 703 h 1518"/>
            <a:gd name="T78" fmla="*/ 3290 w 3780"/>
            <a:gd name="T79" fmla="*/ 1346 h 1518"/>
            <a:gd name="T80" fmla="*/ 3330 w 3780"/>
            <a:gd name="T81" fmla="*/ 1185 h 1518"/>
            <a:gd name="T82" fmla="*/ 3750 w 3780"/>
            <a:gd name="T83" fmla="*/ 1156 h 1518"/>
            <a:gd name="T84" fmla="*/ 3586 w 3780"/>
            <a:gd name="T85" fmla="*/ 1026 h 1518"/>
            <a:gd name="T86" fmla="*/ 2970 w 3780"/>
            <a:gd name="T87" fmla="*/ 1156 h 1518"/>
            <a:gd name="T88" fmla="*/ 3265 w 3780"/>
            <a:gd name="T89" fmla="*/ 804 h 1518"/>
            <a:gd name="T90" fmla="*/ 3596 w 3780"/>
            <a:gd name="T91" fmla="*/ 742 h 1518"/>
            <a:gd name="T92" fmla="*/ 2970 w 3780"/>
            <a:gd name="T93" fmla="*/ 30 h 15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3780" h="1518">
              <a:moveTo>
                <a:pt x="2941" y="0"/>
              </a:moveTo>
              <a:lnTo>
                <a:pt x="2941" y="0"/>
              </a:lnTo>
              <a:lnTo>
                <a:pt x="2941" y="758"/>
              </a:lnTo>
              <a:cubicBezTo>
                <a:pt x="2914" y="779"/>
                <a:pt x="2892" y="801"/>
                <a:pt x="2871" y="825"/>
              </a:cubicBezTo>
              <a:lnTo>
                <a:pt x="2871" y="0"/>
              </a:lnTo>
              <a:lnTo>
                <a:pt x="2032" y="0"/>
              </a:lnTo>
              <a:lnTo>
                <a:pt x="2032" y="690"/>
              </a:lnTo>
              <a:lnTo>
                <a:pt x="1962" y="690"/>
              </a:lnTo>
              <a:lnTo>
                <a:pt x="1962" y="0"/>
              </a:lnTo>
              <a:lnTo>
                <a:pt x="1123" y="0"/>
              </a:lnTo>
              <a:lnTo>
                <a:pt x="1123" y="691"/>
              </a:lnTo>
              <a:lnTo>
                <a:pt x="1054" y="691"/>
              </a:lnTo>
              <a:lnTo>
                <a:pt x="1054" y="0"/>
              </a:lnTo>
              <a:lnTo>
                <a:pt x="214" y="0"/>
              </a:lnTo>
              <a:lnTo>
                <a:pt x="214" y="788"/>
              </a:lnTo>
              <a:lnTo>
                <a:pt x="0" y="1501"/>
              </a:lnTo>
              <a:lnTo>
                <a:pt x="189" y="1501"/>
              </a:lnTo>
              <a:lnTo>
                <a:pt x="283" y="1185"/>
              </a:lnTo>
              <a:lnTo>
                <a:pt x="310" y="1185"/>
              </a:lnTo>
              <a:lnTo>
                <a:pt x="467" y="1501"/>
              </a:lnTo>
              <a:lnTo>
                <a:pt x="694" y="1501"/>
              </a:lnTo>
              <a:lnTo>
                <a:pt x="543" y="1185"/>
              </a:lnTo>
              <a:lnTo>
                <a:pt x="886" y="1185"/>
              </a:lnTo>
              <a:lnTo>
                <a:pt x="791" y="1501"/>
              </a:lnTo>
              <a:lnTo>
                <a:pt x="997" y="1501"/>
              </a:lnTo>
              <a:lnTo>
                <a:pt x="1091" y="1186"/>
              </a:lnTo>
              <a:lnTo>
                <a:pt x="1136" y="1186"/>
              </a:lnTo>
              <a:lnTo>
                <a:pt x="1136" y="1185"/>
              </a:lnTo>
              <a:lnTo>
                <a:pt x="1594" y="1185"/>
              </a:lnTo>
              <a:lnTo>
                <a:pt x="1503" y="1501"/>
              </a:lnTo>
              <a:lnTo>
                <a:pt x="1711" y="1501"/>
              </a:lnTo>
              <a:lnTo>
                <a:pt x="1799" y="1185"/>
              </a:lnTo>
              <a:lnTo>
                <a:pt x="1892" y="1185"/>
              </a:lnTo>
              <a:lnTo>
                <a:pt x="1895" y="1501"/>
              </a:lnTo>
              <a:lnTo>
                <a:pt x="2069" y="1501"/>
              </a:lnTo>
              <a:lnTo>
                <a:pt x="2269" y="1185"/>
              </a:lnTo>
              <a:lnTo>
                <a:pt x="2399" y="1185"/>
              </a:lnTo>
              <a:lnTo>
                <a:pt x="2332" y="1501"/>
              </a:lnTo>
              <a:lnTo>
                <a:pt x="2536" y="1501"/>
              </a:lnTo>
              <a:lnTo>
                <a:pt x="2602" y="1185"/>
              </a:lnTo>
              <a:lnTo>
                <a:pt x="2721" y="1185"/>
              </a:lnTo>
              <a:cubicBezTo>
                <a:pt x="2716" y="1283"/>
                <a:pt x="2741" y="1372"/>
                <a:pt x="2806" y="1432"/>
              </a:cubicBezTo>
              <a:cubicBezTo>
                <a:pt x="2885" y="1504"/>
                <a:pt x="3006" y="1518"/>
                <a:pt x="3096" y="1518"/>
              </a:cubicBezTo>
              <a:cubicBezTo>
                <a:pt x="3219" y="1518"/>
                <a:pt x="3347" y="1501"/>
                <a:pt x="3476" y="1472"/>
              </a:cubicBezTo>
              <a:lnTo>
                <a:pt x="3546" y="1185"/>
              </a:lnTo>
              <a:lnTo>
                <a:pt x="3780" y="1185"/>
              </a:lnTo>
              <a:lnTo>
                <a:pt x="3780" y="0"/>
              </a:lnTo>
              <a:lnTo>
                <a:pt x="2941" y="0"/>
              </a:lnTo>
              <a:lnTo>
                <a:pt x="2941" y="0"/>
              </a:lnTo>
              <a:close/>
              <a:moveTo>
                <a:pt x="1023" y="731"/>
              </a:moveTo>
              <a:lnTo>
                <a:pt x="1023" y="731"/>
              </a:lnTo>
              <a:lnTo>
                <a:pt x="1011" y="772"/>
              </a:lnTo>
              <a:lnTo>
                <a:pt x="900" y="1143"/>
              </a:lnTo>
              <a:lnTo>
                <a:pt x="895" y="1156"/>
              </a:lnTo>
              <a:lnTo>
                <a:pt x="528" y="1156"/>
              </a:lnTo>
              <a:lnTo>
                <a:pt x="500" y="1095"/>
              </a:lnTo>
              <a:lnTo>
                <a:pt x="895" y="691"/>
              </a:lnTo>
              <a:lnTo>
                <a:pt x="641" y="691"/>
              </a:lnTo>
              <a:lnTo>
                <a:pt x="332" y="1024"/>
              </a:lnTo>
              <a:lnTo>
                <a:pt x="432" y="691"/>
              </a:lnTo>
              <a:lnTo>
                <a:pt x="245" y="691"/>
              </a:lnTo>
              <a:lnTo>
                <a:pt x="245" y="30"/>
              </a:lnTo>
              <a:lnTo>
                <a:pt x="1023" y="30"/>
              </a:lnTo>
              <a:lnTo>
                <a:pt x="1023" y="731"/>
              </a:lnTo>
              <a:lnTo>
                <a:pt x="1023" y="731"/>
              </a:lnTo>
              <a:close/>
              <a:moveTo>
                <a:pt x="1240" y="1045"/>
              </a:moveTo>
              <a:lnTo>
                <a:pt x="1240" y="1045"/>
              </a:lnTo>
              <a:lnTo>
                <a:pt x="1240" y="1045"/>
              </a:lnTo>
              <a:cubicBezTo>
                <a:pt x="1232" y="1045"/>
                <a:pt x="1225" y="1046"/>
                <a:pt x="1216" y="1046"/>
              </a:cubicBezTo>
              <a:cubicBezTo>
                <a:pt x="1205" y="1046"/>
                <a:pt x="1196" y="1046"/>
                <a:pt x="1187" y="1046"/>
              </a:cubicBezTo>
              <a:lnTo>
                <a:pt x="1137" y="1046"/>
              </a:lnTo>
              <a:lnTo>
                <a:pt x="1160" y="961"/>
              </a:lnTo>
              <a:lnTo>
                <a:pt x="1171" y="918"/>
              </a:lnTo>
              <a:lnTo>
                <a:pt x="1198" y="819"/>
              </a:lnTo>
              <a:cubicBezTo>
                <a:pt x="1209" y="819"/>
                <a:pt x="1221" y="819"/>
                <a:pt x="1231" y="819"/>
              </a:cubicBezTo>
              <a:cubicBezTo>
                <a:pt x="1244" y="819"/>
                <a:pt x="1257" y="819"/>
                <a:pt x="1270" y="819"/>
              </a:cubicBezTo>
              <a:cubicBezTo>
                <a:pt x="1336" y="819"/>
                <a:pt x="1378" y="823"/>
                <a:pt x="1393" y="844"/>
              </a:cubicBezTo>
              <a:cubicBezTo>
                <a:pt x="1404" y="860"/>
                <a:pt x="1403" y="887"/>
                <a:pt x="1389" y="929"/>
              </a:cubicBezTo>
              <a:cubicBezTo>
                <a:pt x="1366" y="1001"/>
                <a:pt x="1336" y="1038"/>
                <a:pt x="1240" y="1045"/>
              </a:cubicBezTo>
              <a:close/>
              <a:moveTo>
                <a:pt x="1807" y="1156"/>
              </a:moveTo>
              <a:lnTo>
                <a:pt x="1807" y="1156"/>
              </a:lnTo>
              <a:lnTo>
                <a:pt x="1889" y="864"/>
              </a:lnTo>
              <a:lnTo>
                <a:pt x="1892" y="1156"/>
              </a:lnTo>
              <a:lnTo>
                <a:pt x="1807" y="1156"/>
              </a:lnTo>
              <a:lnTo>
                <a:pt x="1807" y="1156"/>
              </a:lnTo>
              <a:close/>
              <a:moveTo>
                <a:pt x="1932" y="690"/>
              </a:moveTo>
              <a:lnTo>
                <a:pt x="1932" y="690"/>
              </a:lnTo>
              <a:lnTo>
                <a:pt x="1737" y="690"/>
              </a:lnTo>
              <a:lnTo>
                <a:pt x="1603" y="1156"/>
              </a:lnTo>
              <a:lnTo>
                <a:pt x="1396" y="1156"/>
              </a:lnTo>
              <a:cubicBezTo>
                <a:pt x="1502" y="1117"/>
                <a:pt x="1566" y="1042"/>
                <a:pt x="1586" y="932"/>
              </a:cubicBezTo>
              <a:cubicBezTo>
                <a:pt x="1602" y="846"/>
                <a:pt x="1594" y="790"/>
                <a:pt x="1559" y="747"/>
              </a:cubicBezTo>
              <a:cubicBezTo>
                <a:pt x="1507" y="684"/>
                <a:pt x="1401" y="690"/>
                <a:pt x="1308" y="690"/>
              </a:cubicBezTo>
              <a:cubicBezTo>
                <a:pt x="1292" y="690"/>
                <a:pt x="1153" y="690"/>
                <a:pt x="1153" y="690"/>
              </a:cubicBezTo>
              <a:lnTo>
                <a:pt x="1153" y="30"/>
              </a:lnTo>
              <a:lnTo>
                <a:pt x="1932" y="30"/>
              </a:lnTo>
              <a:lnTo>
                <a:pt x="1932" y="690"/>
              </a:lnTo>
              <a:lnTo>
                <a:pt x="1932" y="690"/>
              </a:lnTo>
              <a:close/>
              <a:moveTo>
                <a:pt x="2405" y="1156"/>
              </a:moveTo>
              <a:lnTo>
                <a:pt x="2405" y="1156"/>
              </a:lnTo>
              <a:lnTo>
                <a:pt x="2288" y="1156"/>
              </a:lnTo>
              <a:lnTo>
                <a:pt x="2465" y="877"/>
              </a:lnTo>
              <a:lnTo>
                <a:pt x="2405" y="1156"/>
              </a:lnTo>
              <a:lnTo>
                <a:pt x="2405" y="1156"/>
              </a:lnTo>
              <a:close/>
              <a:moveTo>
                <a:pt x="2840" y="703"/>
              </a:moveTo>
              <a:lnTo>
                <a:pt x="2840" y="703"/>
              </a:lnTo>
              <a:lnTo>
                <a:pt x="2840" y="864"/>
              </a:lnTo>
              <a:cubicBezTo>
                <a:pt x="2786" y="939"/>
                <a:pt x="2752" y="1021"/>
                <a:pt x="2736" y="1088"/>
              </a:cubicBezTo>
              <a:cubicBezTo>
                <a:pt x="2730" y="1111"/>
                <a:pt x="2726" y="1133"/>
                <a:pt x="2724" y="1156"/>
              </a:cubicBezTo>
              <a:lnTo>
                <a:pt x="2609" y="1156"/>
              </a:lnTo>
              <a:lnTo>
                <a:pt x="2707" y="691"/>
              </a:lnTo>
              <a:lnTo>
                <a:pt x="2378" y="691"/>
              </a:lnTo>
              <a:lnTo>
                <a:pt x="2083" y="1156"/>
              </a:lnTo>
              <a:lnTo>
                <a:pt x="2061" y="1156"/>
              </a:lnTo>
              <a:lnTo>
                <a:pt x="2061" y="30"/>
              </a:lnTo>
              <a:lnTo>
                <a:pt x="2840" y="30"/>
              </a:lnTo>
              <a:lnTo>
                <a:pt x="2840" y="703"/>
              </a:lnTo>
              <a:lnTo>
                <a:pt x="2840" y="703"/>
              </a:lnTo>
              <a:close/>
              <a:moveTo>
                <a:pt x="3290" y="1346"/>
              </a:moveTo>
              <a:lnTo>
                <a:pt x="3290" y="1346"/>
              </a:lnTo>
              <a:cubicBezTo>
                <a:pt x="3245" y="1354"/>
                <a:pt x="3201" y="1359"/>
                <a:pt x="3159" y="1359"/>
              </a:cubicBezTo>
              <a:cubicBezTo>
                <a:pt x="3046" y="1359"/>
                <a:pt x="2968" y="1307"/>
                <a:pt x="2966" y="1185"/>
              </a:cubicBezTo>
              <a:lnTo>
                <a:pt x="3330" y="1185"/>
              </a:lnTo>
              <a:lnTo>
                <a:pt x="3290" y="1346"/>
              </a:lnTo>
              <a:lnTo>
                <a:pt x="3290" y="1346"/>
              </a:lnTo>
              <a:close/>
              <a:moveTo>
                <a:pt x="3750" y="1156"/>
              </a:moveTo>
              <a:lnTo>
                <a:pt x="3750" y="1156"/>
              </a:lnTo>
              <a:lnTo>
                <a:pt x="3554" y="1156"/>
              </a:lnTo>
              <a:lnTo>
                <a:pt x="3586" y="1026"/>
              </a:lnTo>
              <a:lnTo>
                <a:pt x="3193" y="1026"/>
              </a:lnTo>
              <a:lnTo>
                <a:pt x="3160" y="1156"/>
              </a:lnTo>
              <a:lnTo>
                <a:pt x="2970" y="1156"/>
              </a:lnTo>
              <a:lnTo>
                <a:pt x="2970" y="1129"/>
              </a:lnTo>
              <a:cubicBezTo>
                <a:pt x="2973" y="1114"/>
                <a:pt x="2976" y="1099"/>
                <a:pt x="2979" y="1083"/>
              </a:cubicBezTo>
              <a:cubicBezTo>
                <a:pt x="3014" y="943"/>
                <a:pt x="3106" y="804"/>
                <a:pt x="3265" y="804"/>
              </a:cubicBezTo>
              <a:cubicBezTo>
                <a:pt x="3328" y="804"/>
                <a:pt x="3390" y="828"/>
                <a:pt x="3382" y="915"/>
              </a:cubicBezTo>
              <a:lnTo>
                <a:pt x="3616" y="915"/>
              </a:lnTo>
              <a:cubicBezTo>
                <a:pt x="3625" y="875"/>
                <a:pt x="3640" y="806"/>
                <a:pt x="3596" y="742"/>
              </a:cubicBezTo>
              <a:cubicBezTo>
                <a:pt x="3546" y="673"/>
                <a:pt x="3446" y="645"/>
                <a:pt x="3316" y="645"/>
              </a:cubicBezTo>
              <a:cubicBezTo>
                <a:pt x="3223" y="645"/>
                <a:pt x="3087" y="660"/>
                <a:pt x="2970" y="736"/>
              </a:cubicBezTo>
              <a:lnTo>
                <a:pt x="2970" y="30"/>
              </a:lnTo>
              <a:lnTo>
                <a:pt x="3750" y="30"/>
              </a:lnTo>
              <a:lnTo>
                <a:pt x="3750" y="1156"/>
              </a:lnTo>
              <a:close/>
            </a:path>
          </a:pathLst>
        </a:custGeom>
        <a:solidFill>
          <a:schemeClr val="bg1"/>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kpmgindia365-my.sharepoint.com/KPMG_Projects/VAPT/Checklists/Documents%20and%20Settings/pritam.magar/Local%20Settings/Temporary%20Internet%20Files/Content.Outlook/WE0O7XIH/Documents%20and%20Settings/Administrator/Desktop/Risk%20Assessment%20Worksheet_Airoli-vodafone-15-7-20009.xls?2A6EB6AE" TargetMode="External"/><Relationship Id="rId1" Type="http://schemas.openxmlformats.org/officeDocument/2006/relationships/externalLinkPath" Target="file:///\\2A6EB6AE\Risk%20Assessment%20Worksheet_Airoli-vodafone-15-7-200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kpmgindia365-my.sharepoint.com/Users/sriramojuchaitanya/AppData/Local/Microsoft/Windows/INetCache/Content.Outlook/XYV39M0L/emreach_web_VAPT_f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kpmgindia365-my.sharepoint.com/Users/kedart/AppData/Local/Microsoft/Windows/Temporary%20Internet%20Files/Content.Outlook/II31L4MU/KPMG%20Report-%20SOC%20observations%20for%20Bank%20of%20Baroda_28%20July%20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kpmgindia365-my.sharepoint.com/A%20Projects/2019/Emcure/Process/Emcure%20-%20Cyber%20Maturity%20Assessment%20Issue%20Log%20(Draft)%20v1.xlsx"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https://kpmgindia365-my.sharepoint.com/Documents%20and%20Settings/pritam.magar/Local%20Settings/Temporary%20Internet%20Files/Content.Outlook/WE0O7XIH/Documents%20and%20Settings/Administrator/Desktop/Risk%20Assessment%20Worksheet_Airoli-vodafone-15-7-20009.xls?FE3D1149" TargetMode="External"/><Relationship Id="rId1" Type="http://schemas.openxmlformats.org/officeDocument/2006/relationships/externalLinkPath" Target="file:///\\FE3D1149\Risk%20Assessment%20Worksheet_Airoli-vodafone-15-7-20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Details"/>
      <sheetName val="Physical"/>
      <sheetName val="Software"/>
      <sheetName val="Services"/>
      <sheetName val="Threat_Database"/>
      <sheetName val="Risk Description"/>
      <sheetName val="Parameters"/>
      <sheetName val="10.166.35.245"/>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IssuesLog"/>
      <sheetName val="Annexure"/>
      <sheetName val="Threat_Database"/>
    </sheetNames>
    <sheetDataSet>
      <sheetData sheetId="0"/>
      <sheetData sheetId="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port Summary"/>
      <sheetName val="Notes to Reader"/>
      <sheetName val="SOC Observations"/>
      <sheetName val="IssuesLog"/>
      <sheetName val="Reference"/>
    </sheetNames>
    <sheetDataSet>
      <sheetData sheetId="0" refreshError="1"/>
      <sheetData sheetId="1"/>
      <sheetData sheetId="2" refreshError="1"/>
      <sheetData sheetId="3"/>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A - Process"/>
      <sheetName val="Data"/>
      <sheetName val="Emcure - Cyber Maturity Assessm"/>
    </sheetNames>
    <sheetDataSet>
      <sheetData sheetId="0"/>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Details"/>
      <sheetName val="Physical"/>
      <sheetName val="Software"/>
      <sheetName val="Services"/>
      <sheetName val="Threat_Database"/>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p/pa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F8F06-9BB0-45B9-88B7-3BE350C1EEE0}">
  <sheetPr>
    <tabColor theme="4" tint="0.59999389629810485"/>
  </sheetPr>
  <dimension ref="A1:O31"/>
  <sheetViews>
    <sheetView showGridLines="0" zoomScaleNormal="100" workbookViewId="0">
      <selection activeCell="K7" sqref="K7"/>
    </sheetView>
  </sheetViews>
  <sheetFormatPr defaultColWidth="9.109375" defaultRowHeight="14.4"/>
  <cols>
    <col min="1" max="1" width="18.88671875" style="3" bestFit="1" customWidth="1"/>
    <col min="2" max="2" width="4.88671875" style="2" customWidth="1"/>
    <col min="3" max="3" width="17.5546875" style="2" bestFit="1" customWidth="1"/>
    <col min="4" max="4" width="9.88671875" style="2" bestFit="1" customWidth="1"/>
    <col min="5" max="16384" width="9.109375" style="2"/>
  </cols>
  <sheetData>
    <row r="1" spans="1:15" ht="46.2">
      <c r="A1" s="1"/>
    </row>
    <row r="2" spans="1:15" ht="17.25" customHeight="1">
      <c r="A2" s="1"/>
    </row>
    <row r="5" spans="1:15">
      <c r="C5" s="4" t="s">
        <v>0</v>
      </c>
      <c r="D5" s="54" t="s">
        <v>1</v>
      </c>
      <c r="E5" s="55"/>
      <c r="F5" s="55"/>
      <c r="G5" s="55"/>
      <c r="H5" s="56"/>
    </row>
    <row r="6" spans="1:15">
      <c r="C6" s="5" t="s">
        <v>2</v>
      </c>
      <c r="D6" s="54" t="s">
        <v>3</v>
      </c>
      <c r="E6" s="55"/>
      <c r="F6" s="55"/>
      <c r="G6" s="55"/>
      <c r="H6" s="56"/>
    </row>
    <row r="7" spans="1:15" ht="15" thickBot="1">
      <c r="C7" s="6" t="s">
        <v>4</v>
      </c>
      <c r="D7" s="54" t="s">
        <v>5</v>
      </c>
      <c r="E7" s="55"/>
      <c r="F7" s="55"/>
      <c r="G7" s="55"/>
      <c r="H7" s="56"/>
    </row>
    <row r="8" spans="1:15" ht="15" thickBot="1">
      <c r="C8" s="6" t="s">
        <v>6</v>
      </c>
      <c r="D8" s="57">
        <v>45000</v>
      </c>
      <c r="E8" s="55"/>
      <c r="F8" s="55"/>
      <c r="G8" s="55"/>
      <c r="H8" s="56"/>
    </row>
    <row r="9" spans="1:15" ht="15" thickBot="1"/>
    <row r="10" spans="1:15" ht="15" thickBot="1">
      <c r="C10" s="58" t="s">
        <v>7</v>
      </c>
      <c r="D10" s="59"/>
      <c r="E10" s="59"/>
      <c r="F10" s="59"/>
      <c r="G10" s="59"/>
      <c r="H10" s="60"/>
    </row>
    <row r="11" spans="1:15" ht="15" thickBot="1"/>
    <row r="12" spans="1:15" ht="15" customHeight="1">
      <c r="C12" s="44" t="s">
        <v>8</v>
      </c>
      <c r="D12" s="45"/>
      <c r="E12" s="45"/>
      <c r="F12" s="45"/>
      <c r="G12" s="45"/>
      <c r="H12" s="45"/>
      <c r="I12" s="45"/>
      <c r="J12" s="45"/>
      <c r="K12" s="45"/>
      <c r="L12" s="45"/>
      <c r="M12" s="45"/>
      <c r="N12" s="45"/>
      <c r="O12" s="46"/>
    </row>
    <row r="13" spans="1:15">
      <c r="C13" s="47"/>
      <c r="D13" s="48"/>
      <c r="E13" s="48"/>
      <c r="F13" s="48"/>
      <c r="G13" s="48"/>
      <c r="H13" s="48"/>
      <c r="I13" s="48"/>
      <c r="J13" s="48"/>
      <c r="K13" s="48"/>
      <c r="L13" s="48"/>
      <c r="M13" s="48"/>
      <c r="N13" s="48"/>
      <c r="O13" s="49"/>
    </row>
    <row r="14" spans="1:15">
      <c r="C14" s="47"/>
      <c r="D14" s="48"/>
      <c r="E14" s="48"/>
      <c r="F14" s="48"/>
      <c r="G14" s="48"/>
      <c r="H14" s="48"/>
      <c r="I14" s="48"/>
      <c r="J14" s="48"/>
      <c r="K14" s="48"/>
      <c r="L14" s="48"/>
      <c r="M14" s="48"/>
      <c r="N14" s="48"/>
      <c r="O14" s="49"/>
    </row>
    <row r="15" spans="1:15" ht="15" customHeight="1">
      <c r="C15" s="47"/>
      <c r="D15" s="48"/>
      <c r="E15" s="48"/>
      <c r="F15" s="48"/>
      <c r="G15" s="48"/>
      <c r="H15" s="48"/>
      <c r="I15" s="48"/>
      <c r="J15" s="48"/>
      <c r="K15" s="48"/>
      <c r="L15" s="48"/>
      <c r="M15" s="48"/>
      <c r="N15" s="48"/>
      <c r="O15" s="49"/>
    </row>
    <row r="16" spans="1:15">
      <c r="C16" s="47"/>
      <c r="D16" s="48"/>
      <c r="E16" s="48"/>
      <c r="F16" s="48"/>
      <c r="G16" s="48"/>
      <c r="H16" s="48"/>
      <c r="I16" s="48"/>
      <c r="J16" s="48"/>
      <c r="K16" s="48"/>
      <c r="L16" s="48"/>
      <c r="M16" s="48"/>
      <c r="N16" s="48"/>
      <c r="O16" s="49"/>
    </row>
    <row r="17" spans="3:15">
      <c r="C17" s="47"/>
      <c r="D17" s="48"/>
      <c r="E17" s="48"/>
      <c r="F17" s="48"/>
      <c r="G17" s="48"/>
      <c r="H17" s="48"/>
      <c r="I17" s="48"/>
      <c r="J17" s="48"/>
      <c r="K17" s="48"/>
      <c r="L17" s="48"/>
      <c r="M17" s="48"/>
      <c r="N17" s="48"/>
      <c r="O17" s="49"/>
    </row>
    <row r="18" spans="3:15">
      <c r="C18" s="47"/>
      <c r="D18" s="48"/>
      <c r="E18" s="48"/>
      <c r="F18" s="48"/>
      <c r="G18" s="48"/>
      <c r="H18" s="48"/>
      <c r="I18" s="48"/>
      <c r="J18" s="48"/>
      <c r="K18" s="48"/>
      <c r="L18" s="48"/>
      <c r="M18" s="48"/>
      <c r="N18" s="48"/>
      <c r="O18" s="49"/>
    </row>
    <row r="19" spans="3:15">
      <c r="C19" s="47"/>
      <c r="D19" s="48"/>
      <c r="E19" s="48"/>
      <c r="F19" s="48"/>
      <c r="G19" s="48"/>
      <c r="H19" s="48"/>
      <c r="I19" s="48"/>
      <c r="J19" s="48"/>
      <c r="K19" s="48"/>
      <c r="L19" s="48"/>
      <c r="M19" s="48"/>
      <c r="N19" s="48"/>
      <c r="O19" s="49"/>
    </row>
    <row r="20" spans="3:15">
      <c r="C20" s="47"/>
      <c r="D20" s="48"/>
      <c r="E20" s="48"/>
      <c r="F20" s="48"/>
      <c r="G20" s="48"/>
      <c r="H20" s="48"/>
      <c r="I20" s="48"/>
      <c r="J20" s="48"/>
      <c r="K20" s="48"/>
      <c r="L20" s="48"/>
      <c r="M20" s="48"/>
      <c r="N20" s="48"/>
      <c r="O20" s="49"/>
    </row>
    <row r="21" spans="3:15">
      <c r="C21" s="47"/>
      <c r="D21" s="48"/>
      <c r="E21" s="48"/>
      <c r="F21" s="48"/>
      <c r="G21" s="48"/>
      <c r="H21" s="48"/>
      <c r="I21" s="48"/>
      <c r="J21" s="48"/>
      <c r="K21" s="48"/>
      <c r="L21" s="48"/>
      <c r="M21" s="48"/>
      <c r="N21" s="48"/>
      <c r="O21" s="49"/>
    </row>
    <row r="22" spans="3:15">
      <c r="C22" s="47"/>
      <c r="D22" s="48"/>
      <c r="E22" s="48"/>
      <c r="F22" s="48"/>
      <c r="G22" s="48"/>
      <c r="H22" s="48"/>
      <c r="I22" s="48"/>
      <c r="J22" s="48"/>
      <c r="K22" s="48"/>
      <c r="L22" s="48"/>
      <c r="M22" s="48"/>
      <c r="N22" s="48"/>
      <c r="O22" s="49"/>
    </row>
    <row r="23" spans="3:15" ht="13.5" customHeight="1" thickBot="1">
      <c r="C23" s="50"/>
      <c r="D23" s="51"/>
      <c r="E23" s="51"/>
      <c r="F23" s="51"/>
      <c r="G23" s="51"/>
      <c r="H23" s="51"/>
      <c r="I23" s="51"/>
      <c r="J23" s="51"/>
      <c r="K23" s="51"/>
      <c r="L23" s="51"/>
      <c r="M23" s="51"/>
      <c r="N23" s="51"/>
      <c r="O23" s="52"/>
    </row>
    <row r="24" spans="3:15">
      <c r="C24" s="7"/>
      <c r="D24" s="7"/>
      <c r="E24" s="7"/>
      <c r="F24" s="7"/>
      <c r="G24" s="7"/>
      <c r="H24" s="7"/>
      <c r="I24" s="7"/>
      <c r="J24" s="7"/>
      <c r="K24" s="7"/>
      <c r="L24" s="7"/>
      <c r="M24" s="7"/>
      <c r="N24" s="7"/>
      <c r="O24" s="7"/>
    </row>
    <row r="25" spans="3:15" ht="52.5" customHeight="1">
      <c r="C25" s="53" t="s">
        <v>9</v>
      </c>
      <c r="D25" s="53"/>
      <c r="E25" s="53"/>
      <c r="F25" s="53"/>
      <c r="G25" s="53"/>
      <c r="H25" s="53"/>
      <c r="I25" s="53"/>
      <c r="J25" s="53"/>
      <c r="K25" s="53"/>
      <c r="L25" s="53"/>
      <c r="M25" s="53"/>
      <c r="N25" s="53"/>
    </row>
    <row r="26" spans="3:15" ht="50.1" customHeight="1"/>
    <row r="27" spans="3:15" ht="50.1" customHeight="1"/>
    <row r="28" spans="3:15" ht="50.1" customHeight="1"/>
    <row r="31" spans="3:15" ht="69.75" customHeight="1">
      <c r="O31" s="8"/>
    </row>
  </sheetData>
  <mergeCells count="7">
    <mergeCell ref="C12:O23"/>
    <mergeCell ref="C25:N25"/>
    <mergeCell ref="D5:H5"/>
    <mergeCell ref="D6:H6"/>
    <mergeCell ref="D7:H7"/>
    <mergeCell ref="D8:H8"/>
    <mergeCell ref="C10:H10"/>
  </mergeCells>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123C4-C364-49D0-8C41-A86F27278731}">
  <sheetPr>
    <tabColor theme="4" tint="0.59999389629810485"/>
  </sheetPr>
  <dimension ref="B1:B38"/>
  <sheetViews>
    <sheetView showGridLines="0" workbookViewId="0">
      <selection activeCell="B1" sqref="B1"/>
    </sheetView>
  </sheetViews>
  <sheetFormatPr defaultColWidth="9.109375" defaultRowHeight="13.8"/>
  <cols>
    <col min="1" max="1" width="4" style="9" customWidth="1"/>
    <col min="2" max="2" width="114.88671875" style="9" customWidth="1"/>
    <col min="3" max="16384" width="9.109375" style="9"/>
  </cols>
  <sheetData>
    <row r="1" spans="2:2" ht="6.6" customHeight="1"/>
    <row r="2" spans="2:2" ht="6" customHeight="1"/>
    <row r="3" spans="2:2" ht="15.75" customHeight="1">
      <c r="B3" s="10" t="s">
        <v>10</v>
      </c>
    </row>
    <row r="4" spans="2:2" ht="5.4" customHeight="1"/>
    <row r="5" spans="2:2" ht="15" customHeight="1">
      <c r="B5" s="61" t="s">
        <v>11</v>
      </c>
    </row>
    <row r="6" spans="2:2">
      <c r="B6" s="61"/>
    </row>
    <row r="7" spans="2:2">
      <c r="B7" s="61"/>
    </row>
    <row r="8" spans="2:2">
      <c r="B8" s="61"/>
    </row>
    <row r="9" spans="2:2" ht="15" customHeight="1">
      <c r="B9" s="61"/>
    </row>
    <row r="10" spans="2:2">
      <c r="B10" s="61"/>
    </row>
    <row r="11" spans="2:2">
      <c r="B11" s="61"/>
    </row>
    <row r="12" spans="2:2" ht="21" customHeight="1">
      <c r="B12" s="61"/>
    </row>
    <row r="13" spans="2:2" ht="12" customHeight="1"/>
    <row r="14" spans="2:2">
      <c r="B14" s="10" t="s">
        <v>12</v>
      </c>
    </row>
    <row r="15" spans="2:2" ht="6.6" customHeight="1"/>
    <row r="16" spans="2:2" ht="15" customHeight="1">
      <c r="B16" s="61" t="s">
        <v>13</v>
      </c>
    </row>
    <row r="17" spans="2:2">
      <c r="B17" s="61"/>
    </row>
    <row r="18" spans="2:2" ht="5.4" customHeight="1">
      <c r="B18" s="61"/>
    </row>
    <row r="19" spans="2:2" ht="5.0999999999999996" customHeight="1">
      <c r="B19" s="61"/>
    </row>
    <row r="20" spans="2:2">
      <c r="B20" s="61"/>
    </row>
    <row r="21" spans="2:2" ht="5.0999999999999996" customHeight="1">
      <c r="B21" s="61"/>
    </row>
    <row r="22" spans="2:2" ht="12.75" customHeight="1">
      <c r="B22" s="61"/>
    </row>
    <row r="23" spans="2:2" ht="15" customHeight="1">
      <c r="B23" s="61"/>
    </row>
    <row r="24" spans="2:2" ht="15" customHeight="1"/>
    <row r="25" spans="2:2">
      <c r="B25" s="10" t="s">
        <v>14</v>
      </c>
    </row>
    <row r="27" spans="2:2">
      <c r="B27" s="61" t="s">
        <v>15</v>
      </c>
    </row>
    <row r="28" spans="2:2">
      <c r="B28" s="61"/>
    </row>
    <row r="29" spans="2:2">
      <c r="B29" s="61"/>
    </row>
    <row r="30" spans="2:2">
      <c r="B30" s="61"/>
    </row>
    <row r="31" spans="2:2">
      <c r="B31" s="61"/>
    </row>
    <row r="32" spans="2:2">
      <c r="B32" s="61"/>
    </row>
    <row r="33" spans="2:2">
      <c r="B33" s="61"/>
    </row>
    <row r="34" spans="2:2" ht="15.75" customHeight="1">
      <c r="B34" s="61"/>
    </row>
    <row r="35" spans="2:2" ht="13.5" customHeight="1"/>
    <row r="36" spans="2:2">
      <c r="B36" s="62" t="s">
        <v>16</v>
      </c>
    </row>
    <row r="37" spans="2:2">
      <c r="B37" s="62"/>
    </row>
    <row r="38" spans="2:2">
      <c r="B38" s="62"/>
    </row>
  </sheetData>
  <mergeCells count="4">
    <mergeCell ref="B5:B12"/>
    <mergeCell ref="B16:B23"/>
    <mergeCell ref="B27:B34"/>
    <mergeCell ref="B36:B38"/>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7B7FE-5BCA-4C1A-8A90-F673B8341F31}">
  <dimension ref="A1:J15"/>
  <sheetViews>
    <sheetView showGridLines="0" tabSelected="1" zoomScale="91" zoomScaleNormal="91" workbookViewId="0"/>
  </sheetViews>
  <sheetFormatPr defaultColWidth="9.44140625" defaultRowHeight="13.8"/>
  <cols>
    <col min="1" max="1" width="6.5546875" style="11" customWidth="1"/>
    <col min="2" max="2" width="43" style="41" customWidth="1"/>
    <col min="3" max="3" width="55.44140625" style="15" customWidth="1"/>
    <col min="4" max="4" width="44.5546875" style="13" bestFit="1" customWidth="1"/>
    <col min="5" max="5" width="17.109375" style="14" customWidth="1"/>
    <col min="6" max="6" width="55.44140625" style="15" customWidth="1"/>
    <col min="7" max="7" width="59" style="12" bestFit="1" customWidth="1"/>
    <col min="8" max="8" width="37.44140625" style="13" customWidth="1"/>
    <col min="9" max="16384" width="9.44140625" style="15"/>
  </cols>
  <sheetData>
    <row r="1" spans="1:10" ht="14.4">
      <c r="B1" s="63" t="s">
        <v>1</v>
      </c>
      <c r="C1" s="63"/>
      <c r="F1" s="12"/>
      <c r="J1"/>
    </row>
    <row r="2" spans="1:10">
      <c r="B2" s="13"/>
      <c r="C2" s="13"/>
      <c r="E2" s="12"/>
      <c r="F2" s="12"/>
      <c r="H2" s="15"/>
    </row>
    <row r="3" spans="1:10" ht="14.4">
      <c r="A3" s="18"/>
      <c r="B3" s="16" t="s">
        <v>22</v>
      </c>
      <c r="C3" s="17" t="s">
        <v>23</v>
      </c>
      <c r="D3" s="20"/>
      <c r="F3" s="19"/>
      <c r="G3" s="21"/>
      <c r="H3" s="14"/>
      <c r="J3"/>
    </row>
    <row r="4" spans="1:10" ht="14.4">
      <c r="A4" s="18"/>
      <c r="B4" s="22"/>
      <c r="D4" s="23"/>
      <c r="F4" s="23"/>
      <c r="G4" s="21"/>
      <c r="H4" s="14"/>
      <c r="J4"/>
    </row>
    <row r="5" spans="1:10" ht="14.4">
      <c r="A5" s="18"/>
      <c r="B5" s="24" t="s">
        <v>18</v>
      </c>
      <c r="C5" s="25" t="s">
        <v>17</v>
      </c>
      <c r="D5" s="26"/>
      <c r="F5" s="26"/>
      <c r="G5" s="21"/>
      <c r="H5" s="14"/>
      <c r="J5"/>
    </row>
    <row r="6" spans="1:10" ht="14.4">
      <c r="A6" s="18"/>
      <c r="B6" s="27" t="s">
        <v>19</v>
      </c>
      <c r="C6" s="28">
        <f>COUNTIF(E:E, "High")</f>
        <v>1</v>
      </c>
      <c r="D6" s="30"/>
      <c r="F6" s="29"/>
      <c r="G6" s="21"/>
      <c r="H6" s="14"/>
      <c r="J6"/>
    </row>
    <row r="7" spans="1:10" ht="14.4">
      <c r="A7" s="18"/>
      <c r="B7" s="31" t="s">
        <v>20</v>
      </c>
      <c r="C7" s="32">
        <f>COUNTIF(E:E, "Medium")</f>
        <v>1</v>
      </c>
      <c r="D7" s="33"/>
      <c r="F7" s="33"/>
      <c r="G7" s="21"/>
      <c r="H7" s="14"/>
      <c r="J7"/>
    </row>
    <row r="8" spans="1:10" ht="14.4">
      <c r="A8" s="18"/>
      <c r="B8" s="34" t="s">
        <v>21</v>
      </c>
      <c r="C8" s="35">
        <f>COUNTIF(E:E, "Low")</f>
        <v>0</v>
      </c>
      <c r="D8" s="33"/>
      <c r="F8" s="33"/>
      <c r="G8" s="21"/>
      <c r="H8" s="14"/>
      <c r="J8"/>
    </row>
    <row r="9" spans="1:10" ht="14.4">
      <c r="A9" s="18"/>
      <c r="B9" s="36" t="s">
        <v>24</v>
      </c>
      <c r="C9" s="35">
        <f>COUNTIF(E:E, "Informational")</f>
        <v>0</v>
      </c>
      <c r="D9" s="33"/>
      <c r="F9" s="33"/>
      <c r="G9" s="21"/>
      <c r="H9" s="14"/>
      <c r="J9"/>
    </row>
    <row r="10" spans="1:10" ht="14.4">
      <c r="A10" s="18"/>
      <c r="B10" s="24" t="s">
        <v>25</v>
      </c>
      <c r="C10" s="25">
        <f>SUM(C6:C9)</f>
        <v>2</v>
      </c>
      <c r="D10" s="33"/>
      <c r="F10" s="33"/>
      <c r="G10" s="21"/>
      <c r="H10" s="14"/>
      <c r="J10"/>
    </row>
    <row r="11" spans="1:10" ht="14.4">
      <c r="A11" s="18"/>
      <c r="B11" s="22"/>
      <c r="C11" s="37"/>
      <c r="D11" s="33"/>
      <c r="F11" s="37"/>
      <c r="G11" s="21"/>
      <c r="H11" s="14"/>
      <c r="J11"/>
    </row>
    <row r="12" spans="1:10" ht="14.4">
      <c r="A12" s="18"/>
      <c r="B12" s="22"/>
      <c r="C12" s="37"/>
      <c r="D12" s="33"/>
      <c r="F12" s="37"/>
      <c r="G12" s="21"/>
      <c r="H12" s="14"/>
      <c r="J12"/>
    </row>
    <row r="13" spans="1:10" ht="14.4">
      <c r="A13" s="24" t="s">
        <v>26</v>
      </c>
      <c r="B13" s="24" t="s">
        <v>27</v>
      </c>
      <c r="C13" s="24" t="s">
        <v>28</v>
      </c>
      <c r="D13" s="38" t="s">
        <v>38</v>
      </c>
      <c r="E13" s="24" t="s">
        <v>29</v>
      </c>
      <c r="F13" s="24" t="s">
        <v>30</v>
      </c>
      <c r="G13" s="24" t="s">
        <v>31</v>
      </c>
      <c r="H13" s="24" t="s">
        <v>32</v>
      </c>
      <c r="J13"/>
    </row>
    <row r="14" spans="1:10" ht="27.6">
      <c r="A14" s="39">
        <v>1</v>
      </c>
      <c r="B14" s="16" t="s">
        <v>39</v>
      </c>
      <c r="C14" s="40" t="s">
        <v>40</v>
      </c>
      <c r="D14" s="42" t="s">
        <v>41</v>
      </c>
      <c r="E14" s="16" t="s">
        <v>20</v>
      </c>
      <c r="F14" s="40" t="s">
        <v>42</v>
      </c>
      <c r="G14" s="40" t="s">
        <v>43</v>
      </c>
      <c r="H14" s="42" t="s">
        <v>32</v>
      </c>
      <c r="J14"/>
    </row>
    <row r="15" spans="1:10" ht="220.8">
      <c r="A15" s="39">
        <v>2</v>
      </c>
      <c r="B15" s="16" t="s">
        <v>44</v>
      </c>
      <c r="C15" s="40" t="s">
        <v>34</v>
      </c>
      <c r="D15" s="43"/>
      <c r="E15" s="16" t="s">
        <v>19</v>
      </c>
      <c r="F15" s="40" t="s">
        <v>35</v>
      </c>
      <c r="G15" s="40" t="s">
        <v>36</v>
      </c>
      <c r="H15" s="42" t="s">
        <v>32</v>
      </c>
      <c r="J15"/>
    </row>
  </sheetData>
  <dataConsolidate/>
  <mergeCells count="1">
    <mergeCell ref="B1:C1"/>
  </mergeCells>
  <phoneticPr fontId="23" type="noConversion"/>
  <conditionalFormatting sqref="E13:F15">
    <cfRule type="cellIs" dxfId="6" priority="81" operator="equal">
      <formula>"Low"</formula>
    </cfRule>
    <cfRule type="cellIs" dxfId="5" priority="82" operator="equal">
      <formula>"Medium"</formula>
    </cfRule>
    <cfRule type="cellIs" dxfId="4" priority="83" operator="equal">
      <formula>"High"</formula>
    </cfRule>
  </conditionalFormatting>
  <conditionalFormatting sqref="E14:F15">
    <cfRule type="cellIs" dxfId="3" priority="78" operator="equal">
      <formula>"LOW"</formula>
    </cfRule>
    <cfRule type="cellIs" dxfId="2" priority="79" operator="equal">
      <formula>"MEDIUM"</formula>
    </cfRule>
    <cfRule type="cellIs" dxfId="1" priority="80" operator="equal">
      <formula>"HIGH"</formula>
    </cfRule>
  </conditionalFormatting>
  <conditionalFormatting sqref="E14:E15">
    <cfRule type="cellIs" dxfId="0" priority="59" operator="equal">
      <formula>"Informational"</formula>
    </cfRule>
  </conditionalFormatting>
  <hyperlinks>
    <hyperlink ref="H15" location="Annexure!A1" display="Annexure" xr:uid="{A9968870-A9E9-4E59-A4E6-EB5FDE04D6C4}"/>
    <hyperlink ref="H14" location="Annexure!A24" display="Annexure" xr:uid="{4A8E6A30-356A-44B7-BB59-A03FFC13C549}"/>
    <hyperlink ref="D14" r:id="rId1" xr:uid="{581EF7C8-054E-4E1A-9A15-7A4EFEFF6C24}"/>
  </hyperlinks>
  <pageMargins left="0.7" right="0.7" top="0.75" bottom="0.75" header="0.3" footer="0.3"/>
  <pageSetup paperSize="9" orientation="portrait"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E4EE-2499-44A9-9DFF-5371E32C01E5}">
  <dimension ref="A1:F24"/>
  <sheetViews>
    <sheetView showGridLines="0" zoomScale="70" zoomScaleNormal="70" workbookViewId="0">
      <selection activeCell="L36" sqref="L36"/>
    </sheetView>
  </sheetViews>
  <sheetFormatPr defaultColWidth="8.5546875" defaultRowHeight="14.4"/>
  <sheetData>
    <row r="1" spans="1:6">
      <c r="A1" s="64" t="s">
        <v>33</v>
      </c>
      <c r="B1" s="64"/>
      <c r="C1" s="64"/>
      <c r="D1" s="64"/>
      <c r="E1" s="64"/>
      <c r="F1" s="64"/>
    </row>
    <row r="24" spans="1:6">
      <c r="A24" s="64" t="s">
        <v>37</v>
      </c>
      <c r="B24" s="64"/>
      <c r="C24" s="64"/>
      <c r="D24" s="64"/>
      <c r="E24" s="64"/>
      <c r="F24" s="64"/>
    </row>
  </sheetData>
  <mergeCells count="2">
    <mergeCell ref="A24:F24"/>
    <mergeCell ref="A1:F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60BE8CF020A749A804A6051152354C" ma:contentTypeVersion="5" ma:contentTypeDescription="Create a new document." ma:contentTypeScope="" ma:versionID="265cc7b08eec88b1eed9941c6433664b">
  <xsd:schema xmlns:xsd="http://www.w3.org/2001/XMLSchema" xmlns:xs="http://www.w3.org/2001/XMLSchema" xmlns:p="http://schemas.microsoft.com/office/2006/metadata/properties" xmlns:ns2="549fe28a-93f4-437a-a613-936f2a47c5ec" targetNamespace="http://schemas.microsoft.com/office/2006/metadata/properties" ma:root="true" ma:fieldsID="f11bdb0d2b5e0e1f195defa24fba760a" ns2:_="">
    <xsd:import namespace="549fe28a-93f4-437a-a613-936f2a47c5e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9fe28a-93f4-437a-a613-936f2a47c5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73F57B-2EF3-4612-84A6-F8C6CAE285B0}">
  <ds:schemaRefs>
    <ds:schemaRef ds:uri="http://schemas.microsoft.com/sharepoint/v3/contenttype/forms"/>
  </ds:schemaRefs>
</ds:datastoreItem>
</file>

<file path=customXml/itemProps2.xml><?xml version="1.0" encoding="utf-8"?>
<ds:datastoreItem xmlns:ds="http://schemas.openxmlformats.org/officeDocument/2006/customXml" ds:itemID="{80087E8E-C0DF-4036-9AC1-8138A095A6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9fe28a-93f4-437a-a613-936f2a47c5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A214F5-CF13-4AEE-95F7-760BE2D8ACB0}">
  <ds:schemaRefs>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http://purl.org/dc/elements/1.1/"/>
    <ds:schemaRef ds:uri="549fe28a-93f4-437a-a613-936f2a47c5ec"/>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Engagement Details</vt:lpstr>
      <vt:lpstr>Issue Log</vt:lpstr>
      <vt:lpstr>Annexure</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Application Security Testing Report</dc:title>
  <dc:subject/>
  <dc:creator>Kashinath,  Aditya</dc:creator>
  <cp:keywords/>
  <dc:description/>
  <cp:lastModifiedBy>Guragol, Unmesh</cp:lastModifiedBy>
  <cp:revision/>
  <dcterms:created xsi:type="dcterms:W3CDTF">2013-10-15T08:27:28Z</dcterms:created>
  <dcterms:modified xsi:type="dcterms:W3CDTF">2023-03-14T19:07:03Z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0x0101005560BE8CF020A749A804A6051152354C</vt:lpwstr>
  </property>
</Properties>
</file>