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s\GitHub\Monte Carlo\"/>
    </mc:Choice>
  </mc:AlternateContent>
  <xr:revisionPtr revIDLastSave="0" documentId="13_ncr:1_{9742D514-0BE3-4997-B36F-0752E351FFC3}" xr6:coauthVersionLast="47" xr6:coauthVersionMax="47" xr10:uidLastSave="{00000000-0000-0000-0000-000000000000}"/>
  <bookViews>
    <workbookView xWindow="-108" yWindow="-108" windowWidth="23256" windowHeight="13896" firstSheet="4" activeTab="9" xr2:uid="{5BEC6CBC-0504-4E38-907C-9E7314C0BCFD}"/>
  </bookViews>
  <sheets>
    <sheet name="Evaluation of current strategy" sheetId="12" r:id="rId1"/>
    <sheet name="Base Model and Monte Carlo" sheetId="1" r:id="rId2"/>
    <sheet name="Contribution Change (13%)" sheetId="6" r:id="rId3"/>
    <sheet name="Monte Carlo Allocation Change" sheetId="13" r:id="rId4"/>
    <sheet name="Min Return" sheetId="8" r:id="rId5"/>
    <sheet name="Max Return" sheetId="14" r:id="rId6"/>
    <sheet name="Sensitivity Report" sheetId="5" r:id="rId7"/>
    <sheet name="Future Needs" sheetId="10" r:id="rId8"/>
    <sheet name="Scenario Analysis" sheetId="4" r:id="rId9"/>
    <sheet name="Scenario Summary" sheetId="9" r:id="rId10"/>
  </sheets>
  <definedNames>
    <definedName name="solver_adj" localSheetId="0" hidden="1">'Evaluation of current strategy'!$E$3:$E$5</definedName>
    <definedName name="solver_adj" localSheetId="5" hidden="1">'Max Return'!$E$5:$E$7</definedName>
    <definedName name="solver_adj" localSheetId="4" hidden="1">'Min Return'!$E$5:$E$7</definedName>
    <definedName name="solver_cvg" localSheetId="0" hidden="1">0.0001</definedName>
    <definedName name="solver_cvg" localSheetId="5" hidden="1">0.0001</definedName>
    <definedName name="solver_cvg" localSheetId="4" hidden="1">0.0001</definedName>
    <definedName name="solver_drv" localSheetId="0" hidden="1">1</definedName>
    <definedName name="solver_drv" localSheetId="5" hidden="1">1</definedName>
    <definedName name="solver_drv" localSheetId="4" hidden="1">1</definedName>
    <definedName name="solver_eng" localSheetId="0" hidden="1">1</definedName>
    <definedName name="solver_eng" localSheetId="5" hidden="1">1</definedName>
    <definedName name="solver_eng" localSheetId="4" hidden="1">1</definedName>
    <definedName name="solver_est" localSheetId="0" hidden="1">1</definedName>
    <definedName name="solver_est" localSheetId="5" hidden="1">1</definedName>
    <definedName name="solver_est" localSheetId="4" hidden="1">1</definedName>
    <definedName name="solver_itr" localSheetId="0" hidden="1">2147483647</definedName>
    <definedName name="solver_itr" localSheetId="5" hidden="1">2147483647</definedName>
    <definedName name="solver_itr" localSheetId="4" hidden="1">2147483647</definedName>
    <definedName name="solver_lhs0" localSheetId="4" hidden="1">'Min Return'!$E$6</definedName>
    <definedName name="solver_lhs1" localSheetId="0" hidden="1">'Evaluation of current strategy'!#REF!</definedName>
    <definedName name="solver_lhs1" localSheetId="5" hidden="1">'Max Return'!$B$14</definedName>
    <definedName name="solver_lhs1" localSheetId="4" hidden="1">'Min Return'!$B$14</definedName>
    <definedName name="solver_lhs2" localSheetId="0" hidden="1">'Evaluation of current strategy'!$B$11</definedName>
    <definedName name="solver_lhs2" localSheetId="5" hidden="1">'Max Return'!$B$14</definedName>
    <definedName name="solver_lhs2" localSheetId="4" hidden="1">'Min Return'!$B$14</definedName>
    <definedName name="solver_lhs3" localSheetId="0" hidden="1">'Evaluation of current strategy'!$B$11</definedName>
    <definedName name="solver_lhs3" localSheetId="5" hidden="1">'Max Return'!$B$14</definedName>
    <definedName name="solver_lhs3" localSheetId="4" hidden="1">'Min Return'!$E$6</definedName>
    <definedName name="solver_lhs4" localSheetId="5" hidden="1">'Max Return'!$E$8</definedName>
    <definedName name="solver_lhs4" localSheetId="4" hidden="1">'Min Return'!$E$7</definedName>
    <definedName name="solver_lhs5" localSheetId="5" hidden="1">'Max Return'!$E$8</definedName>
    <definedName name="solver_lhs5" localSheetId="4" hidden="1">'Min Return'!$E$8</definedName>
    <definedName name="solver_mip" localSheetId="0" hidden="1">2147483647</definedName>
    <definedName name="solver_mip" localSheetId="5" hidden="1">2147483647</definedName>
    <definedName name="solver_mip" localSheetId="4" hidden="1">2147483647</definedName>
    <definedName name="solver_mni" localSheetId="0" hidden="1">30</definedName>
    <definedName name="solver_mni" localSheetId="5" hidden="1">30</definedName>
    <definedName name="solver_mni" localSheetId="4" hidden="1">30</definedName>
    <definedName name="solver_mrt" localSheetId="0" hidden="1">0.075</definedName>
    <definedName name="solver_mrt" localSheetId="5" hidden="1">0.075</definedName>
    <definedName name="solver_mrt" localSheetId="4" hidden="1">0.075</definedName>
    <definedName name="solver_msl" localSheetId="0" hidden="1">2</definedName>
    <definedName name="solver_msl" localSheetId="5" hidden="1">2</definedName>
    <definedName name="solver_msl" localSheetId="4" hidden="1">2</definedName>
    <definedName name="solver_neg" localSheetId="0" hidden="1">1</definedName>
    <definedName name="solver_neg" localSheetId="5" hidden="1">1</definedName>
    <definedName name="solver_neg" localSheetId="4" hidden="1">1</definedName>
    <definedName name="solver_nod" localSheetId="0" hidden="1">2147483647</definedName>
    <definedName name="solver_nod" localSheetId="5" hidden="1">2147483647</definedName>
    <definedName name="solver_nod" localSheetId="4" hidden="1">2147483647</definedName>
    <definedName name="solver_num" localSheetId="0" hidden="1">3</definedName>
    <definedName name="solver_num" localSheetId="5" hidden="1">4</definedName>
    <definedName name="solver_num" localSheetId="4" hidden="1">5</definedName>
    <definedName name="solver_nwt" localSheetId="0" hidden="1">1</definedName>
    <definedName name="solver_nwt" localSheetId="5" hidden="1">1</definedName>
    <definedName name="solver_nwt" localSheetId="4" hidden="1">1</definedName>
    <definedName name="solver_opt" localSheetId="0" hidden="1">'Evaluation of current strategy'!$B$7</definedName>
    <definedName name="solver_opt" localSheetId="5" hidden="1">'Max Return'!$B$10</definedName>
    <definedName name="solver_opt" localSheetId="4" hidden="1">'Min Return'!$B$10</definedName>
    <definedName name="solver_pre" localSheetId="0" hidden="1">0.000001</definedName>
    <definedName name="solver_pre" localSheetId="5" hidden="1">0.000001</definedName>
    <definedName name="solver_pre" localSheetId="4" hidden="1">0.000001</definedName>
    <definedName name="solver_rbv" localSheetId="0" hidden="1">1</definedName>
    <definedName name="solver_rbv" localSheetId="5" hidden="1">1</definedName>
    <definedName name="solver_rbv" localSheetId="4" hidden="1">1</definedName>
    <definedName name="solver_rel0" localSheetId="4" hidden="1">3</definedName>
    <definedName name="solver_rel1" localSheetId="0" hidden="1">2</definedName>
    <definedName name="solver_rel1" localSheetId="5" hidden="1">3</definedName>
    <definedName name="solver_rel1" localSheetId="4" hidden="1">3</definedName>
    <definedName name="solver_rel2" localSheetId="0" hidden="1">1</definedName>
    <definedName name="solver_rel2" localSheetId="5" hidden="1">1</definedName>
    <definedName name="solver_rel2" localSheetId="4" hidden="1">1</definedName>
    <definedName name="solver_rel3" localSheetId="0" hidden="1">3</definedName>
    <definedName name="solver_rel3" localSheetId="5" hidden="1">3</definedName>
    <definedName name="solver_rel3" localSheetId="4" hidden="1">3</definedName>
    <definedName name="solver_rel4" localSheetId="5" hidden="1">2</definedName>
    <definedName name="solver_rel4" localSheetId="4" hidden="1">3</definedName>
    <definedName name="solver_rel5" localSheetId="5" hidden="1">2</definedName>
    <definedName name="solver_rel5" localSheetId="4" hidden="1">2</definedName>
    <definedName name="solver_rhs0" localSheetId="4" hidden="1">0.1</definedName>
    <definedName name="solver_rhs1" localSheetId="0" hidden="1">'Evaluation of current strategy'!#REF!</definedName>
    <definedName name="solver_rhs1" localSheetId="5" hidden="1">'Max Return'!$C$19</definedName>
    <definedName name="solver_rhs1" localSheetId="4" hidden="1">'Min Return'!#REF!</definedName>
    <definedName name="solver_rhs2" localSheetId="0" hidden="1">'Evaluation of current strategy'!#REF!</definedName>
    <definedName name="solver_rhs2" localSheetId="5" hidden="1">'Max Return'!$C$18</definedName>
    <definedName name="solver_rhs2" localSheetId="4" hidden="1">'Min Return'!#REF!</definedName>
    <definedName name="solver_rhs3" localSheetId="0" hidden="1">'Evaluation of current strategy'!#REF!</definedName>
    <definedName name="solver_rhs3" localSheetId="5" hidden="1">'Max Return'!$C$19</definedName>
    <definedName name="solver_rhs3" localSheetId="4" hidden="1">0.1</definedName>
    <definedName name="solver_rhs4" localSheetId="5" hidden="1">'Max Return'!$C$17</definedName>
    <definedName name="solver_rhs4" localSheetId="4" hidden="1">0.1</definedName>
    <definedName name="solver_rhs5" localSheetId="5" hidden="1">'Max Return'!$C$17</definedName>
    <definedName name="solver_rhs5" localSheetId="4" hidden="1">1</definedName>
    <definedName name="solver_rlx" localSheetId="0" hidden="1">2</definedName>
    <definedName name="solver_rlx" localSheetId="5" hidden="1">2</definedName>
    <definedName name="solver_rlx" localSheetId="4" hidden="1">2</definedName>
    <definedName name="solver_rsd" localSheetId="0" hidden="1">0</definedName>
    <definedName name="solver_rsd" localSheetId="5" hidden="1">0</definedName>
    <definedName name="solver_rsd" localSheetId="4" hidden="1">0</definedName>
    <definedName name="solver_scl" localSheetId="0" hidden="1">1</definedName>
    <definedName name="solver_scl" localSheetId="5" hidden="1">1</definedName>
    <definedName name="solver_scl" localSheetId="4" hidden="1">1</definedName>
    <definedName name="solver_sho" localSheetId="0" hidden="1">2</definedName>
    <definedName name="solver_sho" localSheetId="5" hidden="1">2</definedName>
    <definedName name="solver_sho" localSheetId="4" hidden="1">2</definedName>
    <definedName name="solver_ssz" localSheetId="0" hidden="1">100</definedName>
    <definedName name="solver_ssz" localSheetId="5" hidden="1">100</definedName>
    <definedName name="solver_ssz" localSheetId="4" hidden="1">100</definedName>
    <definedName name="solver_tim" localSheetId="0" hidden="1">2147483647</definedName>
    <definedName name="solver_tim" localSheetId="5" hidden="1">2147483647</definedName>
    <definedName name="solver_tim" localSheetId="4" hidden="1">2147483647</definedName>
    <definedName name="solver_tol" localSheetId="0" hidden="1">0.01</definedName>
    <definedName name="solver_tol" localSheetId="5" hidden="1">0.01</definedName>
    <definedName name="solver_tol" localSheetId="4" hidden="1">0.01</definedName>
    <definedName name="solver_typ" localSheetId="0" hidden="1">1</definedName>
    <definedName name="solver_typ" localSheetId="5" hidden="1">1</definedName>
    <definedName name="solver_typ" localSheetId="4" hidden="1">2</definedName>
    <definedName name="solver_val" localSheetId="0" hidden="1">0</definedName>
    <definedName name="solver_val" localSheetId="5" hidden="1">0</definedName>
    <definedName name="solver_val" localSheetId="4" hidden="1">0</definedName>
    <definedName name="solver_ver" localSheetId="0" hidden="1">3</definedName>
    <definedName name="solver_ver" localSheetId="5" hidden="1">3</definedName>
    <definedName name="solver_ver" localSheetId="4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" l="1"/>
  <c r="B13" i="4"/>
  <c r="D32" i="10"/>
  <c r="C32" i="10"/>
  <c r="C31" i="10"/>
  <c r="C30" i="10"/>
  <c r="C29" i="10"/>
  <c r="C28" i="10"/>
  <c r="C27" i="10"/>
  <c r="C26" i="10"/>
  <c r="C25" i="10"/>
  <c r="C24" i="10"/>
  <c r="C23" i="10"/>
  <c r="D21" i="10"/>
  <c r="D14" i="10"/>
  <c r="C14" i="10"/>
  <c r="C13" i="10"/>
  <c r="C12" i="10"/>
  <c r="C11" i="10"/>
  <c r="C10" i="10"/>
  <c r="C9" i="10"/>
  <c r="C8" i="10"/>
  <c r="C7" i="10"/>
  <c r="C6" i="10"/>
  <c r="C5" i="10"/>
  <c r="D3" i="10"/>
  <c r="C14" i="14"/>
  <c r="B14" i="14"/>
  <c r="B12" i="14"/>
  <c r="C10" i="14"/>
  <c r="B10" i="14"/>
  <c r="E8" i="14"/>
  <c r="G7" i="14"/>
  <c r="F7" i="14"/>
  <c r="D7" i="14"/>
  <c r="G6" i="14"/>
  <c r="F6" i="14"/>
  <c r="D6" i="14"/>
  <c r="G5" i="14"/>
  <c r="F5" i="14"/>
  <c r="D5" i="14"/>
  <c r="C14" i="8"/>
  <c r="B14" i="8"/>
  <c r="B12" i="8"/>
  <c r="C10" i="8"/>
  <c r="B10" i="8"/>
  <c r="E8" i="8"/>
  <c r="G7" i="8"/>
  <c r="F7" i="8"/>
  <c r="D7" i="8"/>
  <c r="G6" i="8"/>
  <c r="F6" i="8"/>
  <c r="D6" i="8"/>
  <c r="G5" i="8"/>
  <c r="F5" i="8"/>
  <c r="D5" i="8"/>
  <c r="C27" i="13"/>
  <c r="C28" i="13" s="1"/>
  <c r="D28" i="13" s="1"/>
  <c r="G28" i="13" s="1"/>
  <c r="B21" i="13"/>
  <c r="B20" i="13"/>
  <c r="B19" i="13"/>
  <c r="C27" i="6"/>
  <c r="C28" i="6" s="1"/>
  <c r="C29" i="6" s="1"/>
  <c r="B21" i="6"/>
  <c r="B20" i="6"/>
  <c r="B19" i="6"/>
  <c r="C7" i="6"/>
  <c r="B7" i="6"/>
  <c r="D27" i="6" s="1"/>
  <c r="E27" i="6" s="1"/>
  <c r="H27" i="6" s="1"/>
  <c r="C27" i="1"/>
  <c r="C28" i="1" s="1"/>
  <c r="C29" i="1" s="1"/>
  <c r="D29" i="1" s="1"/>
  <c r="B21" i="1"/>
  <c r="B20" i="1"/>
  <c r="B19" i="1"/>
  <c r="C7" i="1"/>
  <c r="B7" i="1"/>
  <c r="B9" i="12"/>
  <c r="B11" i="12" s="1"/>
  <c r="B7" i="12"/>
  <c r="B15" i="12" s="1"/>
  <c r="F5" i="12"/>
  <c r="D5" i="12"/>
  <c r="F4" i="12"/>
  <c r="D4" i="12"/>
  <c r="F3" i="12"/>
  <c r="D3" i="12"/>
  <c r="F27" i="6" l="1"/>
  <c r="I27" i="6" s="1"/>
  <c r="G27" i="13"/>
  <c r="J27" i="13" s="1"/>
  <c r="J28" i="13" s="1"/>
  <c r="G27" i="6"/>
  <c r="J27" i="6" s="1"/>
  <c r="K27" i="6" s="1"/>
  <c r="D27" i="13"/>
  <c r="E27" i="13" s="1"/>
  <c r="H27" i="13" s="1"/>
  <c r="D27" i="1"/>
  <c r="C29" i="13"/>
  <c r="D29" i="13" s="1"/>
  <c r="D28" i="1"/>
  <c r="E28" i="1" s="1"/>
  <c r="D28" i="6"/>
  <c r="G29" i="1"/>
  <c r="F29" i="1"/>
  <c r="E29" i="1"/>
  <c r="D29" i="6"/>
  <c r="C30" i="6"/>
  <c r="C30" i="1"/>
  <c r="E28" i="13"/>
  <c r="H28" i="13" s="1"/>
  <c r="F28" i="13"/>
  <c r="F27" i="13" l="1"/>
  <c r="I27" i="13" s="1"/>
  <c r="I28" i="13" s="1"/>
  <c r="K28" i="13" s="1"/>
  <c r="F27" i="1"/>
  <c r="I27" i="1" s="1"/>
  <c r="E27" i="1"/>
  <c r="H27" i="1" s="1"/>
  <c r="H28" i="1"/>
  <c r="H29" i="1" s="1"/>
  <c r="G27" i="1"/>
  <c r="J27" i="1" s="1"/>
  <c r="F28" i="1"/>
  <c r="I28" i="1" s="1"/>
  <c r="G28" i="1"/>
  <c r="J28" i="1" s="1"/>
  <c r="J29" i="1" s="1"/>
  <c r="C30" i="13"/>
  <c r="D30" i="13" s="1"/>
  <c r="G28" i="6"/>
  <c r="J28" i="6" s="1"/>
  <c r="F28" i="6"/>
  <c r="I28" i="6" s="1"/>
  <c r="E28" i="6"/>
  <c r="H28" i="6" s="1"/>
  <c r="C31" i="6"/>
  <c r="D30" i="6"/>
  <c r="G29" i="13"/>
  <c r="J29" i="13" s="1"/>
  <c r="F29" i="13"/>
  <c r="E29" i="13"/>
  <c r="H29" i="13" s="1"/>
  <c r="C31" i="1"/>
  <c r="D30" i="1"/>
  <c r="G29" i="6"/>
  <c r="F29" i="6"/>
  <c r="E29" i="6"/>
  <c r="I29" i="13" l="1"/>
  <c r="K29" i="13" s="1"/>
  <c r="K27" i="13"/>
  <c r="K27" i="1"/>
  <c r="J29" i="6"/>
  <c r="K28" i="1"/>
  <c r="I29" i="6"/>
  <c r="H29" i="6"/>
  <c r="K28" i="6"/>
  <c r="I29" i="1"/>
  <c r="K29" i="1" s="1"/>
  <c r="C31" i="13"/>
  <c r="C32" i="13" s="1"/>
  <c r="F30" i="13"/>
  <c r="E30" i="13"/>
  <c r="H30" i="13" s="1"/>
  <c r="G30" i="13"/>
  <c r="J30" i="13" s="1"/>
  <c r="F30" i="1"/>
  <c r="E30" i="1"/>
  <c r="H30" i="1" s="1"/>
  <c r="G30" i="1"/>
  <c r="J30" i="1" s="1"/>
  <c r="G30" i="6"/>
  <c r="F30" i="6"/>
  <c r="E30" i="6"/>
  <c r="C32" i="1"/>
  <c r="D31" i="1"/>
  <c r="D31" i="6"/>
  <c r="C32" i="6"/>
  <c r="I30" i="13" l="1"/>
  <c r="K30" i="13" s="1"/>
  <c r="K29" i="6"/>
  <c r="J30" i="6"/>
  <c r="I30" i="6"/>
  <c r="H30" i="6"/>
  <c r="I30" i="1"/>
  <c r="K30" i="1" s="1"/>
  <c r="D31" i="13"/>
  <c r="G31" i="13" s="1"/>
  <c r="J31" i="13" s="1"/>
  <c r="F31" i="6"/>
  <c r="E31" i="6"/>
  <c r="G31" i="6"/>
  <c r="C33" i="13"/>
  <c r="D32" i="13"/>
  <c r="C33" i="1"/>
  <c r="D32" i="1"/>
  <c r="C33" i="6"/>
  <c r="D32" i="6"/>
  <c r="E31" i="1"/>
  <c r="H31" i="1" s="1"/>
  <c r="F31" i="1"/>
  <c r="G31" i="1"/>
  <c r="J31" i="1" s="1"/>
  <c r="J31" i="6" l="1"/>
  <c r="K30" i="6"/>
  <c r="I31" i="6"/>
  <c r="H31" i="6"/>
  <c r="I31" i="1"/>
  <c r="K31" i="1" s="1"/>
  <c r="E31" i="13"/>
  <c r="H31" i="13" s="1"/>
  <c r="F31" i="13"/>
  <c r="I31" i="13" s="1"/>
  <c r="F32" i="1"/>
  <c r="G32" i="1"/>
  <c r="J32" i="1" s="1"/>
  <c r="E32" i="1"/>
  <c r="H32" i="1" s="1"/>
  <c r="G32" i="13"/>
  <c r="J32" i="13" s="1"/>
  <c r="F32" i="13"/>
  <c r="E32" i="13"/>
  <c r="D33" i="13"/>
  <c r="C34" i="13"/>
  <c r="C34" i="6"/>
  <c r="D33" i="6"/>
  <c r="C34" i="1"/>
  <c r="D33" i="1"/>
  <c r="E32" i="6"/>
  <c r="G32" i="6"/>
  <c r="F32" i="6"/>
  <c r="J32" i="6" l="1"/>
  <c r="I32" i="6"/>
  <c r="K31" i="6"/>
  <c r="I32" i="13"/>
  <c r="I32" i="1"/>
  <c r="K32" i="1" s="1"/>
  <c r="H32" i="6"/>
  <c r="K31" i="13"/>
  <c r="H32" i="13"/>
  <c r="G33" i="1"/>
  <c r="J33" i="1" s="1"/>
  <c r="F33" i="1"/>
  <c r="E33" i="1"/>
  <c r="H33" i="1" s="1"/>
  <c r="F33" i="13"/>
  <c r="G33" i="13"/>
  <c r="J33" i="13" s="1"/>
  <c r="E33" i="13"/>
  <c r="C35" i="1"/>
  <c r="D34" i="1"/>
  <c r="G33" i="6"/>
  <c r="F33" i="6"/>
  <c r="E33" i="6"/>
  <c r="D34" i="6"/>
  <c r="C35" i="6"/>
  <c r="C35" i="13"/>
  <c r="D34" i="13"/>
  <c r="J33" i="6" l="1"/>
  <c r="I33" i="6"/>
  <c r="I33" i="13"/>
  <c r="K32" i="6"/>
  <c r="I33" i="1"/>
  <c r="K33" i="1" s="1"/>
  <c r="K32" i="13"/>
  <c r="H33" i="6"/>
  <c r="H33" i="13"/>
  <c r="E34" i="6"/>
  <c r="G34" i="6"/>
  <c r="F34" i="6"/>
  <c r="D35" i="6"/>
  <c r="C36" i="6"/>
  <c r="C36" i="13"/>
  <c r="D35" i="13"/>
  <c r="G34" i="1"/>
  <c r="J34" i="1" s="1"/>
  <c r="F34" i="1"/>
  <c r="E34" i="1"/>
  <c r="H34" i="1" s="1"/>
  <c r="E34" i="13"/>
  <c r="G34" i="13"/>
  <c r="J34" i="13" s="1"/>
  <c r="F34" i="13"/>
  <c r="D35" i="1"/>
  <c r="C36" i="1"/>
  <c r="I34" i="6" l="1"/>
  <c r="J34" i="6"/>
  <c r="K33" i="6"/>
  <c r="I34" i="13"/>
  <c r="K33" i="13"/>
  <c r="I34" i="1"/>
  <c r="K34" i="1" s="1"/>
  <c r="H34" i="6"/>
  <c r="H34" i="13"/>
  <c r="C37" i="6"/>
  <c r="D36" i="6"/>
  <c r="C37" i="1"/>
  <c r="D36" i="1"/>
  <c r="G35" i="6"/>
  <c r="F35" i="6"/>
  <c r="E35" i="6"/>
  <c r="G35" i="13"/>
  <c r="J35" i="13" s="1"/>
  <c r="F35" i="13"/>
  <c r="E35" i="13"/>
  <c r="G35" i="1"/>
  <c r="J35" i="1" s="1"/>
  <c r="E35" i="1"/>
  <c r="H35" i="1" s="1"/>
  <c r="F35" i="1"/>
  <c r="C37" i="13"/>
  <c r="D36" i="13"/>
  <c r="I35" i="6" l="1"/>
  <c r="J35" i="6"/>
  <c r="K34" i="6"/>
  <c r="K34" i="13"/>
  <c r="I35" i="13"/>
  <c r="I35" i="1"/>
  <c r="K35" i="1" s="1"/>
  <c r="H35" i="6"/>
  <c r="H35" i="13"/>
  <c r="G36" i="1"/>
  <c r="J36" i="1" s="1"/>
  <c r="F36" i="1"/>
  <c r="E36" i="1"/>
  <c r="H36" i="1" s="1"/>
  <c r="D37" i="1"/>
  <c r="C38" i="1"/>
  <c r="G36" i="13"/>
  <c r="J36" i="13" s="1"/>
  <c r="E36" i="13"/>
  <c r="F36" i="13"/>
  <c r="D37" i="13"/>
  <c r="C38" i="13"/>
  <c r="E36" i="6"/>
  <c r="F36" i="6"/>
  <c r="G36" i="6"/>
  <c r="D37" i="6"/>
  <c r="C38" i="6"/>
  <c r="K35" i="6" l="1"/>
  <c r="J36" i="6"/>
  <c r="I36" i="6"/>
  <c r="K35" i="13"/>
  <c r="I36" i="13"/>
  <c r="I36" i="1"/>
  <c r="K36" i="1" s="1"/>
  <c r="H36" i="6"/>
  <c r="H36" i="13"/>
  <c r="C39" i="1"/>
  <c r="D38" i="1"/>
  <c r="D38" i="6"/>
  <c r="C39" i="6"/>
  <c r="G37" i="6"/>
  <c r="F37" i="6"/>
  <c r="E37" i="6"/>
  <c r="C39" i="13"/>
  <c r="D38" i="13"/>
  <c r="G37" i="13"/>
  <c r="J37" i="13" s="1"/>
  <c r="F37" i="13"/>
  <c r="E37" i="13"/>
  <c r="G37" i="1"/>
  <c r="J37" i="1" s="1"/>
  <c r="F37" i="1"/>
  <c r="E37" i="1"/>
  <c r="H37" i="1" s="1"/>
  <c r="I37" i="13" l="1"/>
  <c r="J37" i="6"/>
  <c r="K36" i="6"/>
  <c r="I37" i="6"/>
  <c r="K36" i="13"/>
  <c r="H37" i="6"/>
  <c r="I37" i="1"/>
  <c r="K37" i="1" s="1"/>
  <c r="H37" i="13"/>
  <c r="G38" i="6"/>
  <c r="F38" i="6"/>
  <c r="E38" i="6"/>
  <c r="F38" i="13"/>
  <c r="E38" i="13"/>
  <c r="G38" i="13"/>
  <c r="J38" i="13" s="1"/>
  <c r="D39" i="6"/>
  <c r="C40" i="6"/>
  <c r="F38" i="1"/>
  <c r="E38" i="1"/>
  <c r="H38" i="1" s="1"/>
  <c r="G38" i="1"/>
  <c r="J38" i="1" s="1"/>
  <c r="C40" i="13"/>
  <c r="D39" i="13"/>
  <c r="C40" i="1"/>
  <c r="D39" i="1"/>
  <c r="K37" i="6" l="1"/>
  <c r="K37" i="13"/>
  <c r="I38" i="13"/>
  <c r="I38" i="6"/>
  <c r="J38" i="6"/>
  <c r="H38" i="6"/>
  <c r="I38" i="1"/>
  <c r="K38" i="1" s="1"/>
  <c r="H38" i="13"/>
  <c r="C41" i="13"/>
  <c r="D40" i="13"/>
  <c r="E39" i="1"/>
  <c r="H39" i="1" s="1"/>
  <c r="G39" i="1"/>
  <c r="J39" i="1" s="1"/>
  <c r="F39" i="1"/>
  <c r="C41" i="1"/>
  <c r="D40" i="1"/>
  <c r="C41" i="6"/>
  <c r="D40" i="6"/>
  <c r="E39" i="13"/>
  <c r="G39" i="13"/>
  <c r="J39" i="13" s="1"/>
  <c r="F39" i="13"/>
  <c r="F39" i="6"/>
  <c r="E39" i="6"/>
  <c r="G39" i="6"/>
  <c r="I39" i="6" l="1"/>
  <c r="I39" i="13"/>
  <c r="K38" i="13"/>
  <c r="K38" i="6"/>
  <c r="J39" i="6"/>
  <c r="H39" i="6"/>
  <c r="I39" i="1"/>
  <c r="K39" i="1" s="1"/>
  <c r="H39" i="13"/>
  <c r="G40" i="13"/>
  <c r="J40" i="13" s="1"/>
  <c r="E40" i="13"/>
  <c r="F40" i="13"/>
  <c r="C42" i="13"/>
  <c r="D41" i="13"/>
  <c r="E40" i="6"/>
  <c r="G40" i="6"/>
  <c r="F40" i="6"/>
  <c r="C42" i="6"/>
  <c r="D41" i="6"/>
  <c r="F40" i="1"/>
  <c r="E40" i="1"/>
  <c r="H40" i="1" s="1"/>
  <c r="G40" i="1"/>
  <c r="J40" i="1" s="1"/>
  <c r="D41" i="1"/>
  <c r="C42" i="1"/>
  <c r="I40" i="6" l="1"/>
  <c r="I40" i="13"/>
  <c r="K39" i="13"/>
  <c r="K39" i="6"/>
  <c r="J40" i="6"/>
  <c r="H40" i="6"/>
  <c r="I40" i="1"/>
  <c r="K40" i="1" s="1"/>
  <c r="H40" i="13"/>
  <c r="G41" i="1"/>
  <c r="J41" i="1" s="1"/>
  <c r="F41" i="1"/>
  <c r="E41" i="1"/>
  <c r="H41" i="1" s="1"/>
  <c r="F41" i="13"/>
  <c r="G41" i="13"/>
  <c r="J41" i="13" s="1"/>
  <c r="E41" i="13"/>
  <c r="C43" i="6"/>
  <c r="D42" i="6"/>
  <c r="C43" i="13"/>
  <c r="D42" i="13"/>
  <c r="G41" i="6"/>
  <c r="F41" i="6"/>
  <c r="E41" i="6"/>
  <c r="D42" i="1"/>
  <c r="C43" i="1"/>
  <c r="J41" i="6" l="1"/>
  <c r="I41" i="6"/>
  <c r="K40" i="13"/>
  <c r="I41" i="13"/>
  <c r="K40" i="6"/>
  <c r="H41" i="6"/>
  <c r="I41" i="1"/>
  <c r="K41" i="1" s="1"/>
  <c r="H41" i="13"/>
  <c r="C44" i="13"/>
  <c r="D43" i="13"/>
  <c r="C44" i="1"/>
  <c r="D43" i="1"/>
  <c r="E42" i="13"/>
  <c r="G42" i="13"/>
  <c r="J42" i="13" s="1"/>
  <c r="F42" i="13"/>
  <c r="G42" i="1"/>
  <c r="J42" i="1" s="1"/>
  <c r="F42" i="1"/>
  <c r="E42" i="1"/>
  <c r="H42" i="1" s="1"/>
  <c r="E42" i="6"/>
  <c r="F42" i="6"/>
  <c r="G42" i="6"/>
  <c r="D43" i="6"/>
  <c r="C44" i="6"/>
  <c r="K41" i="13" l="1"/>
  <c r="J42" i="6"/>
  <c r="K41" i="6"/>
  <c r="I42" i="6"/>
  <c r="I42" i="13"/>
  <c r="H42" i="6"/>
  <c r="I42" i="1"/>
  <c r="K42" i="1" s="1"/>
  <c r="H42" i="13"/>
  <c r="F43" i="13"/>
  <c r="G43" i="13"/>
  <c r="J43" i="13" s="1"/>
  <c r="E43" i="13"/>
  <c r="F43" i="1"/>
  <c r="G43" i="1"/>
  <c r="J43" i="1" s="1"/>
  <c r="E43" i="1"/>
  <c r="H43" i="1" s="1"/>
  <c r="D44" i="6"/>
  <c r="C45" i="6"/>
  <c r="C45" i="13"/>
  <c r="D44" i="13"/>
  <c r="C45" i="1"/>
  <c r="D44" i="1"/>
  <c r="F43" i="6"/>
  <c r="G43" i="6"/>
  <c r="E43" i="6"/>
  <c r="I43" i="6" l="1"/>
  <c r="J43" i="6"/>
  <c r="K42" i="6"/>
  <c r="K42" i="13"/>
  <c r="I43" i="13"/>
  <c r="H43" i="6"/>
  <c r="I43" i="1"/>
  <c r="K43" i="1" s="1"/>
  <c r="H43" i="13"/>
  <c r="G44" i="1"/>
  <c r="J44" i="1" s="1"/>
  <c r="E44" i="1"/>
  <c r="H44" i="1" s="1"/>
  <c r="F44" i="1"/>
  <c r="G44" i="13"/>
  <c r="J44" i="13" s="1"/>
  <c r="F44" i="13"/>
  <c r="E44" i="13"/>
  <c r="C46" i="1"/>
  <c r="D45" i="1"/>
  <c r="C46" i="13"/>
  <c r="D45" i="13"/>
  <c r="D45" i="6"/>
  <c r="C46" i="6"/>
  <c r="G44" i="6"/>
  <c r="E44" i="6"/>
  <c r="F44" i="6"/>
  <c r="I44" i="6" l="1"/>
  <c r="J44" i="6"/>
  <c r="K43" i="6"/>
  <c r="I44" i="13"/>
  <c r="H44" i="6"/>
  <c r="K43" i="13"/>
  <c r="I44" i="1"/>
  <c r="K44" i="1" s="1"/>
  <c r="H44" i="13"/>
  <c r="G45" i="6"/>
  <c r="F45" i="6"/>
  <c r="E45" i="6"/>
  <c r="G45" i="13"/>
  <c r="J45" i="13" s="1"/>
  <c r="F45" i="13"/>
  <c r="E45" i="13"/>
  <c r="D46" i="13"/>
  <c r="C47" i="13"/>
  <c r="C47" i="6"/>
  <c r="D46" i="6"/>
  <c r="G45" i="1"/>
  <c r="J45" i="1" s="1"/>
  <c r="F45" i="1"/>
  <c r="E45" i="1"/>
  <c r="H45" i="1" s="1"/>
  <c r="D46" i="1"/>
  <c r="C47" i="1"/>
  <c r="I45" i="6" l="1"/>
  <c r="K44" i="6"/>
  <c r="J45" i="6"/>
  <c r="H45" i="6"/>
  <c r="K44" i="13"/>
  <c r="I45" i="13"/>
  <c r="I45" i="1"/>
  <c r="K45" i="1" s="1"/>
  <c r="H45" i="13"/>
  <c r="C48" i="1"/>
  <c r="D47" i="1"/>
  <c r="F46" i="1"/>
  <c r="E46" i="1"/>
  <c r="H46" i="1" s="1"/>
  <c r="G46" i="1"/>
  <c r="J46" i="1" s="1"/>
  <c r="F46" i="13"/>
  <c r="E46" i="13"/>
  <c r="G46" i="13"/>
  <c r="J46" i="13" s="1"/>
  <c r="G46" i="6"/>
  <c r="F46" i="6"/>
  <c r="E46" i="6"/>
  <c r="C48" i="6"/>
  <c r="D47" i="6"/>
  <c r="C48" i="13"/>
  <c r="D47" i="13"/>
  <c r="J46" i="6" l="1"/>
  <c r="I46" i="6"/>
  <c r="K45" i="6"/>
  <c r="H46" i="6"/>
  <c r="I46" i="13"/>
  <c r="K45" i="13"/>
  <c r="I46" i="1"/>
  <c r="K46" i="1" s="1"/>
  <c r="H46" i="13"/>
  <c r="C49" i="6"/>
  <c r="D48" i="6"/>
  <c r="F47" i="6"/>
  <c r="E47" i="6"/>
  <c r="G47" i="6"/>
  <c r="E47" i="13"/>
  <c r="F47" i="13"/>
  <c r="G47" i="13"/>
  <c r="J47" i="13" s="1"/>
  <c r="E47" i="1"/>
  <c r="H47" i="1" s="1"/>
  <c r="G47" i="1"/>
  <c r="J47" i="1" s="1"/>
  <c r="F47" i="1"/>
  <c r="C49" i="13"/>
  <c r="D48" i="13"/>
  <c r="C49" i="1"/>
  <c r="D48" i="1"/>
  <c r="J47" i="6" l="1"/>
  <c r="I47" i="6"/>
  <c r="K46" i="6"/>
  <c r="K46" i="13"/>
  <c r="I47" i="13"/>
  <c r="H47" i="6"/>
  <c r="I47" i="1"/>
  <c r="K47" i="1" s="1"/>
  <c r="H47" i="13"/>
  <c r="G48" i="1"/>
  <c r="J48" i="1" s="1"/>
  <c r="F48" i="1"/>
  <c r="E48" i="1"/>
  <c r="H48" i="1" s="1"/>
  <c r="D49" i="1"/>
  <c r="C50" i="1"/>
  <c r="E48" i="6"/>
  <c r="G48" i="6"/>
  <c r="F48" i="6"/>
  <c r="D49" i="13"/>
  <c r="C50" i="13"/>
  <c r="G48" i="13"/>
  <c r="J48" i="13" s="1"/>
  <c r="F48" i="13"/>
  <c r="E48" i="13"/>
  <c r="C50" i="6"/>
  <c r="D49" i="6"/>
  <c r="J48" i="6" l="1"/>
  <c r="I48" i="6"/>
  <c r="K47" i="6"/>
  <c r="I48" i="13"/>
  <c r="K47" i="13"/>
  <c r="H48" i="6"/>
  <c r="H48" i="13"/>
  <c r="I48" i="1"/>
  <c r="K48" i="1" s="1"/>
  <c r="F49" i="1"/>
  <c r="G49" i="1"/>
  <c r="J49" i="1" s="1"/>
  <c r="E49" i="1"/>
  <c r="H49" i="1" s="1"/>
  <c r="F49" i="6"/>
  <c r="G49" i="6"/>
  <c r="E49" i="6"/>
  <c r="C51" i="1"/>
  <c r="D50" i="1"/>
  <c r="D50" i="13"/>
  <c r="C51" i="13"/>
  <c r="D50" i="6"/>
  <c r="C51" i="6"/>
  <c r="F49" i="13"/>
  <c r="G49" i="13"/>
  <c r="J49" i="13" s="1"/>
  <c r="E49" i="13"/>
  <c r="J49" i="6" l="1"/>
  <c r="I49" i="6"/>
  <c r="K48" i="6"/>
  <c r="K48" i="13"/>
  <c r="I49" i="13"/>
  <c r="H49" i="6"/>
  <c r="H49" i="13"/>
  <c r="I49" i="1"/>
  <c r="K49" i="1" s="1"/>
  <c r="G50" i="1"/>
  <c r="J50" i="1" s="1"/>
  <c r="F50" i="1"/>
  <c r="E50" i="1"/>
  <c r="H50" i="1" s="1"/>
  <c r="C52" i="1"/>
  <c r="D51" i="1"/>
  <c r="D51" i="6"/>
  <c r="C52" i="6"/>
  <c r="G50" i="6"/>
  <c r="E50" i="6"/>
  <c r="F50" i="6"/>
  <c r="C52" i="13"/>
  <c r="D51" i="13"/>
  <c r="E50" i="13"/>
  <c r="G50" i="13"/>
  <c r="J50" i="13" s="1"/>
  <c r="F50" i="13"/>
  <c r="I50" i="6" l="1"/>
  <c r="K49" i="6"/>
  <c r="J50" i="6"/>
  <c r="K49" i="13"/>
  <c r="I50" i="13"/>
  <c r="H50" i="6"/>
  <c r="I50" i="1"/>
  <c r="K50" i="1" s="1"/>
  <c r="H50" i="13"/>
  <c r="F51" i="6"/>
  <c r="E51" i="6"/>
  <c r="G51" i="6"/>
  <c r="F51" i="1"/>
  <c r="E51" i="1"/>
  <c r="H51" i="1" s="1"/>
  <c r="G51" i="1"/>
  <c r="J51" i="1" s="1"/>
  <c r="C53" i="6"/>
  <c r="D52" i="6"/>
  <c r="G51" i="13"/>
  <c r="J51" i="13" s="1"/>
  <c r="F51" i="13"/>
  <c r="E51" i="13"/>
  <c r="C53" i="13"/>
  <c r="D52" i="13"/>
  <c r="D52" i="1"/>
  <c r="C53" i="1"/>
  <c r="J51" i="6" l="1"/>
  <c r="I51" i="6"/>
  <c r="K50" i="6"/>
  <c r="I51" i="13"/>
  <c r="K50" i="13"/>
  <c r="H51" i="6"/>
  <c r="H51" i="13"/>
  <c r="I51" i="1"/>
  <c r="K51" i="1" s="1"/>
  <c r="D53" i="13"/>
  <c r="C54" i="13"/>
  <c r="D53" i="1"/>
  <c r="C54" i="1"/>
  <c r="G52" i="1"/>
  <c r="J52" i="1" s="1"/>
  <c r="F52" i="1"/>
  <c r="E52" i="1"/>
  <c r="H52" i="1" s="1"/>
  <c r="G52" i="6"/>
  <c r="J52" i="6" s="1"/>
  <c r="F52" i="6"/>
  <c r="E52" i="6"/>
  <c r="C54" i="6"/>
  <c r="D53" i="6"/>
  <c r="G52" i="13"/>
  <c r="J52" i="13" s="1"/>
  <c r="F52" i="13"/>
  <c r="E52" i="13"/>
  <c r="K51" i="6" l="1"/>
  <c r="I52" i="6"/>
  <c r="K51" i="13"/>
  <c r="I52" i="13"/>
  <c r="H52" i="13"/>
  <c r="H52" i="6"/>
  <c r="I52" i="1"/>
  <c r="K52" i="1" s="1"/>
  <c r="D54" i="13"/>
  <c r="C55" i="13"/>
  <c r="G53" i="13"/>
  <c r="J53" i="13" s="1"/>
  <c r="F53" i="13"/>
  <c r="E53" i="13"/>
  <c r="G53" i="6"/>
  <c r="J53" i="6" s="1"/>
  <c r="F53" i="6"/>
  <c r="E53" i="6"/>
  <c r="C55" i="6"/>
  <c r="D54" i="6"/>
  <c r="D54" i="1"/>
  <c r="C55" i="1"/>
  <c r="G53" i="1"/>
  <c r="J53" i="1" s="1"/>
  <c r="F53" i="1"/>
  <c r="E53" i="1"/>
  <c r="H53" i="1" s="1"/>
  <c r="K52" i="6" l="1"/>
  <c r="I53" i="6"/>
  <c r="I53" i="13"/>
  <c r="K52" i="13"/>
  <c r="H53" i="13"/>
  <c r="H53" i="6"/>
  <c r="I53" i="1"/>
  <c r="K53" i="1" s="1"/>
  <c r="F54" i="1"/>
  <c r="E54" i="1"/>
  <c r="H54" i="1" s="1"/>
  <c r="G54" i="1"/>
  <c r="J54" i="1" s="1"/>
  <c r="C56" i="13"/>
  <c r="D55" i="13"/>
  <c r="C56" i="1"/>
  <c r="D55" i="1"/>
  <c r="G54" i="6"/>
  <c r="J54" i="6" s="1"/>
  <c r="F54" i="6"/>
  <c r="E54" i="6"/>
  <c r="D55" i="6"/>
  <c r="C56" i="6"/>
  <c r="F54" i="13"/>
  <c r="E54" i="13"/>
  <c r="G54" i="13"/>
  <c r="J54" i="13" s="1"/>
  <c r="K53" i="6" l="1"/>
  <c r="I54" i="6"/>
  <c r="H54" i="13"/>
  <c r="H54" i="6"/>
  <c r="K53" i="13"/>
  <c r="I54" i="13"/>
  <c r="I54" i="1"/>
  <c r="K54" i="1" s="1"/>
  <c r="C57" i="6"/>
  <c r="D56" i="6"/>
  <c r="C57" i="13"/>
  <c r="D56" i="13"/>
  <c r="E55" i="1"/>
  <c r="H55" i="1" s="1"/>
  <c r="F55" i="1"/>
  <c r="G55" i="1"/>
  <c r="J55" i="1" s="1"/>
  <c r="E55" i="13"/>
  <c r="G55" i="13"/>
  <c r="J55" i="13" s="1"/>
  <c r="F55" i="13"/>
  <c r="F55" i="6"/>
  <c r="E55" i="6"/>
  <c r="G55" i="6"/>
  <c r="J55" i="6" s="1"/>
  <c r="C57" i="1"/>
  <c r="D56" i="1"/>
  <c r="I55" i="6" l="1"/>
  <c r="K54" i="6"/>
  <c r="K54" i="13"/>
  <c r="H55" i="13"/>
  <c r="H55" i="6"/>
  <c r="I55" i="13"/>
  <c r="I55" i="1"/>
  <c r="K55" i="1" s="1"/>
  <c r="D57" i="13"/>
  <c r="C58" i="13"/>
  <c r="E56" i="6"/>
  <c r="G56" i="6"/>
  <c r="J56" i="6" s="1"/>
  <c r="F56" i="6"/>
  <c r="G56" i="13"/>
  <c r="J56" i="13" s="1"/>
  <c r="E56" i="13"/>
  <c r="F56" i="13"/>
  <c r="C58" i="6"/>
  <c r="D57" i="6"/>
  <c r="G56" i="1"/>
  <c r="J56" i="1" s="1"/>
  <c r="E56" i="1"/>
  <c r="H56" i="1" s="1"/>
  <c r="F56" i="1"/>
  <c r="C58" i="1"/>
  <c r="D57" i="1"/>
  <c r="I56" i="6" l="1"/>
  <c r="K55" i="6"/>
  <c r="H56" i="6"/>
  <c r="K56" i="6" s="1"/>
  <c r="K55" i="13"/>
  <c r="H56" i="13"/>
  <c r="I56" i="13"/>
  <c r="I56" i="1"/>
  <c r="K56" i="1" s="1"/>
  <c r="C59" i="6"/>
  <c r="D58" i="6"/>
  <c r="G57" i="1"/>
  <c r="J57" i="1" s="1"/>
  <c r="F57" i="1"/>
  <c r="E57" i="1"/>
  <c r="H57" i="1" s="1"/>
  <c r="F57" i="6"/>
  <c r="I57" i="6" s="1"/>
  <c r="E57" i="6"/>
  <c r="G57" i="6"/>
  <c r="J57" i="6" s="1"/>
  <c r="D58" i="1"/>
  <c r="C59" i="1"/>
  <c r="C59" i="13"/>
  <c r="D58" i="13"/>
  <c r="F57" i="13"/>
  <c r="E57" i="13"/>
  <c r="G57" i="13"/>
  <c r="J57" i="13" s="1"/>
  <c r="H57" i="6" l="1"/>
  <c r="K57" i="6" s="1"/>
  <c r="H57" i="13"/>
  <c r="K56" i="13"/>
  <c r="I57" i="13"/>
  <c r="I57" i="1"/>
  <c r="K57" i="1" s="1"/>
  <c r="D59" i="1"/>
  <c r="C60" i="1"/>
  <c r="E58" i="13"/>
  <c r="G58" i="13"/>
  <c r="J58" i="13" s="1"/>
  <c r="F58" i="13"/>
  <c r="G58" i="6"/>
  <c r="J58" i="6" s="1"/>
  <c r="F58" i="6"/>
  <c r="I58" i="6" s="1"/>
  <c r="E58" i="6"/>
  <c r="C60" i="13"/>
  <c r="D59" i="13"/>
  <c r="G58" i="1"/>
  <c r="J58" i="1" s="1"/>
  <c r="F58" i="1"/>
  <c r="E58" i="1"/>
  <c r="H58" i="1" s="1"/>
  <c r="C60" i="6"/>
  <c r="D59" i="6"/>
  <c r="H58" i="6" l="1"/>
  <c r="K58" i="6" s="1"/>
  <c r="H58" i="13"/>
  <c r="K57" i="13"/>
  <c r="I58" i="13"/>
  <c r="I58" i="1"/>
  <c r="K58" i="1" s="1"/>
  <c r="C61" i="1"/>
  <c r="D60" i="1"/>
  <c r="E59" i="1"/>
  <c r="H59" i="1" s="1"/>
  <c r="G59" i="1"/>
  <c r="J59" i="1" s="1"/>
  <c r="F59" i="1"/>
  <c r="D60" i="13"/>
  <c r="C61" i="13"/>
  <c r="D60" i="6"/>
  <c r="C61" i="6"/>
  <c r="G59" i="13"/>
  <c r="J59" i="13" s="1"/>
  <c r="F59" i="13"/>
  <c r="E59" i="13"/>
  <c r="G59" i="6"/>
  <c r="J59" i="6" s="1"/>
  <c r="E59" i="6"/>
  <c r="F59" i="6"/>
  <c r="I59" i="6" s="1"/>
  <c r="H59" i="6" l="1"/>
  <c r="K59" i="6" s="1"/>
  <c r="H59" i="13"/>
  <c r="K58" i="13"/>
  <c r="I59" i="13"/>
  <c r="I59" i="1"/>
  <c r="K59" i="1" s="1"/>
  <c r="C62" i="1"/>
  <c r="D61" i="1"/>
  <c r="G60" i="13"/>
  <c r="J60" i="13" s="1"/>
  <c r="F60" i="13"/>
  <c r="E60" i="13"/>
  <c r="C62" i="13"/>
  <c r="D61" i="13"/>
  <c r="E60" i="1"/>
  <c r="H60" i="1" s="1"/>
  <c r="G60" i="1"/>
  <c r="J60" i="1" s="1"/>
  <c r="F60" i="1"/>
  <c r="D61" i="6"/>
  <c r="C62" i="6"/>
  <c r="G60" i="6"/>
  <c r="J60" i="6" s="1"/>
  <c r="F60" i="6"/>
  <c r="I60" i="6" s="1"/>
  <c r="E60" i="6"/>
  <c r="H60" i="6" l="1"/>
  <c r="H60" i="13"/>
  <c r="K59" i="13"/>
  <c r="I60" i="13"/>
  <c r="I60" i="1"/>
  <c r="K60" i="1" s="1"/>
  <c r="K60" i="6"/>
  <c r="F61" i="1"/>
  <c r="G61" i="1"/>
  <c r="J61" i="1" s="1"/>
  <c r="E61" i="1"/>
  <c r="H61" i="1" s="1"/>
  <c r="G61" i="6"/>
  <c r="J61" i="6" s="1"/>
  <c r="E61" i="6"/>
  <c r="H61" i="6" s="1"/>
  <c r="F61" i="6"/>
  <c r="I61" i="6" s="1"/>
  <c r="B68" i="6"/>
  <c r="F71" i="6" s="1"/>
  <c r="D62" i="6"/>
  <c r="G61" i="13"/>
  <c r="J61" i="13" s="1"/>
  <c r="F61" i="13"/>
  <c r="E61" i="13"/>
  <c r="D62" i="1"/>
  <c r="B68" i="1"/>
  <c r="F71" i="1" s="1"/>
  <c r="B68" i="13"/>
  <c r="F71" i="13" s="1"/>
  <c r="D62" i="13"/>
  <c r="H61" i="13" l="1"/>
  <c r="K60" i="13"/>
  <c r="I61" i="13"/>
  <c r="I61" i="1"/>
  <c r="K61" i="1" s="1"/>
  <c r="G62" i="1"/>
  <c r="J62" i="1" s="1"/>
  <c r="F62" i="1"/>
  <c r="E62" i="1"/>
  <c r="H62" i="1" s="1"/>
  <c r="F62" i="13"/>
  <c r="E62" i="13"/>
  <c r="G62" i="13"/>
  <c r="J62" i="13" s="1"/>
  <c r="K61" i="6"/>
  <c r="G62" i="6"/>
  <c r="J62" i="6" s="1"/>
  <c r="F62" i="6"/>
  <c r="I62" i="6" s="1"/>
  <c r="E62" i="6"/>
  <c r="H62" i="6" s="1"/>
  <c r="H62" i="13" l="1"/>
  <c r="K61" i="13"/>
  <c r="I62" i="13"/>
  <c r="I62" i="1"/>
  <c r="K62" i="1" s="1"/>
  <c r="K62" i="6"/>
  <c r="K62" i="13" l="1"/>
  <c r="C68" i="13" s="1"/>
  <c r="C68" i="6"/>
  <c r="F70" i="6" s="1"/>
  <c r="F69" i="6"/>
  <c r="C68" i="1"/>
  <c r="F70" i="1" s="1"/>
  <c r="F69" i="1"/>
  <c r="F74" i="6"/>
  <c r="G74" i="6" s="1"/>
  <c r="F72" i="6"/>
  <c r="F70" i="13" l="1"/>
  <c r="F74" i="13"/>
  <c r="G74" i="13" s="1"/>
  <c r="F73" i="13"/>
  <c r="F69" i="13"/>
  <c r="F73" i="6"/>
  <c r="F72" i="13"/>
  <c r="F73" i="1"/>
  <c r="F74" i="1"/>
  <c r="G74" i="1" s="1"/>
  <c r="F72" i="1"/>
</calcChain>
</file>

<file path=xl/sharedStrings.xml><?xml version="1.0" encoding="utf-8"?>
<sst xmlns="http://schemas.openxmlformats.org/spreadsheetml/2006/main" count="278" uniqueCount="125">
  <si>
    <t>Parameters</t>
  </si>
  <si>
    <t>Emily's Parameters</t>
  </si>
  <si>
    <t>Current Age</t>
  </si>
  <si>
    <t>Retirement Age</t>
  </si>
  <si>
    <t>Current Salary</t>
  </si>
  <si>
    <t>Average Raise</t>
  </si>
  <si>
    <t>SD</t>
  </si>
  <si>
    <t>Total Contribution</t>
  </si>
  <si>
    <t>SuperAnnuation Parameters</t>
  </si>
  <si>
    <t>HSB Mean</t>
  </si>
  <si>
    <t>HSB SD</t>
  </si>
  <si>
    <t>HMF Mean</t>
  </si>
  <si>
    <t>HMF sd</t>
  </si>
  <si>
    <t>SkyHigh mean</t>
  </si>
  <si>
    <t>SkyHigh SD</t>
  </si>
  <si>
    <t>Percentage</t>
  </si>
  <si>
    <t>Allocation</t>
  </si>
  <si>
    <t>HSB</t>
  </si>
  <si>
    <t>HMF</t>
  </si>
  <si>
    <t>SkyHigh</t>
  </si>
  <si>
    <t>Model</t>
  </si>
  <si>
    <t>Year</t>
  </si>
  <si>
    <t>Age</t>
  </si>
  <si>
    <t>Salary</t>
  </si>
  <si>
    <t>HSB Balance</t>
  </si>
  <si>
    <t>HMF Balance</t>
  </si>
  <si>
    <t>SkyHigh Balance</t>
  </si>
  <si>
    <t>Total Balance</t>
  </si>
  <si>
    <t>HSB Allocated</t>
  </si>
  <si>
    <t>HMF Allocated</t>
  </si>
  <si>
    <t>Sky High Allocated</t>
  </si>
  <si>
    <t>Monte Carlo</t>
  </si>
  <si>
    <t>Simulation</t>
  </si>
  <si>
    <t>Total Annuation Return</t>
  </si>
  <si>
    <t>Average Return</t>
  </si>
  <si>
    <t>Average Salary</t>
  </si>
  <si>
    <t>Maximum Return</t>
  </si>
  <si>
    <t>Minimum Return</t>
  </si>
  <si>
    <t>SKY</t>
  </si>
  <si>
    <t>Solver</t>
  </si>
  <si>
    <t>Funds</t>
  </si>
  <si>
    <t>Mean</t>
  </si>
  <si>
    <t>Expected Return</t>
  </si>
  <si>
    <t>Portfolio Variance</t>
  </si>
  <si>
    <t>Portfolio Volatality</t>
  </si>
  <si>
    <t>Constraints</t>
  </si>
  <si>
    <t>HSB + HMF + SkyHigh</t>
  </si>
  <si>
    <t>=</t>
  </si>
  <si>
    <t>Portfolio Volatility</t>
  </si>
  <si>
    <t>&lt;=</t>
  </si>
  <si>
    <t>&gt;=</t>
  </si>
  <si>
    <t>Microsoft Excel 16.0 Sensitivity Report</t>
  </si>
  <si>
    <t>Worksheet: [Book1]Solver</t>
  </si>
  <si>
    <t>Report Created: 6/11/2024 12:36:25 PM</t>
  </si>
  <si>
    <t>Variable Cells</t>
  </si>
  <si>
    <t>Cell</t>
  </si>
  <si>
    <t>Name</t>
  </si>
  <si>
    <t>Final</t>
  </si>
  <si>
    <t>Value</t>
  </si>
  <si>
    <t>Reduced</t>
  </si>
  <si>
    <t>Gradient</t>
  </si>
  <si>
    <t>Lagrange</t>
  </si>
  <si>
    <t>Multiplier</t>
  </si>
  <si>
    <t>$B$10</t>
  </si>
  <si>
    <t>$B$11</t>
  </si>
  <si>
    <t>$B$12</t>
  </si>
  <si>
    <t>SKY Mean</t>
  </si>
  <si>
    <t>$B$13</t>
  </si>
  <si>
    <t>$B$28</t>
  </si>
  <si>
    <t>Portfolio Volatality Mean</t>
  </si>
  <si>
    <t>% Allocation</t>
  </si>
  <si>
    <t>Constraints for max return</t>
  </si>
  <si>
    <t>Constraints for min return</t>
  </si>
  <si>
    <t>Probablity of getting atleast 1.5M</t>
  </si>
  <si>
    <t>Probablity of getting atleast 1.5m</t>
  </si>
  <si>
    <t>Contributions</t>
  </si>
  <si>
    <t>Sky</t>
  </si>
  <si>
    <t>Base</t>
  </si>
  <si>
    <t>Created by ssri440 on 12/06/2024
Modified by ssri440 on 12/06/2024</t>
  </si>
  <si>
    <t>MAx</t>
  </si>
  <si>
    <t>Created by ssri440 on 12/06/2024</t>
  </si>
  <si>
    <t>Min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</si>
  <si>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</si>
  <si>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</si>
  <si>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</si>
  <si>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</si>
  <si>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</si>
  <si>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</si>
  <si>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</si>
  <si>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HarbourSafe</t>
  </si>
  <si>
    <t>Horizon Mix Fund</t>
  </si>
  <si>
    <t>SkyHigh Equity Growth</t>
  </si>
  <si>
    <t>Max</t>
  </si>
  <si>
    <t>Low</t>
  </si>
  <si>
    <t>Fund</t>
  </si>
  <si>
    <t xml:space="preserve">Mean </t>
  </si>
  <si>
    <t>Weights</t>
  </si>
  <si>
    <t>Single Lifestyle</t>
  </si>
  <si>
    <t>Expenditure</t>
  </si>
  <si>
    <t>Amount $</t>
  </si>
  <si>
    <t>Fuel</t>
  </si>
  <si>
    <t>Miscellaneous</t>
  </si>
  <si>
    <t>Shopping</t>
  </si>
  <si>
    <t>Leisure Activity</t>
  </si>
  <si>
    <t>Emergency</t>
  </si>
  <si>
    <t>Bills</t>
  </si>
  <si>
    <t>Travel</t>
  </si>
  <si>
    <t>Healthcare</t>
  </si>
  <si>
    <t>Recreation Activities</t>
  </si>
  <si>
    <t>Couple Lifestyle</t>
  </si>
  <si>
    <t>Square of Weights</t>
  </si>
  <si>
    <t>Square of SD</t>
  </si>
  <si>
    <t>Base Model</t>
  </si>
  <si>
    <t>Analysis</t>
  </si>
  <si>
    <t>Square of weights</t>
  </si>
  <si>
    <t>% Contributed</t>
  </si>
  <si>
    <t>Total</t>
  </si>
  <si>
    <t>Future Needs of Emily as a single person</t>
  </si>
  <si>
    <t>Future Needs of Emily as a couple</t>
  </si>
  <si>
    <t>Scenario Analysis</t>
  </si>
  <si>
    <t>Return at 65</t>
  </si>
  <si>
    <t>Weight of HMF</t>
  </si>
  <si>
    <t>Weight of Sky</t>
  </si>
  <si>
    <t>Sharpe's Ratio</t>
  </si>
  <si>
    <t>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</si>
</sst>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0.0%"/>
    <numFmt numFmtId="166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164" fontId="1" fillId="0" borderId="0" applyFont="0" applyFill="0" applyBorder="0" applyAlignment="0" applyProtection="0"/>
  </cellStyleXfs>
  <cellXfs count="171">
    <xf numFmtId="0" fontId="0" fillId="0" borderId="0" xfId="0"/>
    <xf numFmtId="0" fontId="3" fillId="0" borderId="0" xfId="0" applyFont="1"/>
    <xf numFmtId="0" fontId="5" fillId="0" borderId="0" xfId="0" applyFont="1"/>
    <xf numFmtId="2" fontId="0" fillId="0" borderId="0" xfId="0" applyNumberFormat="1"/>
    <xf numFmtId="9" fontId="0" fillId="0" borderId="0" xfId="1" applyFont="1"/>
    <xf numFmtId="0" fontId="0" fillId="0" borderId="1" xfId="0" applyBorder="1"/>
    <xf numFmtId="2" fontId="0" fillId="0" borderId="1" xfId="0" applyNumberFormat="1" applyBorder="1"/>
    <xf numFmtId="10" fontId="0" fillId="0" borderId="0" xfId="1" applyNumberFormat="1" applyFont="1"/>
    <xf numFmtId="0" fontId="0" fillId="0" borderId="4" xfId="0" applyBorder="1"/>
    <xf numFmtId="0" fontId="0" fillId="0" borderId="5" xfId="0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7" fillId="3" borderId="10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0" fillId="0" borderId="6" xfId="0" applyBorder="1"/>
    <xf numFmtId="0" fontId="8" fillId="4" borderId="0" xfId="0" applyFont="1" applyFill="1" applyAlignment="1">
      <alignment horizontal="left"/>
    </xf>
    <xf numFmtId="0" fontId="6" fillId="4" borderId="6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right"/>
    </xf>
    <xf numFmtId="0" fontId="9" fillId="3" borderId="10" xfId="0" applyFont="1" applyFill="1" applyBorder="1" applyAlignment="1">
      <alignment horizontal="right"/>
    </xf>
    <xf numFmtId="0" fontId="0" fillId="5" borderId="0" xfId="0" applyFill="1"/>
    <xf numFmtId="0" fontId="10" fillId="0" borderId="0" xfId="0" applyFont="1" applyAlignment="1">
      <alignment vertical="top" wrapText="1"/>
    </xf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3" fillId="0" borderId="11" xfId="0" applyFont="1" applyBorder="1"/>
    <xf numFmtId="0" fontId="0" fillId="0" borderId="22" xfId="0" applyBorder="1"/>
    <xf numFmtId="165" fontId="0" fillId="0" borderId="0" xfId="1" applyNumberFormat="1" applyFont="1"/>
    <xf numFmtId="10" fontId="4" fillId="0" borderId="1" xfId="0" applyNumberFormat="1" applyFont="1" applyBorder="1"/>
    <xf numFmtId="0" fontId="4" fillId="0" borderId="15" xfId="0" applyFont="1" applyBorder="1"/>
    <xf numFmtId="0" fontId="4" fillId="0" borderId="17" xfId="0" applyFont="1" applyBorder="1"/>
    <xf numFmtId="10" fontId="4" fillId="0" borderId="18" xfId="0" applyNumberFormat="1" applyFont="1" applyBorder="1"/>
    <xf numFmtId="10" fontId="4" fillId="0" borderId="7" xfId="0" applyNumberFormat="1" applyFont="1" applyBorder="1"/>
    <xf numFmtId="10" fontId="4" fillId="0" borderId="25" xfId="0" applyNumberFormat="1" applyFont="1" applyBorder="1"/>
    <xf numFmtId="0" fontId="4" fillId="0" borderId="27" xfId="0" applyFont="1" applyBorder="1"/>
    <xf numFmtId="0" fontId="4" fillId="0" borderId="28" xfId="0" applyFont="1" applyBorder="1"/>
    <xf numFmtId="0" fontId="3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166" fontId="0" fillId="0" borderId="22" xfId="1" applyNumberFormat="1" applyFont="1" applyBorder="1"/>
    <xf numFmtId="0" fontId="5" fillId="0" borderId="11" xfId="0" applyFont="1" applyBorder="1"/>
    <xf numFmtId="10" fontId="0" fillId="0" borderId="22" xfId="1" applyNumberFormat="1" applyFont="1" applyBorder="1"/>
    <xf numFmtId="0" fontId="5" fillId="6" borderId="20" xfId="0" applyFont="1" applyFill="1" applyBorder="1"/>
    <xf numFmtId="10" fontId="4" fillId="0" borderId="27" xfId="0" applyNumberFormat="1" applyFont="1" applyBorder="1"/>
    <xf numFmtId="10" fontId="4" fillId="0" borderId="28" xfId="0" applyNumberFormat="1" applyFont="1" applyBorder="1"/>
    <xf numFmtId="0" fontId="0" fillId="0" borderId="7" xfId="0" applyBorder="1"/>
    <xf numFmtId="0" fontId="0" fillId="0" borderId="25" xfId="0" applyBorder="1"/>
    <xf numFmtId="0" fontId="4" fillId="0" borderId="7" xfId="0" applyFont="1" applyBorder="1"/>
    <xf numFmtId="0" fontId="4" fillId="0" borderId="25" xfId="0" applyFont="1" applyBorder="1"/>
    <xf numFmtId="0" fontId="0" fillId="0" borderId="27" xfId="0" applyBorder="1"/>
    <xf numFmtId="0" fontId="0" fillId="0" borderId="28" xfId="0" applyBorder="1"/>
    <xf numFmtId="0" fontId="3" fillId="6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165" fontId="4" fillId="0" borderId="1" xfId="1" applyNumberFormat="1" applyFont="1" applyBorder="1"/>
    <xf numFmtId="0" fontId="4" fillId="6" borderId="26" xfId="0" applyFont="1" applyFill="1" applyBorder="1"/>
    <xf numFmtId="0" fontId="4" fillId="6" borderId="27" xfId="0" applyFont="1" applyFill="1" applyBorder="1"/>
    <xf numFmtId="0" fontId="4" fillId="6" borderId="28" xfId="0" applyFont="1" applyFill="1" applyBorder="1"/>
    <xf numFmtId="10" fontId="4" fillId="0" borderId="14" xfId="0" applyNumberFormat="1" applyFont="1" applyBorder="1"/>
    <xf numFmtId="10" fontId="4" fillId="0" borderId="16" xfId="0" applyNumberFormat="1" applyFont="1" applyBorder="1"/>
    <xf numFmtId="10" fontId="4" fillId="0" borderId="19" xfId="0" applyNumberFormat="1" applyFont="1" applyBorder="1"/>
    <xf numFmtId="0" fontId="4" fillId="0" borderId="24" xfId="0" applyFont="1" applyBorder="1"/>
    <xf numFmtId="0" fontId="0" fillId="0" borderId="13" xfId="0" applyBorder="1"/>
    <xf numFmtId="0" fontId="4" fillId="6" borderId="12" xfId="0" applyFont="1" applyFill="1" applyBorder="1"/>
    <xf numFmtId="0" fontId="4" fillId="6" borderId="15" xfId="0" applyFont="1" applyFill="1" applyBorder="1"/>
    <xf numFmtId="0" fontId="4" fillId="6" borderId="17" xfId="0" applyFont="1" applyFill="1" applyBorder="1"/>
    <xf numFmtId="2" fontId="0" fillId="0" borderId="16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34" xfId="0" applyNumberFormat="1" applyBorder="1"/>
    <xf numFmtId="2" fontId="0" fillId="0" borderId="35" xfId="0" applyNumberFormat="1" applyBorder="1"/>
    <xf numFmtId="0" fontId="5" fillId="6" borderId="36" xfId="0" applyFont="1" applyFill="1" applyBorder="1" applyAlignment="1">
      <alignment horizontal="center"/>
    </xf>
    <xf numFmtId="0" fontId="5" fillId="6" borderId="37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5" fillId="6" borderId="11" xfId="0" applyFont="1" applyFill="1" applyBorder="1" applyAlignment="1">
      <alignment horizontal="left"/>
    </xf>
    <xf numFmtId="0" fontId="4" fillId="6" borderId="29" xfId="0" applyFont="1" applyFill="1" applyBorder="1" applyAlignment="1">
      <alignment horizontal="left"/>
    </xf>
    <xf numFmtId="0" fontId="4" fillId="6" borderId="27" xfId="0" applyFont="1" applyFill="1" applyBorder="1" applyAlignment="1">
      <alignment horizontal="left"/>
    </xf>
    <xf numFmtId="0" fontId="4" fillId="6" borderId="28" xfId="0" applyFont="1" applyFill="1" applyBorder="1" applyAlignment="1">
      <alignment horizontal="left"/>
    </xf>
    <xf numFmtId="0" fontId="4" fillId="0" borderId="33" xfId="0" applyFont="1" applyBorder="1"/>
    <xf numFmtId="2" fontId="0" fillId="0" borderId="39" xfId="0" applyNumberFormat="1" applyBorder="1"/>
    <xf numFmtId="0" fontId="3" fillId="6" borderId="11" xfId="0" applyFont="1" applyFill="1" applyBorder="1"/>
    <xf numFmtId="0" fontId="3" fillId="6" borderId="38" xfId="0" applyFont="1" applyFill="1" applyBorder="1"/>
    <xf numFmtId="0" fontId="3" fillId="6" borderId="37" xfId="0" applyFont="1" applyFill="1" applyBorder="1"/>
    <xf numFmtId="0" fontId="4" fillId="0" borderId="29" xfId="0" applyFont="1" applyBorder="1"/>
    <xf numFmtId="2" fontId="0" fillId="0" borderId="7" xfId="0" applyNumberFormat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9" fontId="0" fillId="0" borderId="19" xfId="1" applyFont="1" applyBorder="1"/>
    <xf numFmtId="2" fontId="0" fillId="0" borderId="24" xfId="0" applyNumberFormat="1" applyBorder="1"/>
    <xf numFmtId="0" fontId="2" fillId="2" borderId="25" xfId="2" applyBorder="1"/>
    <xf numFmtId="0" fontId="0" fillId="0" borderId="24" xfId="0" applyBorder="1"/>
    <xf numFmtId="0" fontId="3" fillId="6" borderId="23" xfId="0" applyFont="1" applyFill="1" applyBorder="1"/>
    <xf numFmtId="0" fontId="3" fillId="6" borderId="36" xfId="0" applyFont="1" applyFill="1" applyBorder="1"/>
    <xf numFmtId="9" fontId="4" fillId="0" borderId="7" xfId="1" applyFont="1" applyBorder="1"/>
    <xf numFmtId="2" fontId="0" fillId="0" borderId="22" xfId="1" applyNumberFormat="1" applyFont="1" applyBorder="1"/>
    <xf numFmtId="2" fontId="4" fillId="0" borderId="1" xfId="0" applyNumberFormat="1" applyFont="1" applyBorder="1"/>
    <xf numFmtId="2" fontId="4" fillId="0" borderId="18" xfId="0" applyNumberFormat="1" applyFont="1" applyBorder="1"/>
    <xf numFmtId="0" fontId="3" fillId="6" borderId="26" xfId="0" applyFont="1" applyFill="1" applyBorder="1"/>
    <xf numFmtId="0" fontId="0" fillId="0" borderId="34" xfId="0" applyBorder="1"/>
    <xf numFmtId="0" fontId="3" fillId="6" borderId="13" xfId="0" applyFont="1" applyFill="1" applyBorder="1"/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/>
    <xf numFmtId="9" fontId="0" fillId="0" borderId="16" xfId="1" applyFont="1" applyBorder="1"/>
    <xf numFmtId="0" fontId="3" fillId="6" borderId="24" xfId="0" applyFont="1" applyFill="1" applyBorder="1"/>
    <xf numFmtId="2" fontId="0" fillId="0" borderId="11" xfId="0" applyNumberFormat="1" applyBorder="1"/>
    <xf numFmtId="0" fontId="0" fillId="0" borderId="21" xfId="0" applyBorder="1"/>
    <xf numFmtId="0" fontId="0" fillId="0" borderId="34" xfId="0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0" fillId="0" borderId="18" xfId="0" applyBorder="1" applyAlignment="1">
      <alignment horizontal="center"/>
    </xf>
    <xf numFmtId="9" fontId="0" fillId="0" borderId="16" xfId="0" applyNumberFormat="1" applyBorder="1"/>
    <xf numFmtId="9" fontId="0" fillId="0" borderId="19" xfId="0" applyNumberFormat="1" applyBorder="1"/>
    <xf numFmtId="0" fontId="0" fillId="6" borderId="11" xfId="0" applyFill="1" applyBorder="1"/>
    <xf numFmtId="9" fontId="0" fillId="0" borderId="35" xfId="0" applyNumberFormat="1" applyBorder="1"/>
    <xf numFmtId="0" fontId="3" fillId="0" borderId="11" xfId="0" applyFont="1" applyBorder="1" applyAlignment="1">
      <alignment horizontal="center" vertical="center"/>
    </xf>
    <xf numFmtId="164" fontId="0" fillId="6" borderId="11" xfId="3" applyFont="1" applyFill="1" applyBorder="1" applyAlignment="1">
      <alignment horizontal="center" vertical="center"/>
    </xf>
    <xf numFmtId="9" fontId="0" fillId="0" borderId="22" xfId="0" applyNumberFormat="1" applyBorder="1"/>
    <xf numFmtId="0" fontId="0" fillId="0" borderId="38" xfId="0" applyBorder="1"/>
    <xf numFmtId="164" fontId="0" fillId="6" borderId="30" xfId="3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6" borderId="23" xfId="0" applyFont="1" applyFill="1" applyBorder="1" applyAlignment="1">
      <alignment horizontal="center"/>
    </xf>
    <xf numFmtId="0" fontId="3" fillId="6" borderId="36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22" xfId="0" applyFont="1" applyFill="1" applyBorder="1"/>
    <xf numFmtId="0" fontId="3" fillId="6" borderId="12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0" fillId="6" borderId="29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0" fontId="0" fillId="0" borderId="0" xfId="1" applyNumberFormat="1" applyFont="1" applyBorder="1"/>
    <xf numFmtId="0" fontId="3" fillId="0" borderId="0" xfId="0" applyFont="1" applyAlignment="1">
      <alignment horizontal="center"/>
    </xf>
    <xf numFmtId="0" fontId="3" fillId="6" borderId="4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4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</cellXfs>
  <cellStyles count="4">
    <cellStyle name="Currency" xfId="3" builtinId="4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Single Lifestyle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'Future Needs'!$B$5:$B$13</c:f>
              <c:strCache>
                <c:ptCount val="9"/>
                <c:pt idx="0">
                  <c:v>Fuel</c:v>
                </c:pt>
                <c:pt idx="1">
                  <c:v>Miscellaneous</c:v>
                </c:pt>
                <c:pt idx="2">
                  <c:v>Shopping</c:v>
                </c:pt>
                <c:pt idx="3">
                  <c:v>Leisure Activity</c:v>
                </c:pt>
                <c:pt idx="4">
                  <c:v>Emergency</c:v>
                </c:pt>
                <c:pt idx="5">
                  <c:v>Bills</c:v>
                </c:pt>
                <c:pt idx="6">
                  <c:v>Travel</c:v>
                </c:pt>
                <c:pt idx="7">
                  <c:v>Healthcare</c:v>
                </c:pt>
                <c:pt idx="8">
                  <c:v>Recreation Activities</c:v>
                </c:pt>
              </c:strCache>
            </c:strRef>
          </c:cat>
          <c:val>
            <c:numRef>
              <c:f>'Future Needs'!$D$5:$D$13</c:f>
              <c:numCache>
                <c:formatCode>0%</c:formatCode>
                <c:ptCount val="9"/>
                <c:pt idx="0">
                  <c:v>0.02</c:v>
                </c:pt>
                <c:pt idx="1">
                  <c:v>0.05</c:v>
                </c:pt>
                <c:pt idx="2">
                  <c:v>0.08</c:v>
                </c:pt>
                <c:pt idx="3">
                  <c:v>0.1</c:v>
                </c:pt>
                <c:pt idx="4">
                  <c:v>0.1</c:v>
                </c:pt>
                <c:pt idx="5">
                  <c:v>0.12</c:v>
                </c:pt>
                <c:pt idx="6">
                  <c:v>0.15</c:v>
                </c:pt>
                <c:pt idx="7">
                  <c:v>0.18</c:v>
                </c:pt>
                <c:pt idx="8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4-4139-96F1-038D208598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1543008"/>
        <c:axId val="968978816"/>
      </c:barChart>
      <c:catAx>
        <c:axId val="166154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978816"/>
        <c:crosses val="autoZero"/>
        <c:auto val="1"/>
        <c:lblAlgn val="ctr"/>
        <c:lblOffset val="100"/>
        <c:noMultiLvlLbl val="0"/>
      </c:catAx>
      <c:valAx>
        <c:axId val="96897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4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Couple</a:t>
            </a:r>
            <a:r>
              <a:rPr lang="en-GB" baseline="0"/>
              <a:t> Lifestyle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'Future Needs'!$B$23:$B$31</c:f>
              <c:strCache>
                <c:ptCount val="9"/>
                <c:pt idx="0">
                  <c:v>Fuel</c:v>
                </c:pt>
                <c:pt idx="1">
                  <c:v>Miscellaneous</c:v>
                </c:pt>
                <c:pt idx="2">
                  <c:v>Leisure Activity</c:v>
                </c:pt>
                <c:pt idx="3">
                  <c:v>Shopping</c:v>
                </c:pt>
                <c:pt idx="4">
                  <c:v>Travel</c:v>
                </c:pt>
                <c:pt idx="5">
                  <c:v>Bills</c:v>
                </c:pt>
                <c:pt idx="6">
                  <c:v>Emergency</c:v>
                </c:pt>
                <c:pt idx="7">
                  <c:v>Healthcare</c:v>
                </c:pt>
                <c:pt idx="8">
                  <c:v>Recreation Activities</c:v>
                </c:pt>
              </c:strCache>
            </c:strRef>
          </c:cat>
          <c:val>
            <c:numRef>
              <c:f>'Future Needs'!$D$23:$D$31</c:f>
              <c:numCache>
                <c:formatCode>0%</c:formatCode>
                <c:ptCount val="9"/>
                <c:pt idx="0">
                  <c:v>0.02</c:v>
                </c:pt>
                <c:pt idx="1">
                  <c:v>0.05</c:v>
                </c:pt>
                <c:pt idx="2">
                  <c:v>0.05</c:v>
                </c:pt>
                <c:pt idx="3">
                  <c:v>0.09</c:v>
                </c:pt>
                <c:pt idx="4">
                  <c:v>0.09</c:v>
                </c:pt>
                <c:pt idx="5">
                  <c:v>0.1</c:v>
                </c:pt>
                <c:pt idx="6">
                  <c:v>0.1</c:v>
                </c:pt>
                <c:pt idx="7">
                  <c:v>0.2</c:v>
                </c:pt>
                <c:pt idx="8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8-4BAA-84D9-7D0ACC7224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61569456"/>
        <c:axId val="890779968"/>
      </c:barChart>
      <c:catAx>
        <c:axId val="16615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79968"/>
        <c:crosses val="autoZero"/>
        <c:auto val="1"/>
        <c:lblAlgn val="ctr"/>
        <c:lblOffset val="100"/>
        <c:noMultiLvlLbl val="0"/>
      </c:catAx>
      <c:valAx>
        <c:axId val="8907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6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0</xdr:row>
      <xdr:rowOff>176211</xdr:rowOff>
    </xdr:from>
    <xdr:to>
      <xdr:col>14</xdr:col>
      <xdr:colOff>590549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54F07-CEE3-4C36-AC63-276DBF093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336549</xdr:colOff>
      <xdr:row>19</xdr:row>
      <xdr:rowOff>14286</xdr:rowOff>
    </xdr:from>
    <xdr:to>
      <xdr:col>14</xdr:col>
      <xdr:colOff>422274</xdr:colOff>
      <xdr:row>33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E0CEEC-BCE1-420C-AE0F-C3A48597F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F4D3-553A-4D59-B2E1-FD13E4B2642F}">
  <dimension ref="A1:L15"/>
  <sheetViews>
    <sheetView workbookViewId="0">
      <selection activeCell="I5" sqref="I5"/>
    </sheetView>
  </sheetViews>
  <sheetFormatPr defaultRowHeight="14.4" x14ac:dyDescent="0.3"/>
  <cols>
    <col min="1" max="1" width="17.21875" bestFit="1" customWidth="1"/>
    <col min="2" max="2" width="10.44140625" bestFit="1" customWidth="1"/>
    <col min="4" max="4" width="11.44140625" bestFit="1" customWidth="1"/>
    <col min="5" max="5" width="12" bestFit="1" customWidth="1"/>
    <col min="6" max="6" width="16.21875" bestFit="1" customWidth="1"/>
    <col min="9" max="9" width="11" bestFit="1" customWidth="1"/>
    <col min="10" max="10" width="19.44140625" bestFit="1" customWidth="1"/>
  </cols>
  <sheetData>
    <row r="1" spans="1:12" ht="15" thickBot="1" x14ac:dyDescent="0.35">
      <c r="A1" s="1" t="s">
        <v>0</v>
      </c>
    </row>
    <row r="2" spans="1:12" ht="15" thickBot="1" x14ac:dyDescent="0.35">
      <c r="A2" s="45" t="s">
        <v>40</v>
      </c>
      <c r="B2" s="41" t="s">
        <v>41</v>
      </c>
      <c r="C2" s="41" t="s">
        <v>6</v>
      </c>
      <c r="D2" s="41" t="s">
        <v>111</v>
      </c>
      <c r="E2" s="41" t="s">
        <v>96</v>
      </c>
      <c r="F2" s="58" t="s">
        <v>110</v>
      </c>
    </row>
    <row r="3" spans="1:12" x14ac:dyDescent="0.3">
      <c r="A3" s="44" t="s">
        <v>17</v>
      </c>
      <c r="B3" s="50">
        <v>3.7499999999999999E-2</v>
      </c>
      <c r="C3" s="50">
        <v>0.05</v>
      </c>
      <c r="D3" s="56">
        <f>C3^2</f>
        <v>2.5000000000000005E-3</v>
      </c>
      <c r="E3" s="39">
        <v>0.4</v>
      </c>
      <c r="F3" s="59">
        <f>E3^2</f>
        <v>0.16000000000000003</v>
      </c>
    </row>
    <row r="4" spans="1:12" x14ac:dyDescent="0.3">
      <c r="A4" s="42" t="s">
        <v>18</v>
      </c>
      <c r="B4" s="50">
        <v>6.5000000000000002E-2</v>
      </c>
      <c r="C4" s="50">
        <v>0.105</v>
      </c>
      <c r="D4" s="56">
        <f>C4^2</f>
        <v>1.1024999999999998E-2</v>
      </c>
      <c r="E4" s="39">
        <v>0.3</v>
      </c>
      <c r="F4" s="59">
        <f>E4^2</f>
        <v>0.09</v>
      </c>
    </row>
    <row r="5" spans="1:12" ht="15" thickBot="1" x14ac:dyDescent="0.35">
      <c r="A5" s="43" t="s">
        <v>38</v>
      </c>
      <c r="B5" s="51">
        <v>0.10249999999999999</v>
      </c>
      <c r="C5" s="51">
        <v>0.20749999999999999</v>
      </c>
      <c r="D5" s="57">
        <f>C5^2</f>
        <v>4.3056249999999997E-2</v>
      </c>
      <c r="E5" s="40">
        <v>0.3</v>
      </c>
      <c r="F5" s="60">
        <f>E5^2</f>
        <v>0.09</v>
      </c>
    </row>
    <row r="6" spans="1:12" ht="15" thickBot="1" x14ac:dyDescent="0.35">
      <c r="J6" s="161"/>
      <c r="K6" s="161"/>
      <c r="L6" s="161"/>
    </row>
    <row r="7" spans="1:12" ht="15" thickBot="1" x14ac:dyDescent="0.35">
      <c r="A7" s="49" t="s">
        <v>42</v>
      </c>
      <c r="B7" s="46">
        <f>SUMPRODUCT(E3:E5,B3:B5)</f>
        <v>6.5250000000000002E-2</v>
      </c>
      <c r="C7" s="7"/>
    </row>
    <row r="8" spans="1:12" ht="15" thickBot="1" x14ac:dyDescent="0.35"/>
    <row r="9" spans="1:12" ht="15" thickBot="1" x14ac:dyDescent="0.35">
      <c r="A9" s="49" t="s">
        <v>43</v>
      </c>
      <c r="B9" s="105">
        <f>SUMPRODUCT(F3:F5,D3:D5)</f>
        <v>5.2673124999999994E-3</v>
      </c>
    </row>
    <row r="10" spans="1:12" ht="15" thickBot="1" x14ac:dyDescent="0.35"/>
    <row r="11" spans="1:12" ht="15" thickBot="1" x14ac:dyDescent="0.35">
      <c r="A11" s="49" t="s">
        <v>44</v>
      </c>
      <c r="B11" s="48">
        <f>SQRT(B9)</f>
        <v>7.2576253003306807E-2</v>
      </c>
      <c r="C11" s="7"/>
    </row>
    <row r="12" spans="1:12" ht="15" thickBot="1" x14ac:dyDescent="0.35">
      <c r="A12" s="2"/>
      <c r="B12" s="160"/>
      <c r="C12" s="7"/>
    </row>
    <row r="13" spans="1:12" ht="15" thickBot="1" x14ac:dyDescent="0.35">
      <c r="A13" s="49" t="s">
        <v>124</v>
      </c>
      <c r="B13" s="48">
        <v>0.02</v>
      </c>
      <c r="C13" s="7"/>
    </row>
    <row r="14" spans="1:12" ht="15" thickBot="1" x14ac:dyDescent="0.35"/>
    <row r="15" spans="1:12" ht="15" thickBot="1" x14ac:dyDescent="0.35">
      <c r="A15" s="49" t="s">
        <v>123</v>
      </c>
      <c r="B15" s="48">
        <f>(B7-B13)/B11</f>
        <v>0.6234821739548646</v>
      </c>
    </row>
  </sheetData>
  <scenarios current="0">
    <scenario name="Base Case" locked="1" count="3" user="ssri440" comment="Created by ssri440 on 11/06/2024">
      <inputCells r="E3" val="0.4"/>
      <inputCells r="E4" val="0.3"/>
      <inputCells r="E5" val="0.3"/>
    </scenario>
  </scenarios>
  <mergeCells count="1">
    <mergeCell ref="J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21AB-84E7-4CD4-99B9-6A332CB56305}">
  <dimension ref="A1:K1067"/>
  <sheetViews>
    <sheetView topLeftCell="A33" zoomScale="98" zoomScaleNormal="98" workbookViewId="0">
      <selection activeCell="C27" sqref="C27"/>
    </sheetView>
  </sheetViews>
  <sheetFormatPr defaultRowHeight="14.4" x14ac:dyDescent="0.3"/>
  <cols>
    <col min="1" max="1" width="26.5546875" bestFit="1" customWidth="1"/>
    <col min="2" max="2" width="9.5546875" bestFit="1" customWidth="1"/>
    <col min="3" max="3" width="22" bestFit="1" customWidth="1"/>
    <col min="4" max="4" width="17.44140625" bestFit="1" customWidth="1"/>
    <col min="5" max="5" width="31.44140625" bestFit="1" customWidth="1"/>
    <col min="6" max="6" width="17" customWidth="1"/>
    <col min="7" max="7" width="17.5546875" bestFit="1" customWidth="1"/>
    <col min="8" max="8" width="11.77734375" bestFit="1" customWidth="1"/>
    <col min="9" max="9" width="12.44140625" bestFit="1" customWidth="1"/>
    <col min="10" max="10" width="15.44140625" bestFit="1" customWidth="1"/>
    <col min="11" max="11" width="12.77734375" bestFit="1" customWidth="1"/>
  </cols>
  <sheetData>
    <row r="1" spans="1:3" ht="15" thickBot="1" x14ac:dyDescent="0.35">
      <c r="A1" s="30" t="s">
        <v>1</v>
      </c>
    </row>
    <row r="2" spans="1:3" x14ac:dyDescent="0.3">
      <c r="A2" s="62" t="s">
        <v>2</v>
      </c>
      <c r="B2" s="54">
        <v>30</v>
      </c>
    </row>
    <row r="3" spans="1:3" x14ac:dyDescent="0.3">
      <c r="A3" s="63" t="s">
        <v>3</v>
      </c>
      <c r="B3" s="54">
        <v>65</v>
      </c>
    </row>
    <row r="4" spans="1:3" x14ac:dyDescent="0.3">
      <c r="A4" s="63" t="s">
        <v>4</v>
      </c>
      <c r="B4" s="54">
        <v>70000</v>
      </c>
    </row>
    <row r="5" spans="1:3" x14ac:dyDescent="0.3">
      <c r="A5" s="63" t="s">
        <v>5</v>
      </c>
      <c r="B5" s="54">
        <v>3.5000000000000003E-2</v>
      </c>
      <c r="C5" s="61">
        <v>3.5000000000000003E-2</v>
      </c>
    </row>
    <row r="6" spans="1:3" x14ac:dyDescent="0.3">
      <c r="A6" s="63" t="s">
        <v>6</v>
      </c>
      <c r="B6" s="54">
        <v>7.0000000000000001E-3</v>
      </c>
      <c r="C6" s="61">
        <v>7.0000000000000001E-3</v>
      </c>
    </row>
    <row r="7" spans="1:3" ht="15" thickBot="1" x14ac:dyDescent="0.35">
      <c r="A7" s="64" t="s">
        <v>7</v>
      </c>
      <c r="B7" s="54">
        <f>6/100</f>
        <v>0.06</v>
      </c>
      <c r="C7" s="61">
        <f>6/100</f>
        <v>0.06</v>
      </c>
    </row>
    <row r="9" spans="1:3" ht="15" thickBot="1" x14ac:dyDescent="0.35"/>
    <row r="10" spans="1:3" ht="15" thickBot="1" x14ac:dyDescent="0.35">
      <c r="A10" s="47" t="s">
        <v>8</v>
      </c>
      <c r="C10" s="30" t="s">
        <v>15</v>
      </c>
    </row>
    <row r="11" spans="1:3" x14ac:dyDescent="0.3">
      <c r="A11" s="62" t="s">
        <v>9</v>
      </c>
      <c r="B11" s="68">
        <v>3.7499999999999999E-2</v>
      </c>
      <c r="C11" s="65">
        <v>3.7499999999999999E-2</v>
      </c>
    </row>
    <row r="12" spans="1:3" x14ac:dyDescent="0.3">
      <c r="A12" s="63" t="s">
        <v>10</v>
      </c>
      <c r="B12" s="54">
        <v>0.05</v>
      </c>
      <c r="C12" s="66">
        <v>0.05</v>
      </c>
    </row>
    <row r="13" spans="1:3" x14ac:dyDescent="0.3">
      <c r="A13" s="63" t="s">
        <v>11</v>
      </c>
      <c r="B13" s="54">
        <v>6.5000000000000002E-2</v>
      </c>
      <c r="C13" s="66">
        <v>6.5000000000000002E-2</v>
      </c>
    </row>
    <row r="14" spans="1:3" x14ac:dyDescent="0.3">
      <c r="A14" s="63" t="s">
        <v>12</v>
      </c>
      <c r="B14" s="54">
        <v>0.105</v>
      </c>
      <c r="C14" s="66">
        <v>0.105</v>
      </c>
    </row>
    <row r="15" spans="1:3" x14ac:dyDescent="0.3">
      <c r="A15" s="63" t="s">
        <v>13</v>
      </c>
      <c r="B15" s="54">
        <v>0.10249999999999999</v>
      </c>
      <c r="C15" s="66">
        <v>0.10249999999999999</v>
      </c>
    </row>
    <row r="16" spans="1:3" ht="15" thickBot="1" x14ac:dyDescent="0.35">
      <c r="A16" s="64" t="s">
        <v>14</v>
      </c>
      <c r="B16" s="55">
        <v>0.20749999999999999</v>
      </c>
      <c r="C16" s="67">
        <v>0.20749999999999999</v>
      </c>
    </row>
    <row r="17" spans="1:11" ht="15" thickBot="1" x14ac:dyDescent="0.35"/>
    <row r="18" spans="1:11" ht="15" thickBot="1" x14ac:dyDescent="0.35">
      <c r="A18" s="47" t="s">
        <v>16</v>
      </c>
    </row>
    <row r="19" spans="1:11" x14ac:dyDescent="0.3">
      <c r="A19" s="70" t="s">
        <v>17</v>
      </c>
      <c r="B19" s="69">
        <f>C19</f>
        <v>0.4</v>
      </c>
      <c r="C19" s="65">
        <v>0.4</v>
      </c>
    </row>
    <row r="20" spans="1:11" x14ac:dyDescent="0.3">
      <c r="A20" s="71" t="s">
        <v>18</v>
      </c>
      <c r="B20" s="5">
        <f>C20</f>
        <v>0.3</v>
      </c>
      <c r="C20" s="66">
        <v>0.3</v>
      </c>
    </row>
    <row r="21" spans="1:11" ht="15" thickBot="1" x14ac:dyDescent="0.35">
      <c r="A21" s="72" t="s">
        <v>19</v>
      </c>
      <c r="B21" s="25">
        <f>C21</f>
        <v>0.3</v>
      </c>
      <c r="C21" s="67">
        <v>0.3</v>
      </c>
    </row>
    <row r="24" spans="1:11" x14ac:dyDescent="0.3">
      <c r="A24" s="2" t="s">
        <v>112</v>
      </c>
    </row>
    <row r="25" spans="1:11" ht="15" thickBot="1" x14ac:dyDescent="0.35"/>
    <row r="26" spans="1:11" ht="15" thickBot="1" x14ac:dyDescent="0.35">
      <c r="A26" s="84" t="s">
        <v>21</v>
      </c>
      <c r="B26" s="80" t="s">
        <v>22</v>
      </c>
      <c r="C26" s="78" t="s">
        <v>23</v>
      </c>
      <c r="D26" s="78" t="s">
        <v>7</v>
      </c>
      <c r="E26" s="78" t="s">
        <v>28</v>
      </c>
      <c r="F26" s="78" t="s">
        <v>29</v>
      </c>
      <c r="G26" s="78" t="s">
        <v>30</v>
      </c>
      <c r="H26" s="78" t="s">
        <v>24</v>
      </c>
      <c r="I26" s="78" t="s">
        <v>25</v>
      </c>
      <c r="J26" s="78" t="s">
        <v>26</v>
      </c>
      <c r="K26" s="79" t="s">
        <v>27</v>
      </c>
    </row>
    <row r="27" spans="1:11" x14ac:dyDescent="0.3">
      <c r="A27" s="85">
        <v>2024</v>
      </c>
      <c r="B27" s="81">
        <v>30</v>
      </c>
      <c r="C27" s="76">
        <f>B4</f>
        <v>70000</v>
      </c>
      <c r="D27" s="76">
        <f>$B$7*C27</f>
        <v>4200</v>
      </c>
      <c r="E27" s="76">
        <f>$B$19*D27</f>
        <v>1680</v>
      </c>
      <c r="F27" s="76">
        <f>$B$20*D27</f>
        <v>1260</v>
      </c>
      <c r="G27" s="76">
        <f>$B$21*D27</f>
        <v>1260</v>
      </c>
      <c r="H27" s="76">
        <f>E27</f>
        <v>1680</v>
      </c>
      <c r="I27" s="76">
        <f>F27</f>
        <v>1260</v>
      </c>
      <c r="J27" s="76">
        <f>G27</f>
        <v>1260</v>
      </c>
      <c r="K27" s="77">
        <f>SUM(H27:J27)</f>
        <v>4200</v>
      </c>
    </row>
    <row r="28" spans="1:11" x14ac:dyDescent="0.3">
      <c r="A28" s="86">
        <v>2025</v>
      </c>
      <c r="B28" s="82">
        <v>31</v>
      </c>
      <c r="C28" s="6">
        <f ca="1">C27*(1+_xlfn.NORM.INV(RAND(),$B$5,$B$6))</f>
        <v>72802.969382420473</v>
      </c>
      <c r="D28" s="6">
        <f t="shared" ref="D28:D62" ca="1" si="0">$B$7*C28</f>
        <v>4368.178162945228</v>
      </c>
      <c r="E28" s="6">
        <f t="shared" ref="E28:E62" ca="1" si="1">$B$19*D28</f>
        <v>1747.2712651780912</v>
      </c>
      <c r="F28" s="6">
        <f t="shared" ref="F28:F62" ca="1" si="2">$B$20*D28</f>
        <v>1310.4534488835684</v>
      </c>
      <c r="G28" s="6">
        <f t="shared" ref="G28:G62" ca="1" si="3">$B$21*D28</f>
        <v>1310.4534488835684</v>
      </c>
      <c r="H28" s="6">
        <f ca="1">H27*(1+_xlfn.NORM.INV(RAND(),$B$11,$B$12))+E28</f>
        <v>3503.5544981120656</v>
      </c>
      <c r="I28" s="6">
        <f ca="1">I27*(1+_xlfn.NORM.INV(RAND(),$B$13,$B$14))+F28</f>
        <v>2703.4628753615389</v>
      </c>
      <c r="J28" s="6">
        <f ca="1">J27*(1+_xlfn.NORM.INV(RAND(),$B$15,$B$16))+G28</f>
        <v>2913.1307189300487</v>
      </c>
      <c r="K28" s="73">
        <f t="shared" ref="K28:K62" ca="1" si="4">SUM(H28:J28)</f>
        <v>9120.1480924036532</v>
      </c>
    </row>
    <row r="29" spans="1:11" x14ac:dyDescent="0.3">
      <c r="A29" s="86">
        <v>2026</v>
      </c>
      <c r="B29" s="82">
        <v>32</v>
      </c>
      <c r="C29" s="6">
        <f t="shared" ref="C29:C62" ca="1" si="5">C28*(1+_xlfn.NORM.INV(RAND(),$B$5,$B$6))</f>
        <v>75340.392714506917</v>
      </c>
      <c r="D29" s="6">
        <f t="shared" ca="1" si="0"/>
        <v>4520.4235628704146</v>
      </c>
      <c r="E29" s="6">
        <f t="shared" ca="1" si="1"/>
        <v>1808.1694251481658</v>
      </c>
      <c r="F29" s="6">
        <f t="shared" ca="1" si="2"/>
        <v>1356.1270688611244</v>
      </c>
      <c r="G29" s="6">
        <f t="shared" ca="1" si="3"/>
        <v>1356.1270688611244</v>
      </c>
      <c r="H29" s="6">
        <f t="shared" ref="H29:H62" ca="1" si="6">H28*(1+_xlfn.NORM.INV(RAND(),$B$11,$B$12))+E29</f>
        <v>5576.4394243262795</v>
      </c>
      <c r="I29" s="6">
        <f t="shared" ref="I29:I62" ca="1" si="7">I28*(1+_xlfn.NORM.INV(RAND(),$B$13,$B$14))+F29</f>
        <v>4230.9385754001978</v>
      </c>
      <c r="J29" s="6">
        <f t="shared" ref="J29:J62" ca="1" si="8">J28*(1+_xlfn.NORM.INV(RAND(),$B$15,$B$16))+G29</f>
        <v>5004.2546278306236</v>
      </c>
      <c r="K29" s="73">
        <f t="shared" ca="1" si="4"/>
        <v>14811.632627557101</v>
      </c>
    </row>
    <row r="30" spans="1:11" x14ac:dyDescent="0.3">
      <c r="A30" s="86">
        <v>2027</v>
      </c>
      <c r="B30" s="82">
        <v>33</v>
      </c>
      <c r="C30" s="6">
        <f t="shared" ca="1" si="5"/>
        <v>78260.332538988368</v>
      </c>
      <c r="D30" s="6">
        <f t="shared" ca="1" si="0"/>
        <v>4695.6199523393016</v>
      </c>
      <c r="E30" s="6">
        <f t="shared" ca="1" si="1"/>
        <v>1878.2479809357208</v>
      </c>
      <c r="F30" s="6">
        <f t="shared" ca="1" si="2"/>
        <v>1408.6859857017905</v>
      </c>
      <c r="G30" s="6">
        <f t="shared" ca="1" si="3"/>
        <v>1408.6859857017905</v>
      </c>
      <c r="H30" s="6">
        <f t="shared" ca="1" si="6"/>
        <v>7226.7073298345731</v>
      </c>
      <c r="I30" s="6">
        <f t="shared" ca="1" si="7"/>
        <v>5019.3031716023661</v>
      </c>
      <c r="J30" s="6">
        <f t="shared" ca="1" si="8"/>
        <v>7292.722238361247</v>
      </c>
      <c r="K30" s="73">
        <f t="shared" ca="1" si="4"/>
        <v>19538.732739798186</v>
      </c>
    </row>
    <row r="31" spans="1:11" x14ac:dyDescent="0.3">
      <c r="A31" s="86">
        <v>2028</v>
      </c>
      <c r="B31" s="82">
        <v>34</v>
      </c>
      <c r="C31" s="6">
        <f t="shared" ca="1" si="5"/>
        <v>81662.815730671195</v>
      </c>
      <c r="D31" s="6">
        <f t="shared" ca="1" si="0"/>
        <v>4899.7689438402713</v>
      </c>
      <c r="E31" s="6">
        <f t="shared" ca="1" si="1"/>
        <v>1959.9075775361086</v>
      </c>
      <c r="F31" s="6">
        <f t="shared" ca="1" si="2"/>
        <v>1469.9306831520814</v>
      </c>
      <c r="G31" s="6">
        <f t="shared" ca="1" si="3"/>
        <v>1469.9306831520814</v>
      </c>
      <c r="H31" s="6">
        <f t="shared" ca="1" si="6"/>
        <v>8907.1484646910758</v>
      </c>
      <c r="I31" s="6">
        <f t="shared" ca="1" si="7"/>
        <v>6082.535588846531</v>
      </c>
      <c r="J31" s="6">
        <f t="shared" ca="1" si="8"/>
        <v>8928.1432617939518</v>
      </c>
      <c r="K31" s="73">
        <f t="shared" ca="1" si="4"/>
        <v>23917.82731533156</v>
      </c>
    </row>
    <row r="32" spans="1:11" x14ac:dyDescent="0.3">
      <c r="A32" s="86">
        <v>2029</v>
      </c>
      <c r="B32" s="82">
        <v>35</v>
      </c>
      <c r="C32" s="6">
        <f t="shared" ca="1" si="5"/>
        <v>84278.428355279044</v>
      </c>
      <c r="D32" s="6">
        <f t="shared" ca="1" si="0"/>
        <v>5056.7057013167423</v>
      </c>
      <c r="E32" s="6">
        <f t="shared" ca="1" si="1"/>
        <v>2022.682280526697</v>
      </c>
      <c r="F32" s="6">
        <f t="shared" ca="1" si="2"/>
        <v>1517.0117103950226</v>
      </c>
      <c r="G32" s="6">
        <f t="shared" ca="1" si="3"/>
        <v>1517.0117103950226</v>
      </c>
      <c r="H32" s="6">
        <f t="shared" ca="1" si="6"/>
        <v>10930.635085130492</v>
      </c>
      <c r="I32" s="6">
        <f t="shared" ca="1" si="7"/>
        <v>7810.1191123384087</v>
      </c>
      <c r="J32" s="6">
        <f t="shared" ca="1" si="8"/>
        <v>8548.0828518187063</v>
      </c>
      <c r="K32" s="73">
        <f t="shared" ca="1" si="4"/>
        <v>27288.837049287606</v>
      </c>
    </row>
    <row r="33" spans="1:11" x14ac:dyDescent="0.3">
      <c r="A33" s="86">
        <v>2030</v>
      </c>
      <c r="B33" s="82">
        <v>36</v>
      </c>
      <c r="C33" s="6">
        <f t="shared" ca="1" si="5"/>
        <v>86063.246224705043</v>
      </c>
      <c r="D33" s="6">
        <f t="shared" ca="1" si="0"/>
        <v>5163.7947734823019</v>
      </c>
      <c r="E33" s="6">
        <f t="shared" ca="1" si="1"/>
        <v>2065.517909392921</v>
      </c>
      <c r="F33" s="6">
        <f t="shared" ca="1" si="2"/>
        <v>1549.1384320446905</v>
      </c>
      <c r="G33" s="6">
        <f t="shared" ca="1" si="3"/>
        <v>1549.1384320446905</v>
      </c>
      <c r="H33" s="6">
        <f t="shared" ca="1" si="6"/>
        <v>13103.551949741963</v>
      </c>
      <c r="I33" s="6">
        <f t="shared" ca="1" si="7"/>
        <v>10766.074934960154</v>
      </c>
      <c r="J33" s="6">
        <f t="shared" ca="1" si="8"/>
        <v>8962.8334666223182</v>
      </c>
      <c r="K33" s="73">
        <f t="shared" ca="1" si="4"/>
        <v>32832.460351324436</v>
      </c>
    </row>
    <row r="34" spans="1:11" x14ac:dyDescent="0.3">
      <c r="A34" s="86">
        <v>2031</v>
      </c>
      <c r="B34" s="82">
        <v>37</v>
      </c>
      <c r="C34" s="6">
        <f t="shared" ca="1" si="5"/>
        <v>88947.092568823515</v>
      </c>
      <c r="D34" s="6">
        <f t="shared" ca="1" si="0"/>
        <v>5336.8255541294111</v>
      </c>
      <c r="E34" s="6">
        <f t="shared" ca="1" si="1"/>
        <v>2134.7302216517646</v>
      </c>
      <c r="F34" s="6">
        <f t="shared" ca="1" si="2"/>
        <v>1601.0476662388232</v>
      </c>
      <c r="G34" s="6">
        <f t="shared" ca="1" si="3"/>
        <v>1601.0476662388232</v>
      </c>
      <c r="H34" s="6">
        <f t="shared" ca="1" si="6"/>
        <v>16104.023722066606</v>
      </c>
      <c r="I34" s="6">
        <f t="shared" ca="1" si="7"/>
        <v>13756.449971376813</v>
      </c>
      <c r="J34" s="6">
        <f t="shared" ca="1" si="8"/>
        <v>10427.987352028273</v>
      </c>
      <c r="K34" s="73">
        <f t="shared" ca="1" si="4"/>
        <v>40288.461045471689</v>
      </c>
    </row>
    <row r="35" spans="1:11" x14ac:dyDescent="0.3">
      <c r="A35" s="86">
        <v>2032</v>
      </c>
      <c r="B35" s="82">
        <v>38</v>
      </c>
      <c r="C35" s="6">
        <f t="shared" ca="1" si="5"/>
        <v>92431.320021400257</v>
      </c>
      <c r="D35" s="6">
        <f t="shared" ca="1" si="0"/>
        <v>5545.8792012840149</v>
      </c>
      <c r="E35" s="6">
        <f t="shared" ca="1" si="1"/>
        <v>2218.351680513606</v>
      </c>
      <c r="F35" s="6">
        <f t="shared" ca="1" si="2"/>
        <v>1663.7637603852045</v>
      </c>
      <c r="G35" s="6">
        <f t="shared" ca="1" si="3"/>
        <v>1663.7637603852045</v>
      </c>
      <c r="H35" s="6">
        <f t="shared" ca="1" si="6"/>
        <v>19530.647388466135</v>
      </c>
      <c r="I35" s="6">
        <f t="shared" ca="1" si="7"/>
        <v>14455.878795653902</v>
      </c>
      <c r="J35" s="6">
        <f t="shared" ca="1" si="8"/>
        <v>10045.94500855646</v>
      </c>
      <c r="K35" s="73">
        <f t="shared" ca="1" si="4"/>
        <v>44032.471192676501</v>
      </c>
    </row>
    <row r="36" spans="1:11" x14ac:dyDescent="0.3">
      <c r="A36" s="86">
        <v>2033</v>
      </c>
      <c r="B36" s="82">
        <v>39</v>
      </c>
      <c r="C36" s="6">
        <f t="shared" ca="1" si="5"/>
        <v>95704.086971396333</v>
      </c>
      <c r="D36" s="6">
        <f t="shared" ca="1" si="0"/>
        <v>5742.2452182837796</v>
      </c>
      <c r="E36" s="6">
        <f t="shared" ca="1" si="1"/>
        <v>2296.898087313512</v>
      </c>
      <c r="F36" s="6">
        <f t="shared" ca="1" si="2"/>
        <v>1722.6735654851338</v>
      </c>
      <c r="G36" s="6">
        <f t="shared" ca="1" si="3"/>
        <v>1722.6735654851338</v>
      </c>
      <c r="H36" s="6">
        <f t="shared" ca="1" si="6"/>
        <v>22281.671097376759</v>
      </c>
      <c r="I36" s="6">
        <f t="shared" ca="1" si="7"/>
        <v>15481.547210750359</v>
      </c>
      <c r="J36" s="6">
        <f t="shared" ca="1" si="8"/>
        <v>11431.234554051291</v>
      </c>
      <c r="K36" s="73">
        <f t="shared" ca="1" si="4"/>
        <v>49194.452862178412</v>
      </c>
    </row>
    <row r="37" spans="1:11" x14ac:dyDescent="0.3">
      <c r="A37" s="86">
        <v>2034</v>
      </c>
      <c r="B37" s="82">
        <v>40</v>
      </c>
      <c r="C37" s="6">
        <f t="shared" ca="1" si="5"/>
        <v>97482.257717843662</v>
      </c>
      <c r="D37" s="6">
        <f t="shared" ca="1" si="0"/>
        <v>5848.9354630706193</v>
      </c>
      <c r="E37" s="6">
        <f t="shared" ca="1" si="1"/>
        <v>2339.5741852282476</v>
      </c>
      <c r="F37" s="6">
        <f t="shared" ca="1" si="2"/>
        <v>1754.6806389211858</v>
      </c>
      <c r="G37" s="6">
        <f t="shared" ca="1" si="3"/>
        <v>1754.6806389211858</v>
      </c>
      <c r="H37" s="6">
        <f t="shared" ca="1" si="6"/>
        <v>25925.352463974556</v>
      </c>
      <c r="I37" s="6">
        <f t="shared" ca="1" si="7"/>
        <v>16851.480183918997</v>
      </c>
      <c r="J37" s="6">
        <f t="shared" ca="1" si="8"/>
        <v>10560.048681836377</v>
      </c>
      <c r="K37" s="73">
        <f t="shared" ca="1" si="4"/>
        <v>53336.881329729928</v>
      </c>
    </row>
    <row r="38" spans="1:11" x14ac:dyDescent="0.3">
      <c r="A38" s="86">
        <v>2035</v>
      </c>
      <c r="B38" s="82">
        <v>41</v>
      </c>
      <c r="C38" s="6">
        <f t="shared" ca="1" si="5"/>
        <v>101952.42160126635</v>
      </c>
      <c r="D38" s="6">
        <f t="shared" ca="1" si="0"/>
        <v>6117.1452960759807</v>
      </c>
      <c r="E38" s="6">
        <f t="shared" ca="1" si="1"/>
        <v>2446.8581184303926</v>
      </c>
      <c r="F38" s="6">
        <f t="shared" ca="1" si="2"/>
        <v>1835.1435888227941</v>
      </c>
      <c r="G38" s="6">
        <f t="shared" ca="1" si="3"/>
        <v>1835.1435888227941</v>
      </c>
      <c r="H38" s="6">
        <f t="shared" ca="1" si="6"/>
        <v>30604.99061886824</v>
      </c>
      <c r="I38" s="6">
        <f t="shared" ca="1" si="7"/>
        <v>22113.948558459611</v>
      </c>
      <c r="J38" s="6">
        <f t="shared" ca="1" si="8"/>
        <v>13967.528520483491</v>
      </c>
      <c r="K38" s="73">
        <f t="shared" ca="1" si="4"/>
        <v>66686.467697811342</v>
      </c>
    </row>
    <row r="39" spans="1:11" x14ac:dyDescent="0.3">
      <c r="A39" s="86">
        <v>2036</v>
      </c>
      <c r="B39" s="82">
        <v>42</v>
      </c>
      <c r="C39" s="6">
        <f t="shared" ca="1" si="5"/>
        <v>104545.21636605485</v>
      </c>
      <c r="D39" s="6">
        <f t="shared" ca="1" si="0"/>
        <v>6272.712981963291</v>
      </c>
      <c r="E39" s="6">
        <f t="shared" ca="1" si="1"/>
        <v>2509.0851927853164</v>
      </c>
      <c r="F39" s="6">
        <f t="shared" ca="1" si="2"/>
        <v>1881.8138945889873</v>
      </c>
      <c r="G39" s="6">
        <f t="shared" ca="1" si="3"/>
        <v>1881.8138945889873</v>
      </c>
      <c r="H39" s="6">
        <f t="shared" ca="1" si="6"/>
        <v>35963.512177051845</v>
      </c>
      <c r="I39" s="6">
        <f t="shared" ca="1" si="7"/>
        <v>22193.399263107029</v>
      </c>
      <c r="J39" s="6">
        <f t="shared" ca="1" si="8"/>
        <v>15604.984139006319</v>
      </c>
      <c r="K39" s="73">
        <f t="shared" ca="1" si="4"/>
        <v>73761.895579165197</v>
      </c>
    </row>
    <row r="40" spans="1:11" x14ac:dyDescent="0.3">
      <c r="A40" s="86">
        <v>2037</v>
      </c>
      <c r="B40" s="82">
        <v>43</v>
      </c>
      <c r="C40" s="6">
        <f t="shared" ca="1" si="5"/>
        <v>108774.69366020818</v>
      </c>
      <c r="D40" s="6">
        <f t="shared" ca="1" si="0"/>
        <v>6526.4816196124912</v>
      </c>
      <c r="E40" s="6">
        <f t="shared" ca="1" si="1"/>
        <v>2610.5926478449965</v>
      </c>
      <c r="F40" s="6">
        <f t="shared" ca="1" si="2"/>
        <v>1957.9444858837473</v>
      </c>
      <c r="G40" s="6">
        <f t="shared" ca="1" si="3"/>
        <v>1957.9444858837473</v>
      </c>
      <c r="H40" s="6">
        <f t="shared" ca="1" si="6"/>
        <v>36097.443479960595</v>
      </c>
      <c r="I40" s="6">
        <f t="shared" ca="1" si="7"/>
        <v>27638.023098916419</v>
      </c>
      <c r="J40" s="6">
        <f t="shared" ca="1" si="8"/>
        <v>21328.094794905908</v>
      </c>
      <c r="K40" s="73">
        <f t="shared" ca="1" si="4"/>
        <v>85063.561373782926</v>
      </c>
    </row>
    <row r="41" spans="1:11" x14ac:dyDescent="0.3">
      <c r="A41" s="86">
        <v>2038</v>
      </c>
      <c r="B41" s="82">
        <v>44</v>
      </c>
      <c r="C41" s="6">
        <f t="shared" ca="1" si="5"/>
        <v>111993.04525676998</v>
      </c>
      <c r="D41" s="6">
        <f t="shared" ca="1" si="0"/>
        <v>6719.582715406199</v>
      </c>
      <c r="E41" s="6">
        <f t="shared" ca="1" si="1"/>
        <v>2687.83308616248</v>
      </c>
      <c r="F41" s="6">
        <f t="shared" ca="1" si="2"/>
        <v>2015.8748146218595</v>
      </c>
      <c r="G41" s="6">
        <f t="shared" ca="1" si="3"/>
        <v>2015.8748146218595</v>
      </c>
      <c r="H41" s="6">
        <f t="shared" ca="1" si="6"/>
        <v>38644.954427970733</v>
      </c>
      <c r="I41" s="6">
        <f t="shared" ca="1" si="7"/>
        <v>29541.389809222255</v>
      </c>
      <c r="J41" s="6">
        <f t="shared" ca="1" si="8"/>
        <v>28499.038187735423</v>
      </c>
      <c r="K41" s="73">
        <f t="shared" ca="1" si="4"/>
        <v>96685.382424928408</v>
      </c>
    </row>
    <row r="42" spans="1:11" x14ac:dyDescent="0.3">
      <c r="A42" s="86">
        <v>2039</v>
      </c>
      <c r="B42" s="82">
        <v>45</v>
      </c>
      <c r="C42" s="6">
        <f t="shared" ca="1" si="5"/>
        <v>115811.48523997718</v>
      </c>
      <c r="D42" s="6">
        <f t="shared" ca="1" si="0"/>
        <v>6948.6891143986304</v>
      </c>
      <c r="E42" s="6">
        <f t="shared" ca="1" si="1"/>
        <v>2779.4756457594522</v>
      </c>
      <c r="F42" s="6">
        <f t="shared" ca="1" si="2"/>
        <v>2084.6067343195891</v>
      </c>
      <c r="G42" s="6">
        <f t="shared" ca="1" si="3"/>
        <v>2084.6067343195891</v>
      </c>
      <c r="H42" s="6">
        <f t="shared" ca="1" si="6"/>
        <v>44225.264683303089</v>
      </c>
      <c r="I42" s="6">
        <f t="shared" ca="1" si="7"/>
        <v>37065.460299730868</v>
      </c>
      <c r="J42" s="6">
        <f t="shared" ca="1" si="8"/>
        <v>22193.050812049871</v>
      </c>
      <c r="K42" s="73">
        <f t="shared" ca="1" si="4"/>
        <v>103483.77579508383</v>
      </c>
    </row>
    <row r="43" spans="1:11" x14ac:dyDescent="0.3">
      <c r="A43" s="86">
        <v>2040</v>
      </c>
      <c r="B43" s="82">
        <v>46</v>
      </c>
      <c r="C43" s="6">
        <f t="shared" ca="1" si="5"/>
        <v>118889.30692170598</v>
      </c>
      <c r="D43" s="6">
        <f t="shared" ca="1" si="0"/>
        <v>7133.3584153023585</v>
      </c>
      <c r="E43" s="6">
        <f t="shared" ca="1" si="1"/>
        <v>2853.3433661209438</v>
      </c>
      <c r="F43" s="6">
        <f t="shared" ca="1" si="2"/>
        <v>2140.0075245907074</v>
      </c>
      <c r="G43" s="6">
        <f t="shared" ca="1" si="3"/>
        <v>2140.0075245907074</v>
      </c>
      <c r="H43" s="6">
        <f t="shared" ca="1" si="6"/>
        <v>49691.746979863623</v>
      </c>
      <c r="I43" s="6">
        <f t="shared" ca="1" si="7"/>
        <v>42702.46049237765</v>
      </c>
      <c r="J43" s="6">
        <f t="shared" ca="1" si="8"/>
        <v>25595.969287338146</v>
      </c>
      <c r="K43" s="73">
        <f t="shared" ca="1" si="4"/>
        <v>117990.17675957942</v>
      </c>
    </row>
    <row r="44" spans="1:11" x14ac:dyDescent="0.3">
      <c r="A44" s="86">
        <v>2041</v>
      </c>
      <c r="B44" s="82">
        <v>47</v>
      </c>
      <c r="C44" s="6">
        <f t="shared" ca="1" si="5"/>
        <v>123760.74242429863</v>
      </c>
      <c r="D44" s="6">
        <f t="shared" ca="1" si="0"/>
        <v>7425.644545457918</v>
      </c>
      <c r="E44" s="6">
        <f t="shared" ca="1" si="1"/>
        <v>2970.2578181831673</v>
      </c>
      <c r="F44" s="6">
        <f t="shared" ca="1" si="2"/>
        <v>2227.6933636373751</v>
      </c>
      <c r="G44" s="6">
        <f t="shared" ca="1" si="3"/>
        <v>2227.6933636373751</v>
      </c>
      <c r="H44" s="6">
        <f t="shared" ca="1" si="6"/>
        <v>52329.172155071159</v>
      </c>
      <c r="I44" s="6">
        <f t="shared" ca="1" si="7"/>
        <v>53354.730949675613</v>
      </c>
      <c r="J44" s="6">
        <f t="shared" ca="1" si="8"/>
        <v>34938.701040795699</v>
      </c>
      <c r="K44" s="73">
        <f t="shared" ca="1" si="4"/>
        <v>140622.60414554249</v>
      </c>
    </row>
    <row r="45" spans="1:11" x14ac:dyDescent="0.3">
      <c r="A45" s="86">
        <v>2042</v>
      </c>
      <c r="B45" s="82">
        <v>48</v>
      </c>
      <c r="C45" s="6">
        <f t="shared" ca="1" si="5"/>
        <v>127975.2720257214</v>
      </c>
      <c r="D45" s="6">
        <f t="shared" ca="1" si="0"/>
        <v>7678.5163215432831</v>
      </c>
      <c r="E45" s="6">
        <f t="shared" ca="1" si="1"/>
        <v>3071.4065286173136</v>
      </c>
      <c r="F45" s="6">
        <f t="shared" ca="1" si="2"/>
        <v>2303.5548964629847</v>
      </c>
      <c r="G45" s="6">
        <f t="shared" ca="1" si="3"/>
        <v>2303.5548964629847</v>
      </c>
      <c r="H45" s="6">
        <f t="shared" ca="1" si="6"/>
        <v>62789.843605954869</v>
      </c>
      <c r="I45" s="6">
        <f t="shared" ca="1" si="7"/>
        <v>69518.922744821262</v>
      </c>
      <c r="J45" s="6">
        <f t="shared" ca="1" si="8"/>
        <v>42435.702941800548</v>
      </c>
      <c r="K45" s="73">
        <f t="shared" ca="1" si="4"/>
        <v>174744.46929257669</v>
      </c>
    </row>
    <row r="46" spans="1:11" x14ac:dyDescent="0.3">
      <c r="A46" s="86">
        <v>2043</v>
      </c>
      <c r="B46" s="82">
        <v>49</v>
      </c>
      <c r="C46" s="6">
        <f t="shared" ca="1" si="5"/>
        <v>132126.35205426803</v>
      </c>
      <c r="D46" s="6">
        <f t="shared" ca="1" si="0"/>
        <v>7927.5811232560818</v>
      </c>
      <c r="E46" s="6">
        <f t="shared" ca="1" si="1"/>
        <v>3171.0324493024327</v>
      </c>
      <c r="F46" s="6">
        <f t="shared" ca="1" si="2"/>
        <v>2378.2743369768245</v>
      </c>
      <c r="G46" s="6">
        <f t="shared" ca="1" si="3"/>
        <v>2378.2743369768245</v>
      </c>
      <c r="H46" s="6">
        <f t="shared" ca="1" si="6"/>
        <v>64858.887620891932</v>
      </c>
      <c r="I46" s="6">
        <f t="shared" ca="1" si="7"/>
        <v>80416.71009547195</v>
      </c>
      <c r="J46" s="6">
        <f t="shared" ca="1" si="8"/>
        <v>44178.535651738384</v>
      </c>
      <c r="K46" s="73">
        <f t="shared" ca="1" si="4"/>
        <v>189454.13336810225</v>
      </c>
    </row>
    <row r="47" spans="1:11" x14ac:dyDescent="0.3">
      <c r="A47" s="86">
        <v>2044</v>
      </c>
      <c r="B47" s="82">
        <v>50</v>
      </c>
      <c r="C47" s="6">
        <f t="shared" ca="1" si="5"/>
        <v>136284.22442270012</v>
      </c>
      <c r="D47" s="6">
        <f t="shared" ca="1" si="0"/>
        <v>8177.053465362007</v>
      </c>
      <c r="E47" s="6">
        <f t="shared" ca="1" si="1"/>
        <v>3270.821386144803</v>
      </c>
      <c r="F47" s="6">
        <f t="shared" ca="1" si="2"/>
        <v>2453.116039608602</v>
      </c>
      <c r="G47" s="6">
        <f t="shared" ca="1" si="3"/>
        <v>2453.116039608602</v>
      </c>
      <c r="H47" s="6">
        <f t="shared" ca="1" si="6"/>
        <v>74271.413894450976</v>
      </c>
      <c r="I47" s="6">
        <f t="shared" ca="1" si="7"/>
        <v>86835.72185012007</v>
      </c>
      <c r="J47" s="6">
        <f t="shared" ca="1" si="8"/>
        <v>69446.768245579544</v>
      </c>
      <c r="K47" s="73">
        <f t="shared" ca="1" si="4"/>
        <v>230553.9039901506</v>
      </c>
    </row>
    <row r="48" spans="1:11" x14ac:dyDescent="0.3">
      <c r="A48" s="86">
        <v>2045</v>
      </c>
      <c r="B48" s="82">
        <v>51</v>
      </c>
      <c r="C48" s="6">
        <f t="shared" ca="1" si="5"/>
        <v>143700.83362194715</v>
      </c>
      <c r="D48" s="6">
        <f t="shared" ca="1" si="0"/>
        <v>8622.0500173168293</v>
      </c>
      <c r="E48" s="6">
        <f t="shared" ca="1" si="1"/>
        <v>3448.8200069267318</v>
      </c>
      <c r="F48" s="6">
        <f t="shared" ca="1" si="2"/>
        <v>2586.6150051950485</v>
      </c>
      <c r="G48" s="6">
        <f t="shared" ca="1" si="3"/>
        <v>2586.6150051950485</v>
      </c>
      <c r="H48" s="6">
        <f t="shared" ca="1" si="6"/>
        <v>79220.832349322372</v>
      </c>
      <c r="I48" s="6">
        <f t="shared" ca="1" si="7"/>
        <v>99301.781903205017</v>
      </c>
      <c r="J48" s="6">
        <f t="shared" ca="1" si="8"/>
        <v>72080.70141497493</v>
      </c>
      <c r="K48" s="73">
        <f t="shared" ca="1" si="4"/>
        <v>250603.31566750232</v>
      </c>
    </row>
    <row r="49" spans="1:11" x14ac:dyDescent="0.3">
      <c r="A49" s="86">
        <v>2046</v>
      </c>
      <c r="B49" s="82">
        <v>52</v>
      </c>
      <c r="C49" s="6">
        <f t="shared" ca="1" si="5"/>
        <v>149888.75484221859</v>
      </c>
      <c r="D49" s="6">
        <f t="shared" ca="1" si="0"/>
        <v>8993.3252905331155</v>
      </c>
      <c r="E49" s="6">
        <f t="shared" ca="1" si="1"/>
        <v>3597.3301162132466</v>
      </c>
      <c r="F49" s="6">
        <f t="shared" ca="1" si="2"/>
        <v>2697.9975871599345</v>
      </c>
      <c r="G49" s="6">
        <f t="shared" ca="1" si="3"/>
        <v>2697.9975871599345</v>
      </c>
      <c r="H49" s="6">
        <f t="shared" ca="1" si="6"/>
        <v>87292.382869844951</v>
      </c>
      <c r="I49" s="6">
        <f t="shared" ca="1" si="7"/>
        <v>114245.65692673996</v>
      </c>
      <c r="J49" s="6">
        <f t="shared" ca="1" si="8"/>
        <v>60535.120724155291</v>
      </c>
      <c r="K49" s="73">
        <f t="shared" ca="1" si="4"/>
        <v>262073.1605207402</v>
      </c>
    </row>
    <row r="50" spans="1:11" x14ac:dyDescent="0.3">
      <c r="A50" s="86">
        <v>2047</v>
      </c>
      <c r="B50" s="82">
        <v>53</v>
      </c>
      <c r="C50" s="6">
        <f t="shared" ca="1" si="5"/>
        <v>155410.46573597108</v>
      </c>
      <c r="D50" s="6">
        <f t="shared" ca="1" si="0"/>
        <v>9324.6279441582647</v>
      </c>
      <c r="E50" s="6">
        <f t="shared" ca="1" si="1"/>
        <v>3729.8511776633059</v>
      </c>
      <c r="F50" s="6">
        <f t="shared" ca="1" si="2"/>
        <v>2797.3883832474794</v>
      </c>
      <c r="G50" s="6">
        <f t="shared" ca="1" si="3"/>
        <v>2797.3883832474794</v>
      </c>
      <c r="H50" s="6">
        <f t="shared" ca="1" si="6"/>
        <v>98606.637527191604</v>
      </c>
      <c r="I50" s="6">
        <f t="shared" ca="1" si="7"/>
        <v>139989.16477683923</v>
      </c>
      <c r="J50" s="6">
        <f t="shared" ca="1" si="8"/>
        <v>79630.003211687406</v>
      </c>
      <c r="K50" s="73">
        <f t="shared" ca="1" si="4"/>
        <v>318225.80551571824</v>
      </c>
    </row>
    <row r="51" spans="1:11" x14ac:dyDescent="0.3">
      <c r="A51" s="86">
        <v>2048</v>
      </c>
      <c r="B51" s="82">
        <v>54</v>
      </c>
      <c r="C51" s="6">
        <f t="shared" ca="1" si="5"/>
        <v>161842.76667447164</v>
      </c>
      <c r="D51" s="6">
        <f t="shared" ca="1" si="0"/>
        <v>9710.5660004682977</v>
      </c>
      <c r="E51" s="6">
        <f t="shared" ca="1" si="1"/>
        <v>3884.2264001873191</v>
      </c>
      <c r="F51" s="6">
        <f t="shared" ca="1" si="2"/>
        <v>2913.1698001404893</v>
      </c>
      <c r="G51" s="6">
        <f t="shared" ca="1" si="3"/>
        <v>2913.1698001404893</v>
      </c>
      <c r="H51" s="6">
        <f t="shared" ca="1" si="6"/>
        <v>116705.90653046078</v>
      </c>
      <c r="I51" s="6">
        <f t="shared" ca="1" si="7"/>
        <v>157985.78034036452</v>
      </c>
      <c r="J51" s="6">
        <f t="shared" ca="1" si="8"/>
        <v>91962.173861388394</v>
      </c>
      <c r="K51" s="73">
        <f t="shared" ca="1" si="4"/>
        <v>366653.86073221371</v>
      </c>
    </row>
    <row r="52" spans="1:11" x14ac:dyDescent="0.3">
      <c r="A52" s="86">
        <v>2049</v>
      </c>
      <c r="B52" s="82">
        <v>55</v>
      </c>
      <c r="C52" s="6">
        <f t="shared" ca="1" si="5"/>
        <v>166759.19548166808</v>
      </c>
      <c r="D52" s="6">
        <f t="shared" ca="1" si="0"/>
        <v>10005.551728900084</v>
      </c>
      <c r="E52" s="6">
        <f t="shared" ca="1" si="1"/>
        <v>4002.2206915600336</v>
      </c>
      <c r="F52" s="6">
        <f t="shared" ca="1" si="2"/>
        <v>3001.665518670025</v>
      </c>
      <c r="G52" s="6">
        <f t="shared" ca="1" si="3"/>
        <v>3001.665518670025</v>
      </c>
      <c r="H52" s="6">
        <f t="shared" ca="1" si="6"/>
        <v>131577.12906549621</v>
      </c>
      <c r="I52" s="6">
        <f t="shared" ca="1" si="7"/>
        <v>150919.40416577194</v>
      </c>
      <c r="J52" s="6">
        <f t="shared" ca="1" si="8"/>
        <v>116553.52672413729</v>
      </c>
      <c r="K52" s="73">
        <f t="shared" ca="1" si="4"/>
        <v>399050.05995540548</v>
      </c>
    </row>
    <row r="53" spans="1:11" x14ac:dyDescent="0.3">
      <c r="A53" s="86">
        <v>2050</v>
      </c>
      <c r="B53" s="82">
        <v>56</v>
      </c>
      <c r="C53" s="6">
        <f t="shared" ca="1" si="5"/>
        <v>174694.79828559261</v>
      </c>
      <c r="D53" s="6">
        <f t="shared" ca="1" si="0"/>
        <v>10481.687897135556</v>
      </c>
      <c r="E53" s="6">
        <f t="shared" ca="1" si="1"/>
        <v>4192.6751588542229</v>
      </c>
      <c r="F53" s="6">
        <f t="shared" ca="1" si="2"/>
        <v>3144.5063691406667</v>
      </c>
      <c r="G53" s="6">
        <f t="shared" ca="1" si="3"/>
        <v>3144.5063691406667</v>
      </c>
      <c r="H53" s="6">
        <f t="shared" ca="1" si="6"/>
        <v>134698.28274351839</v>
      </c>
      <c r="I53" s="6">
        <f t="shared" ca="1" si="7"/>
        <v>172885.91662703798</v>
      </c>
      <c r="J53" s="6">
        <f t="shared" ca="1" si="8"/>
        <v>90868.301271403863</v>
      </c>
      <c r="K53" s="73">
        <f t="shared" ca="1" si="4"/>
        <v>398452.50064196024</v>
      </c>
    </row>
    <row r="54" spans="1:11" x14ac:dyDescent="0.3">
      <c r="A54" s="86">
        <v>2051</v>
      </c>
      <c r="B54" s="82">
        <v>57</v>
      </c>
      <c r="C54" s="6">
        <f t="shared" ca="1" si="5"/>
        <v>181657.51967281749</v>
      </c>
      <c r="D54" s="6">
        <f t="shared" ca="1" si="0"/>
        <v>10899.451180369049</v>
      </c>
      <c r="E54" s="6">
        <f t="shared" ca="1" si="1"/>
        <v>4359.7804721476195</v>
      </c>
      <c r="F54" s="6">
        <f t="shared" ca="1" si="2"/>
        <v>3269.8353541107149</v>
      </c>
      <c r="G54" s="6">
        <f t="shared" ca="1" si="3"/>
        <v>3269.8353541107149</v>
      </c>
      <c r="H54" s="6">
        <f t="shared" ca="1" si="6"/>
        <v>144496.85145190614</v>
      </c>
      <c r="I54" s="6">
        <f t="shared" ca="1" si="7"/>
        <v>188609.5445502692</v>
      </c>
      <c r="J54" s="6">
        <f t="shared" ca="1" si="8"/>
        <v>109473.86337444575</v>
      </c>
      <c r="K54" s="73">
        <f t="shared" ca="1" si="4"/>
        <v>442580.25937662111</v>
      </c>
    </row>
    <row r="55" spans="1:11" x14ac:dyDescent="0.3">
      <c r="A55" s="86">
        <v>2052</v>
      </c>
      <c r="B55" s="82">
        <v>58</v>
      </c>
      <c r="C55" s="6">
        <f t="shared" ca="1" si="5"/>
        <v>186322.50794244069</v>
      </c>
      <c r="D55" s="6">
        <f t="shared" ca="1" si="0"/>
        <v>11179.35047654644</v>
      </c>
      <c r="E55" s="6">
        <f t="shared" ca="1" si="1"/>
        <v>4471.740190618576</v>
      </c>
      <c r="F55" s="6">
        <f t="shared" ca="1" si="2"/>
        <v>3353.8051429639322</v>
      </c>
      <c r="G55" s="6">
        <f t="shared" ca="1" si="3"/>
        <v>3353.8051429639322</v>
      </c>
      <c r="H55" s="6">
        <f t="shared" ca="1" si="6"/>
        <v>146957.08725935969</v>
      </c>
      <c r="I55" s="6">
        <f t="shared" ca="1" si="7"/>
        <v>242220.14019476937</v>
      </c>
      <c r="J55" s="6">
        <f t="shared" ca="1" si="8"/>
        <v>129795.69062881471</v>
      </c>
      <c r="K55" s="73">
        <f t="shared" ca="1" si="4"/>
        <v>518972.91808294377</v>
      </c>
    </row>
    <row r="56" spans="1:11" x14ac:dyDescent="0.3">
      <c r="A56" s="86">
        <v>2053</v>
      </c>
      <c r="B56" s="82">
        <v>59</v>
      </c>
      <c r="C56" s="6">
        <f t="shared" ca="1" si="5"/>
        <v>193523.21334692178</v>
      </c>
      <c r="D56" s="6">
        <f t="shared" ca="1" si="0"/>
        <v>11611.392800815307</v>
      </c>
      <c r="E56" s="6">
        <f t="shared" ca="1" si="1"/>
        <v>4644.5571203261234</v>
      </c>
      <c r="F56" s="6">
        <f t="shared" ca="1" si="2"/>
        <v>3483.4178402445918</v>
      </c>
      <c r="G56" s="6">
        <f t="shared" ca="1" si="3"/>
        <v>3483.4178402445918</v>
      </c>
      <c r="H56" s="6">
        <f t="shared" ca="1" si="6"/>
        <v>152264.38851949415</v>
      </c>
      <c r="I56" s="6">
        <f t="shared" ca="1" si="7"/>
        <v>237674.05327971064</v>
      </c>
      <c r="J56" s="6">
        <f t="shared" ca="1" si="8"/>
        <v>139359.53418240312</v>
      </c>
      <c r="K56" s="73">
        <f t="shared" ca="1" si="4"/>
        <v>529297.97598160792</v>
      </c>
    </row>
    <row r="57" spans="1:11" x14ac:dyDescent="0.3">
      <c r="A57" s="86">
        <v>2054</v>
      </c>
      <c r="B57" s="82">
        <v>60</v>
      </c>
      <c r="C57" s="6">
        <f t="shared" ca="1" si="5"/>
        <v>201928.67362184095</v>
      </c>
      <c r="D57" s="6">
        <f t="shared" ca="1" si="0"/>
        <v>12115.720417310456</v>
      </c>
      <c r="E57" s="6">
        <f t="shared" ca="1" si="1"/>
        <v>4846.2881669241824</v>
      </c>
      <c r="F57" s="6">
        <f t="shared" ca="1" si="2"/>
        <v>3634.716125193137</v>
      </c>
      <c r="G57" s="6">
        <f t="shared" ca="1" si="3"/>
        <v>3634.716125193137</v>
      </c>
      <c r="H57" s="6">
        <f t="shared" ca="1" si="6"/>
        <v>168311.01385994532</v>
      </c>
      <c r="I57" s="6">
        <f t="shared" ca="1" si="7"/>
        <v>261499.50810183791</v>
      </c>
      <c r="J57" s="6">
        <f t="shared" ca="1" si="8"/>
        <v>189290.28183892815</v>
      </c>
      <c r="K57" s="73">
        <f t="shared" ca="1" si="4"/>
        <v>619100.80380071141</v>
      </c>
    </row>
    <row r="58" spans="1:11" x14ac:dyDescent="0.3">
      <c r="A58" s="86">
        <v>2055</v>
      </c>
      <c r="B58" s="82">
        <v>61</v>
      </c>
      <c r="C58" s="6">
        <f t="shared" ca="1" si="5"/>
        <v>210436.47709717826</v>
      </c>
      <c r="D58" s="6">
        <f t="shared" ca="1" si="0"/>
        <v>12626.188625830695</v>
      </c>
      <c r="E58" s="6">
        <f t="shared" ca="1" si="1"/>
        <v>5050.4754503322783</v>
      </c>
      <c r="F58" s="6">
        <f t="shared" ca="1" si="2"/>
        <v>3787.8565877492083</v>
      </c>
      <c r="G58" s="6">
        <f t="shared" ca="1" si="3"/>
        <v>3787.8565877492083</v>
      </c>
      <c r="H58" s="6">
        <f t="shared" ca="1" si="6"/>
        <v>190235.75721900133</v>
      </c>
      <c r="I58" s="6">
        <f t="shared" ca="1" si="7"/>
        <v>304251.5828568936</v>
      </c>
      <c r="J58" s="6">
        <f t="shared" ca="1" si="8"/>
        <v>123363.99980214254</v>
      </c>
      <c r="K58" s="73">
        <f t="shared" ca="1" si="4"/>
        <v>617851.33987803746</v>
      </c>
    </row>
    <row r="59" spans="1:11" x14ac:dyDescent="0.3">
      <c r="A59" s="86">
        <v>2056</v>
      </c>
      <c r="B59" s="82">
        <v>62</v>
      </c>
      <c r="C59" s="6">
        <f t="shared" ca="1" si="5"/>
        <v>218748.62000943831</v>
      </c>
      <c r="D59" s="6">
        <f t="shared" ca="1" si="0"/>
        <v>13124.917200566299</v>
      </c>
      <c r="E59" s="6">
        <f t="shared" ca="1" si="1"/>
        <v>5249.9668802265196</v>
      </c>
      <c r="F59" s="6">
        <f t="shared" ca="1" si="2"/>
        <v>3937.4751601698895</v>
      </c>
      <c r="G59" s="6">
        <f t="shared" ca="1" si="3"/>
        <v>3937.4751601698895</v>
      </c>
      <c r="H59" s="6">
        <f t="shared" ca="1" si="6"/>
        <v>200676.32621798423</v>
      </c>
      <c r="I59" s="6">
        <f t="shared" ca="1" si="7"/>
        <v>357768.63581856701</v>
      </c>
      <c r="J59" s="6">
        <f t="shared" ca="1" si="8"/>
        <v>155955.71497620756</v>
      </c>
      <c r="K59" s="73">
        <f t="shared" ca="1" si="4"/>
        <v>714400.6770127588</v>
      </c>
    </row>
    <row r="60" spans="1:11" x14ac:dyDescent="0.3">
      <c r="A60" s="86">
        <v>2057</v>
      </c>
      <c r="B60" s="82">
        <v>63</v>
      </c>
      <c r="C60" s="6">
        <f t="shared" ca="1" si="5"/>
        <v>228087.42691883445</v>
      </c>
      <c r="D60" s="6">
        <f t="shared" ca="1" si="0"/>
        <v>13685.245615130067</v>
      </c>
      <c r="E60" s="6">
        <f t="shared" ca="1" si="1"/>
        <v>5474.0982460520272</v>
      </c>
      <c r="F60" s="6">
        <f t="shared" ca="1" si="2"/>
        <v>4105.5736845390202</v>
      </c>
      <c r="G60" s="6">
        <f t="shared" ca="1" si="3"/>
        <v>4105.5736845390202</v>
      </c>
      <c r="H60" s="6">
        <f t="shared" ca="1" si="6"/>
        <v>232375.23351243694</v>
      </c>
      <c r="I60" s="6">
        <f t="shared" ca="1" si="7"/>
        <v>281158.36645537894</v>
      </c>
      <c r="J60" s="6">
        <f t="shared" ca="1" si="8"/>
        <v>135027.89226347959</v>
      </c>
      <c r="K60" s="73">
        <f t="shared" ca="1" si="4"/>
        <v>648561.49223129544</v>
      </c>
    </row>
    <row r="61" spans="1:11" x14ac:dyDescent="0.3">
      <c r="A61" s="86">
        <v>2058</v>
      </c>
      <c r="B61" s="82">
        <v>64</v>
      </c>
      <c r="C61" s="6">
        <f t="shared" ca="1" si="5"/>
        <v>238046.0214284774</v>
      </c>
      <c r="D61" s="6">
        <f t="shared" ca="1" si="0"/>
        <v>14282.761285708644</v>
      </c>
      <c r="E61" s="6">
        <f t="shared" ca="1" si="1"/>
        <v>5713.1045142834582</v>
      </c>
      <c r="F61" s="6">
        <f t="shared" ca="1" si="2"/>
        <v>4284.8283857125934</v>
      </c>
      <c r="G61" s="6">
        <f t="shared" ca="1" si="3"/>
        <v>4284.8283857125934</v>
      </c>
      <c r="H61" s="6">
        <f t="shared" ca="1" si="6"/>
        <v>264836.18425040407</v>
      </c>
      <c r="I61" s="6">
        <f t="shared" ca="1" si="7"/>
        <v>290045.961674908</v>
      </c>
      <c r="J61" s="6">
        <f t="shared" ca="1" si="8"/>
        <v>191481.98270226718</v>
      </c>
      <c r="K61" s="73">
        <f t="shared" ca="1" si="4"/>
        <v>746364.12862757919</v>
      </c>
    </row>
    <row r="62" spans="1:11" ht="15" thickBot="1" x14ac:dyDescent="0.35">
      <c r="A62" s="87">
        <v>2059</v>
      </c>
      <c r="B62" s="83">
        <v>65</v>
      </c>
      <c r="C62" s="74">
        <f t="shared" ca="1" si="5"/>
        <v>246517.95812452552</v>
      </c>
      <c r="D62" s="74">
        <f t="shared" ca="1" si="0"/>
        <v>14791.077487471532</v>
      </c>
      <c r="E62" s="74">
        <f t="shared" ca="1" si="1"/>
        <v>5916.4309949886128</v>
      </c>
      <c r="F62" s="74">
        <f t="shared" ca="1" si="2"/>
        <v>4437.3232462414589</v>
      </c>
      <c r="G62" s="74">
        <f t="shared" ca="1" si="3"/>
        <v>4437.3232462414589</v>
      </c>
      <c r="H62" s="74">
        <f t="shared" ca="1" si="6"/>
        <v>276541.41784747835</v>
      </c>
      <c r="I62" s="74">
        <f t="shared" ca="1" si="7"/>
        <v>327009.18329021987</v>
      </c>
      <c r="J62" s="74">
        <f t="shared" ca="1" si="8"/>
        <v>172203.81598482491</v>
      </c>
      <c r="K62" s="75">
        <f t="shared" ca="1" si="4"/>
        <v>775754.41712252307</v>
      </c>
    </row>
    <row r="65" spans="1:7" x14ac:dyDescent="0.3">
      <c r="A65" s="1" t="s">
        <v>31</v>
      </c>
    </row>
    <row r="66" spans="1:7" ht="15" thickBot="1" x14ac:dyDescent="0.35"/>
    <row r="67" spans="1:7" ht="15" thickBot="1" x14ac:dyDescent="0.35">
      <c r="A67" s="90" t="s">
        <v>32</v>
      </c>
      <c r="B67" s="91" t="s">
        <v>23</v>
      </c>
      <c r="C67" s="92" t="s">
        <v>33</v>
      </c>
    </row>
    <row r="68" spans="1:7" ht="15" thickBot="1" x14ac:dyDescent="0.35">
      <c r="A68" s="93">
        <v>1</v>
      </c>
      <c r="B68" s="89">
        <f ca="1">C62</f>
        <v>246517.95812452552</v>
      </c>
      <c r="C68" s="77">
        <f ca="1">K62</f>
        <v>775754.41712252307</v>
      </c>
      <c r="E68" s="1" t="s">
        <v>113</v>
      </c>
    </row>
    <row r="69" spans="1:7" ht="15" thickBot="1" x14ac:dyDescent="0.35">
      <c r="A69" s="39">
        <v>2</v>
      </c>
      <c r="B69" s="52">
        <f t="dataTable" ref="B69:C1067" dt2D="0" dtr="0" r1="G66" ca="1"/>
        <v>220593.95054940745</v>
      </c>
      <c r="C69" s="24">
        <v>739478.66937518213</v>
      </c>
      <c r="E69" s="95" t="s">
        <v>120</v>
      </c>
      <c r="F69" s="99">
        <f ca="1">K62</f>
        <v>775754.41712252307</v>
      </c>
      <c r="G69" s="27"/>
    </row>
    <row r="70" spans="1:7" x14ac:dyDescent="0.3">
      <c r="A70" s="39">
        <v>3</v>
      </c>
      <c r="B70" s="52">
        <v>220364.5489789891</v>
      </c>
      <c r="C70" s="24">
        <v>482945.9408079604</v>
      </c>
      <c r="E70" s="95" t="s">
        <v>34</v>
      </c>
      <c r="F70" s="89">
        <f ca="1">AVERAGE(C68:C1067)</f>
        <v>1011766.5726491108</v>
      </c>
      <c r="G70" s="119"/>
    </row>
    <row r="71" spans="1:7" x14ac:dyDescent="0.3">
      <c r="A71" s="39">
        <v>4</v>
      </c>
      <c r="B71" s="52">
        <v>236716.33460415035</v>
      </c>
      <c r="C71" s="24">
        <v>793798.59316885937</v>
      </c>
      <c r="E71" s="96" t="s">
        <v>35</v>
      </c>
      <c r="F71" s="94">
        <f ca="1">AVERAGE(B68:B1067)</f>
        <v>233328.53827536214</v>
      </c>
      <c r="G71" s="24"/>
    </row>
    <row r="72" spans="1:7" x14ac:dyDescent="0.3">
      <c r="A72" s="39">
        <v>5</v>
      </c>
      <c r="B72" s="52">
        <v>239368.13826181466</v>
      </c>
      <c r="C72" s="24">
        <v>1177556.0278191757</v>
      </c>
      <c r="E72" s="96" t="s">
        <v>36</v>
      </c>
      <c r="F72" s="94">
        <f ca="1">MAX(C68:C1067)</f>
        <v>5923419.6952059492</v>
      </c>
      <c r="G72" s="24"/>
    </row>
    <row r="73" spans="1:7" x14ac:dyDescent="0.3">
      <c r="A73" s="39">
        <v>6</v>
      </c>
      <c r="B73" s="52">
        <v>238948.83055019815</v>
      </c>
      <c r="C73" s="24">
        <v>694045.9200351364</v>
      </c>
      <c r="E73" s="96" t="s">
        <v>37</v>
      </c>
      <c r="F73" s="94">
        <f ca="1">MIN(C68:C1067)</f>
        <v>324809.32979250484</v>
      </c>
      <c r="G73" s="24"/>
    </row>
    <row r="74" spans="1:7" ht="15" thickBot="1" x14ac:dyDescent="0.35">
      <c r="A74" s="39">
        <v>7</v>
      </c>
      <c r="B74" s="52">
        <v>209992.93105596805</v>
      </c>
      <c r="C74" s="24">
        <v>588634.83355667326</v>
      </c>
      <c r="E74" s="97" t="s">
        <v>74</v>
      </c>
      <c r="F74" s="100">
        <f ca="1">COUNTIF(C68:C1067,"&gt;1500000")/1000</f>
        <v>0.11799999999999999</v>
      </c>
      <c r="G74" s="98">
        <f ca="1">F74</f>
        <v>0.11799999999999999</v>
      </c>
    </row>
    <row r="75" spans="1:7" x14ac:dyDescent="0.3">
      <c r="A75" s="39">
        <v>8</v>
      </c>
      <c r="B75" s="52">
        <v>238826.67962404076</v>
      </c>
      <c r="C75" s="24">
        <v>926949.15432278602</v>
      </c>
    </row>
    <row r="76" spans="1:7" x14ac:dyDescent="0.3">
      <c r="A76" s="39">
        <v>9</v>
      </c>
      <c r="B76" s="52">
        <v>238079.56011757613</v>
      </c>
      <c r="C76" s="24">
        <v>622908.93314870761</v>
      </c>
    </row>
    <row r="77" spans="1:7" x14ac:dyDescent="0.3">
      <c r="A77" s="39">
        <v>10</v>
      </c>
      <c r="B77" s="52">
        <v>245431.39418174751</v>
      </c>
      <c r="C77" s="24">
        <v>757329.31229935808</v>
      </c>
    </row>
    <row r="78" spans="1:7" x14ac:dyDescent="0.3">
      <c r="A78" s="39">
        <v>11</v>
      </c>
      <c r="B78" s="52">
        <v>237452.30568296416</v>
      </c>
      <c r="C78" s="24">
        <v>986520.42182271671</v>
      </c>
    </row>
    <row r="79" spans="1:7" x14ac:dyDescent="0.3">
      <c r="A79" s="39">
        <v>12</v>
      </c>
      <c r="B79" s="52">
        <v>244425.55027518061</v>
      </c>
      <c r="C79" s="24">
        <v>871830.21272797161</v>
      </c>
    </row>
    <row r="80" spans="1:7" x14ac:dyDescent="0.3">
      <c r="A80" s="39">
        <v>13</v>
      </c>
      <c r="B80" s="52">
        <v>246130.0025770783</v>
      </c>
      <c r="C80" s="24">
        <v>2204861.2699104738</v>
      </c>
    </row>
    <row r="81" spans="1:3" x14ac:dyDescent="0.3">
      <c r="A81" s="39">
        <v>14</v>
      </c>
      <c r="B81" s="52">
        <v>227269.08406286262</v>
      </c>
      <c r="C81" s="24">
        <v>397588.99922434823</v>
      </c>
    </row>
    <row r="82" spans="1:3" x14ac:dyDescent="0.3">
      <c r="A82" s="39">
        <v>15</v>
      </c>
      <c r="B82" s="52">
        <v>254543.91232522851</v>
      </c>
      <c r="C82" s="24">
        <v>840600.29853059282</v>
      </c>
    </row>
    <row r="83" spans="1:3" x14ac:dyDescent="0.3">
      <c r="A83" s="39">
        <v>16</v>
      </c>
      <c r="B83" s="52">
        <v>235976.1979978903</v>
      </c>
      <c r="C83" s="24">
        <v>1732370.2317904723</v>
      </c>
    </row>
    <row r="84" spans="1:3" x14ac:dyDescent="0.3">
      <c r="A84" s="39">
        <v>17</v>
      </c>
      <c r="B84" s="52">
        <v>234637.77822081637</v>
      </c>
      <c r="C84" s="24">
        <v>1044584.1465789136</v>
      </c>
    </row>
    <row r="85" spans="1:3" x14ac:dyDescent="0.3">
      <c r="A85" s="39">
        <v>18</v>
      </c>
      <c r="B85" s="52">
        <v>234299.59270216778</v>
      </c>
      <c r="C85" s="24">
        <v>896167.86161891487</v>
      </c>
    </row>
    <row r="86" spans="1:3" x14ac:dyDescent="0.3">
      <c r="A86" s="39">
        <v>19</v>
      </c>
      <c r="B86" s="52">
        <v>233567.25036049783</v>
      </c>
      <c r="C86" s="24">
        <v>1188978.6953200349</v>
      </c>
    </row>
    <row r="87" spans="1:3" x14ac:dyDescent="0.3">
      <c r="A87" s="39">
        <v>20</v>
      </c>
      <c r="B87" s="52">
        <v>255708.07233068594</v>
      </c>
      <c r="C87" s="24">
        <v>771706.66716122744</v>
      </c>
    </row>
    <row r="88" spans="1:3" x14ac:dyDescent="0.3">
      <c r="A88" s="39">
        <v>21</v>
      </c>
      <c r="B88" s="52">
        <v>237492.65776720058</v>
      </c>
      <c r="C88" s="24">
        <v>600749.39117258799</v>
      </c>
    </row>
    <row r="89" spans="1:3" x14ac:dyDescent="0.3">
      <c r="A89" s="39">
        <v>22</v>
      </c>
      <c r="B89" s="52">
        <v>232672.4526797522</v>
      </c>
      <c r="C89" s="24">
        <v>899913.4070202799</v>
      </c>
    </row>
    <row r="90" spans="1:3" x14ac:dyDescent="0.3">
      <c r="A90" s="39">
        <v>23</v>
      </c>
      <c r="B90" s="52">
        <v>219288.47057686342</v>
      </c>
      <c r="C90" s="24">
        <v>499869.91502755083</v>
      </c>
    </row>
    <row r="91" spans="1:3" x14ac:dyDescent="0.3">
      <c r="A91" s="39">
        <v>24</v>
      </c>
      <c r="B91" s="52">
        <v>238942.45580459948</v>
      </c>
      <c r="C91" s="24">
        <v>893458.8206198432</v>
      </c>
    </row>
    <row r="92" spans="1:3" x14ac:dyDescent="0.3">
      <c r="A92" s="39">
        <v>25</v>
      </c>
      <c r="B92" s="52">
        <v>220757.20605635599</v>
      </c>
      <c r="C92" s="24">
        <v>585536.5662205168</v>
      </c>
    </row>
    <row r="93" spans="1:3" x14ac:dyDescent="0.3">
      <c r="A93" s="39">
        <v>26</v>
      </c>
      <c r="B93" s="52">
        <v>233416.1817236355</v>
      </c>
      <c r="C93" s="24">
        <v>874010.21203647857</v>
      </c>
    </row>
    <row r="94" spans="1:3" x14ac:dyDescent="0.3">
      <c r="A94" s="39">
        <v>27</v>
      </c>
      <c r="B94" s="52">
        <v>228146.72961387568</v>
      </c>
      <c r="C94" s="24">
        <v>1093667.8376521012</v>
      </c>
    </row>
    <row r="95" spans="1:3" x14ac:dyDescent="0.3">
      <c r="A95" s="39">
        <v>28</v>
      </c>
      <c r="B95" s="52">
        <v>239686.72889857544</v>
      </c>
      <c r="C95" s="24">
        <v>1167631.8405390086</v>
      </c>
    </row>
    <row r="96" spans="1:3" x14ac:dyDescent="0.3">
      <c r="A96" s="39">
        <v>29</v>
      </c>
      <c r="B96" s="52">
        <v>239055.62957808087</v>
      </c>
      <c r="C96" s="24">
        <v>1702128.7822923884</v>
      </c>
    </row>
    <row r="97" spans="1:3" x14ac:dyDescent="0.3">
      <c r="A97" s="39">
        <v>30</v>
      </c>
      <c r="B97" s="52">
        <v>251030.90822840523</v>
      </c>
      <c r="C97" s="24">
        <v>670888.54522722936</v>
      </c>
    </row>
    <row r="98" spans="1:3" x14ac:dyDescent="0.3">
      <c r="A98" s="39">
        <v>31</v>
      </c>
      <c r="B98" s="52">
        <v>247600.5983821103</v>
      </c>
      <c r="C98" s="24">
        <v>991808.16410357575</v>
      </c>
    </row>
    <row r="99" spans="1:3" x14ac:dyDescent="0.3">
      <c r="A99" s="39">
        <v>32</v>
      </c>
      <c r="B99" s="52">
        <v>221154.44085921798</v>
      </c>
      <c r="C99" s="24">
        <v>841668.71388278203</v>
      </c>
    </row>
    <row r="100" spans="1:3" x14ac:dyDescent="0.3">
      <c r="A100" s="39">
        <v>33</v>
      </c>
      <c r="B100" s="52">
        <v>231174.43470923041</v>
      </c>
      <c r="C100" s="24">
        <v>1260013.3474730412</v>
      </c>
    </row>
    <row r="101" spans="1:3" x14ac:dyDescent="0.3">
      <c r="A101" s="39">
        <v>34</v>
      </c>
      <c r="B101" s="52">
        <v>236839.62867199563</v>
      </c>
      <c r="C101" s="24">
        <v>769745.56858495285</v>
      </c>
    </row>
    <row r="102" spans="1:3" x14ac:dyDescent="0.3">
      <c r="A102" s="39">
        <v>35</v>
      </c>
      <c r="B102" s="52">
        <v>236235.69629033204</v>
      </c>
      <c r="C102" s="24">
        <v>811372.71373029181</v>
      </c>
    </row>
    <row r="103" spans="1:3" x14ac:dyDescent="0.3">
      <c r="A103" s="39">
        <v>36</v>
      </c>
      <c r="B103" s="52">
        <v>248204.4834738599</v>
      </c>
      <c r="C103" s="24">
        <v>1358539.934584477</v>
      </c>
    </row>
    <row r="104" spans="1:3" x14ac:dyDescent="0.3">
      <c r="A104" s="39">
        <v>37</v>
      </c>
      <c r="B104" s="52">
        <v>242976.89463389249</v>
      </c>
      <c r="C104" s="24">
        <v>1745159.0491765663</v>
      </c>
    </row>
    <row r="105" spans="1:3" x14ac:dyDescent="0.3">
      <c r="A105" s="39">
        <v>38</v>
      </c>
      <c r="B105" s="52">
        <v>246244.64929119611</v>
      </c>
      <c r="C105" s="24">
        <v>940331.79964143457</v>
      </c>
    </row>
    <row r="106" spans="1:3" x14ac:dyDescent="0.3">
      <c r="A106" s="39">
        <v>39</v>
      </c>
      <c r="B106" s="52">
        <v>234487.46533651842</v>
      </c>
      <c r="C106" s="24">
        <v>698438.41192197672</v>
      </c>
    </row>
    <row r="107" spans="1:3" x14ac:dyDescent="0.3">
      <c r="A107" s="39">
        <v>40</v>
      </c>
      <c r="B107" s="52">
        <v>248173.82635556973</v>
      </c>
      <c r="C107" s="24">
        <v>953400.14698795136</v>
      </c>
    </row>
    <row r="108" spans="1:3" x14ac:dyDescent="0.3">
      <c r="A108" s="39">
        <v>41</v>
      </c>
      <c r="B108" s="52">
        <v>251963.4263720522</v>
      </c>
      <c r="C108" s="24">
        <v>722147.54882406187</v>
      </c>
    </row>
    <row r="109" spans="1:3" x14ac:dyDescent="0.3">
      <c r="A109" s="39">
        <v>42</v>
      </c>
      <c r="B109" s="52">
        <v>226275.2362729256</v>
      </c>
      <c r="C109" s="24">
        <v>1581151.4121924916</v>
      </c>
    </row>
    <row r="110" spans="1:3" x14ac:dyDescent="0.3">
      <c r="A110" s="39">
        <v>43</v>
      </c>
      <c r="B110" s="52">
        <v>219721.44351127237</v>
      </c>
      <c r="C110" s="24">
        <v>1445970.7288434256</v>
      </c>
    </row>
    <row r="111" spans="1:3" x14ac:dyDescent="0.3">
      <c r="A111" s="39">
        <v>44</v>
      </c>
      <c r="B111" s="52">
        <v>223689.85621305607</v>
      </c>
      <c r="C111" s="24">
        <v>724591.51319156715</v>
      </c>
    </row>
    <row r="112" spans="1:3" x14ac:dyDescent="0.3">
      <c r="A112" s="39">
        <v>45</v>
      </c>
      <c r="B112" s="52">
        <v>223607.51766348016</v>
      </c>
      <c r="C112" s="24">
        <v>931217.47472270194</v>
      </c>
    </row>
    <row r="113" spans="1:3" x14ac:dyDescent="0.3">
      <c r="A113" s="39">
        <v>46</v>
      </c>
      <c r="B113" s="52">
        <v>228635.44256262627</v>
      </c>
      <c r="C113" s="24">
        <v>3022957.6185513251</v>
      </c>
    </row>
    <row r="114" spans="1:3" x14ac:dyDescent="0.3">
      <c r="A114" s="39">
        <v>47</v>
      </c>
      <c r="B114" s="52">
        <v>231551.64424213514</v>
      </c>
      <c r="C114" s="24">
        <v>844031.40123858955</v>
      </c>
    </row>
    <row r="115" spans="1:3" x14ac:dyDescent="0.3">
      <c r="A115" s="39">
        <v>48</v>
      </c>
      <c r="B115" s="52">
        <v>221546.33262390038</v>
      </c>
      <c r="C115" s="24">
        <v>716332.25854835007</v>
      </c>
    </row>
    <row r="116" spans="1:3" x14ac:dyDescent="0.3">
      <c r="A116" s="39">
        <v>49</v>
      </c>
      <c r="B116" s="52">
        <v>228703.32353428964</v>
      </c>
      <c r="C116" s="24">
        <v>436086.35354982904</v>
      </c>
    </row>
    <row r="117" spans="1:3" x14ac:dyDescent="0.3">
      <c r="A117" s="39">
        <v>50</v>
      </c>
      <c r="B117" s="52">
        <v>226273.89256732204</v>
      </c>
      <c r="C117" s="24">
        <v>963152.63264710247</v>
      </c>
    </row>
    <row r="118" spans="1:3" x14ac:dyDescent="0.3">
      <c r="A118" s="39">
        <v>51</v>
      </c>
      <c r="B118" s="52">
        <v>234782.29111273706</v>
      </c>
      <c r="C118" s="24">
        <v>954967.62959101656</v>
      </c>
    </row>
    <row r="119" spans="1:3" x14ac:dyDescent="0.3">
      <c r="A119" s="39">
        <v>52</v>
      </c>
      <c r="B119" s="52">
        <v>231319.72731307402</v>
      </c>
      <c r="C119" s="24">
        <v>648513.75711387058</v>
      </c>
    </row>
    <row r="120" spans="1:3" x14ac:dyDescent="0.3">
      <c r="A120" s="39">
        <v>53</v>
      </c>
      <c r="B120" s="52">
        <v>230409.09253816571</v>
      </c>
      <c r="C120" s="24">
        <v>977371.17631732603</v>
      </c>
    </row>
    <row r="121" spans="1:3" x14ac:dyDescent="0.3">
      <c r="A121" s="39">
        <v>54</v>
      </c>
      <c r="B121" s="52">
        <v>232916.41752210612</v>
      </c>
      <c r="C121" s="24">
        <v>578379.04440462613</v>
      </c>
    </row>
    <row r="122" spans="1:3" x14ac:dyDescent="0.3">
      <c r="A122" s="39">
        <v>55</v>
      </c>
      <c r="B122" s="52">
        <v>226354.87374860403</v>
      </c>
      <c r="C122" s="24">
        <v>736094.5939340312</v>
      </c>
    </row>
    <row r="123" spans="1:3" x14ac:dyDescent="0.3">
      <c r="A123" s="39">
        <v>56</v>
      </c>
      <c r="B123" s="52">
        <v>245120.97218358371</v>
      </c>
      <c r="C123" s="24">
        <v>627953.16046301147</v>
      </c>
    </row>
    <row r="124" spans="1:3" x14ac:dyDescent="0.3">
      <c r="A124" s="39">
        <v>57</v>
      </c>
      <c r="B124" s="52">
        <v>250275.2980549612</v>
      </c>
      <c r="C124" s="24">
        <v>2840121.0810805741</v>
      </c>
    </row>
    <row r="125" spans="1:3" x14ac:dyDescent="0.3">
      <c r="A125" s="39">
        <v>58</v>
      </c>
      <c r="B125" s="52">
        <v>234207.65741561254</v>
      </c>
      <c r="C125" s="24">
        <v>1081461.909817229</v>
      </c>
    </row>
    <row r="126" spans="1:3" x14ac:dyDescent="0.3">
      <c r="A126" s="39">
        <v>59</v>
      </c>
      <c r="B126" s="52">
        <v>230392.23371781842</v>
      </c>
      <c r="C126" s="24">
        <v>1190522.8309737919</v>
      </c>
    </row>
    <row r="127" spans="1:3" x14ac:dyDescent="0.3">
      <c r="A127" s="39">
        <v>60</v>
      </c>
      <c r="B127" s="52">
        <v>219950.46288400693</v>
      </c>
      <c r="C127" s="24">
        <v>712696.58136905683</v>
      </c>
    </row>
    <row r="128" spans="1:3" x14ac:dyDescent="0.3">
      <c r="A128" s="39">
        <v>61</v>
      </c>
      <c r="B128" s="52">
        <v>232373.37574071312</v>
      </c>
      <c r="C128" s="24">
        <v>712579.81112928817</v>
      </c>
    </row>
    <row r="129" spans="1:3" x14ac:dyDescent="0.3">
      <c r="A129" s="39">
        <v>62</v>
      </c>
      <c r="B129" s="52">
        <v>230767.07591029783</v>
      </c>
      <c r="C129" s="24">
        <v>1403869.4456044442</v>
      </c>
    </row>
    <row r="130" spans="1:3" x14ac:dyDescent="0.3">
      <c r="A130" s="39">
        <v>63</v>
      </c>
      <c r="B130" s="52">
        <v>243268.02292708636</v>
      </c>
      <c r="C130" s="24">
        <v>594674.70749221649</v>
      </c>
    </row>
    <row r="131" spans="1:3" x14ac:dyDescent="0.3">
      <c r="A131" s="39">
        <v>64</v>
      </c>
      <c r="B131" s="52">
        <v>221358.15710997349</v>
      </c>
      <c r="C131" s="24">
        <v>909557.75614172814</v>
      </c>
    </row>
    <row r="132" spans="1:3" x14ac:dyDescent="0.3">
      <c r="A132" s="39">
        <v>65</v>
      </c>
      <c r="B132" s="52">
        <v>233831.64502520472</v>
      </c>
      <c r="C132" s="24">
        <v>736759.04710977245</v>
      </c>
    </row>
    <row r="133" spans="1:3" x14ac:dyDescent="0.3">
      <c r="A133" s="39">
        <v>66</v>
      </c>
      <c r="B133" s="52">
        <v>242345.99669378417</v>
      </c>
      <c r="C133" s="24">
        <v>621264.92749482137</v>
      </c>
    </row>
    <row r="134" spans="1:3" x14ac:dyDescent="0.3">
      <c r="A134" s="39">
        <v>67</v>
      </c>
      <c r="B134" s="52">
        <v>224069.24967745072</v>
      </c>
      <c r="C134" s="24">
        <v>1308076.3161733567</v>
      </c>
    </row>
    <row r="135" spans="1:3" x14ac:dyDescent="0.3">
      <c r="A135" s="39">
        <v>68</v>
      </c>
      <c r="B135" s="52">
        <v>238352.28917511157</v>
      </c>
      <c r="C135" s="24">
        <v>1148244.178997478</v>
      </c>
    </row>
    <row r="136" spans="1:3" x14ac:dyDescent="0.3">
      <c r="A136" s="39">
        <v>69</v>
      </c>
      <c r="B136" s="52">
        <v>257037.59448052463</v>
      </c>
      <c r="C136" s="24">
        <v>2078533.9603079075</v>
      </c>
    </row>
    <row r="137" spans="1:3" x14ac:dyDescent="0.3">
      <c r="A137" s="39">
        <v>70</v>
      </c>
      <c r="B137" s="52">
        <v>239754.58465454157</v>
      </c>
      <c r="C137" s="24">
        <v>963580.93900323962</v>
      </c>
    </row>
    <row r="138" spans="1:3" x14ac:dyDescent="0.3">
      <c r="A138" s="39">
        <v>71</v>
      </c>
      <c r="B138" s="52">
        <v>230413.47300061554</v>
      </c>
      <c r="C138" s="24">
        <v>1086547.05576067</v>
      </c>
    </row>
    <row r="139" spans="1:3" x14ac:dyDescent="0.3">
      <c r="A139" s="39">
        <v>72</v>
      </c>
      <c r="B139" s="52">
        <v>236466.43274786716</v>
      </c>
      <c r="C139" s="24">
        <v>808296.17164986278</v>
      </c>
    </row>
    <row r="140" spans="1:3" x14ac:dyDescent="0.3">
      <c r="A140" s="39">
        <v>73</v>
      </c>
      <c r="B140" s="52">
        <v>233681.45604036763</v>
      </c>
      <c r="C140" s="24">
        <v>640459.65859430237</v>
      </c>
    </row>
    <row r="141" spans="1:3" x14ac:dyDescent="0.3">
      <c r="A141" s="39">
        <v>74</v>
      </c>
      <c r="B141" s="52">
        <v>229712.74864171832</v>
      </c>
      <c r="C141" s="24">
        <v>1103915.8460630707</v>
      </c>
    </row>
    <row r="142" spans="1:3" x14ac:dyDescent="0.3">
      <c r="A142" s="39">
        <v>75</v>
      </c>
      <c r="B142" s="52">
        <v>227901.57899304392</v>
      </c>
      <c r="C142" s="24">
        <v>1121575.3557759833</v>
      </c>
    </row>
    <row r="143" spans="1:3" x14ac:dyDescent="0.3">
      <c r="A143" s="39">
        <v>76</v>
      </c>
      <c r="B143" s="52">
        <v>225497.76734337315</v>
      </c>
      <c r="C143" s="24">
        <v>759974.57785091829</v>
      </c>
    </row>
    <row r="144" spans="1:3" x14ac:dyDescent="0.3">
      <c r="A144" s="39">
        <v>77</v>
      </c>
      <c r="B144" s="52">
        <v>239964.27540780453</v>
      </c>
      <c r="C144" s="24">
        <v>882636.0868028414</v>
      </c>
    </row>
    <row r="145" spans="1:3" x14ac:dyDescent="0.3">
      <c r="A145" s="39">
        <v>78</v>
      </c>
      <c r="B145" s="52">
        <v>234224.33482429248</v>
      </c>
      <c r="C145" s="24">
        <v>1196107.4388590564</v>
      </c>
    </row>
    <row r="146" spans="1:3" x14ac:dyDescent="0.3">
      <c r="A146" s="39">
        <v>79</v>
      </c>
      <c r="B146" s="52">
        <v>228275.53033988003</v>
      </c>
      <c r="C146" s="24">
        <v>1092280.4009460551</v>
      </c>
    </row>
    <row r="147" spans="1:3" x14ac:dyDescent="0.3">
      <c r="A147" s="39">
        <v>80</v>
      </c>
      <c r="B147" s="52">
        <v>234257.38396099804</v>
      </c>
      <c r="C147" s="24">
        <v>624267.1040534291</v>
      </c>
    </row>
    <row r="148" spans="1:3" x14ac:dyDescent="0.3">
      <c r="A148" s="39">
        <v>81</v>
      </c>
      <c r="B148" s="52">
        <v>230016.40308795677</v>
      </c>
      <c r="C148" s="24">
        <v>712632.17510989762</v>
      </c>
    </row>
    <row r="149" spans="1:3" x14ac:dyDescent="0.3">
      <c r="A149" s="39">
        <v>82</v>
      </c>
      <c r="B149" s="52">
        <v>232007.986187337</v>
      </c>
      <c r="C149" s="24">
        <v>547980.66755419457</v>
      </c>
    </row>
    <row r="150" spans="1:3" x14ac:dyDescent="0.3">
      <c r="A150" s="39">
        <v>83</v>
      </c>
      <c r="B150" s="52">
        <v>240539.04563224441</v>
      </c>
      <c r="C150" s="24">
        <v>623087.34359880723</v>
      </c>
    </row>
    <row r="151" spans="1:3" x14ac:dyDescent="0.3">
      <c r="A151" s="39">
        <v>84</v>
      </c>
      <c r="B151" s="52">
        <v>240022.30033329065</v>
      </c>
      <c r="C151" s="24">
        <v>905246.82418571645</v>
      </c>
    </row>
    <row r="152" spans="1:3" x14ac:dyDescent="0.3">
      <c r="A152" s="39">
        <v>85</v>
      </c>
      <c r="B152" s="52">
        <v>242143.36679437294</v>
      </c>
      <c r="C152" s="24">
        <v>2419932.7856210028</v>
      </c>
    </row>
    <row r="153" spans="1:3" x14ac:dyDescent="0.3">
      <c r="A153" s="39">
        <v>86</v>
      </c>
      <c r="B153" s="52">
        <v>237245.78065402433</v>
      </c>
      <c r="C153" s="24">
        <v>482934.19607072533</v>
      </c>
    </row>
    <row r="154" spans="1:3" x14ac:dyDescent="0.3">
      <c r="A154" s="39">
        <v>87</v>
      </c>
      <c r="B154" s="52">
        <v>212250.34941134794</v>
      </c>
      <c r="C154" s="24">
        <v>766305.88115506759</v>
      </c>
    </row>
    <row r="155" spans="1:3" x14ac:dyDescent="0.3">
      <c r="A155" s="39">
        <v>88</v>
      </c>
      <c r="B155" s="52">
        <v>220106.57853334624</v>
      </c>
      <c r="C155" s="24">
        <v>570450.94168674923</v>
      </c>
    </row>
    <row r="156" spans="1:3" x14ac:dyDescent="0.3">
      <c r="A156" s="39">
        <v>89</v>
      </c>
      <c r="B156" s="52">
        <v>236108.51433598681</v>
      </c>
      <c r="C156" s="24">
        <v>846134.12541535194</v>
      </c>
    </row>
    <row r="157" spans="1:3" x14ac:dyDescent="0.3">
      <c r="A157" s="39">
        <v>90</v>
      </c>
      <c r="B157" s="52">
        <v>240789.76211598769</v>
      </c>
      <c r="C157" s="24">
        <v>1109016.6665627828</v>
      </c>
    </row>
    <row r="158" spans="1:3" x14ac:dyDescent="0.3">
      <c r="A158" s="39">
        <v>91</v>
      </c>
      <c r="B158" s="52">
        <v>241443.03720362872</v>
      </c>
      <c r="C158" s="24">
        <v>1108211.4338712422</v>
      </c>
    </row>
    <row r="159" spans="1:3" x14ac:dyDescent="0.3">
      <c r="A159" s="39">
        <v>92</v>
      </c>
      <c r="B159" s="52">
        <v>227615.58668997666</v>
      </c>
      <c r="C159" s="24">
        <v>828249.34199924127</v>
      </c>
    </row>
    <row r="160" spans="1:3" x14ac:dyDescent="0.3">
      <c r="A160" s="39">
        <v>93</v>
      </c>
      <c r="B160" s="52">
        <v>222596.3641503531</v>
      </c>
      <c r="C160" s="24">
        <v>1156566.147110655</v>
      </c>
    </row>
    <row r="161" spans="1:3" x14ac:dyDescent="0.3">
      <c r="A161" s="39">
        <v>94</v>
      </c>
      <c r="B161" s="52">
        <v>230033.19969934406</v>
      </c>
      <c r="C161" s="24">
        <v>838126.86617803131</v>
      </c>
    </row>
    <row r="162" spans="1:3" x14ac:dyDescent="0.3">
      <c r="A162" s="39">
        <v>95</v>
      </c>
      <c r="B162" s="52">
        <v>233438.60408772933</v>
      </c>
      <c r="C162" s="24">
        <v>1002771.1359650414</v>
      </c>
    </row>
    <row r="163" spans="1:3" x14ac:dyDescent="0.3">
      <c r="A163" s="39">
        <v>96</v>
      </c>
      <c r="B163" s="52">
        <v>233781.17060107351</v>
      </c>
      <c r="C163" s="24">
        <v>1090010.4523376774</v>
      </c>
    </row>
    <row r="164" spans="1:3" x14ac:dyDescent="0.3">
      <c r="A164" s="39">
        <v>97</v>
      </c>
      <c r="B164" s="52">
        <v>230889.45504863982</v>
      </c>
      <c r="C164" s="24">
        <v>1205573.8618840165</v>
      </c>
    </row>
    <row r="165" spans="1:3" x14ac:dyDescent="0.3">
      <c r="A165" s="39">
        <v>98</v>
      </c>
      <c r="B165" s="52">
        <v>250088.51101116266</v>
      </c>
      <c r="C165" s="24">
        <v>1254934.8898292219</v>
      </c>
    </row>
    <row r="166" spans="1:3" x14ac:dyDescent="0.3">
      <c r="A166" s="39">
        <v>99</v>
      </c>
      <c r="B166" s="52">
        <v>205623.77229412377</v>
      </c>
      <c r="C166" s="24">
        <v>778370.03310990066</v>
      </c>
    </row>
    <row r="167" spans="1:3" x14ac:dyDescent="0.3">
      <c r="A167" s="39">
        <v>100</v>
      </c>
      <c r="B167" s="52">
        <v>240169.66053889593</v>
      </c>
      <c r="C167" s="24">
        <v>1210561.444315468</v>
      </c>
    </row>
    <row r="168" spans="1:3" x14ac:dyDescent="0.3">
      <c r="A168" s="39">
        <v>101</v>
      </c>
      <c r="B168" s="52">
        <v>215994.10430981044</v>
      </c>
      <c r="C168" s="24">
        <v>489596.40218966611</v>
      </c>
    </row>
    <row r="169" spans="1:3" x14ac:dyDescent="0.3">
      <c r="A169" s="39">
        <v>102</v>
      </c>
      <c r="B169" s="52">
        <v>223186.7934983712</v>
      </c>
      <c r="C169" s="24">
        <v>576290.02028633526</v>
      </c>
    </row>
    <row r="170" spans="1:3" x14ac:dyDescent="0.3">
      <c r="A170" s="39">
        <v>103</v>
      </c>
      <c r="B170" s="52">
        <v>230462.75700396003</v>
      </c>
      <c r="C170" s="24">
        <v>1028552.5366407685</v>
      </c>
    </row>
    <row r="171" spans="1:3" x14ac:dyDescent="0.3">
      <c r="A171" s="39">
        <v>104</v>
      </c>
      <c r="B171" s="52">
        <v>221746.99924466127</v>
      </c>
      <c r="C171" s="24">
        <v>752601.80715456931</v>
      </c>
    </row>
    <row r="172" spans="1:3" x14ac:dyDescent="0.3">
      <c r="A172" s="39">
        <v>105</v>
      </c>
      <c r="B172" s="52">
        <v>234372.18048487985</v>
      </c>
      <c r="C172" s="24">
        <v>918663.56103141559</v>
      </c>
    </row>
    <row r="173" spans="1:3" x14ac:dyDescent="0.3">
      <c r="A173" s="39">
        <v>106</v>
      </c>
      <c r="B173" s="52">
        <v>242484.97710116065</v>
      </c>
      <c r="C173" s="24">
        <v>652909.80218774301</v>
      </c>
    </row>
    <row r="174" spans="1:3" x14ac:dyDescent="0.3">
      <c r="A174" s="39">
        <v>107</v>
      </c>
      <c r="B174" s="52">
        <v>223730.4513820062</v>
      </c>
      <c r="C174" s="24">
        <v>720747.48117450182</v>
      </c>
    </row>
    <row r="175" spans="1:3" x14ac:dyDescent="0.3">
      <c r="A175" s="39">
        <v>108</v>
      </c>
      <c r="B175" s="52">
        <v>238518.96671991138</v>
      </c>
      <c r="C175" s="24">
        <v>566785.34859622945</v>
      </c>
    </row>
    <row r="176" spans="1:3" x14ac:dyDescent="0.3">
      <c r="A176" s="39">
        <v>109</v>
      </c>
      <c r="B176" s="52">
        <v>234981.49208931212</v>
      </c>
      <c r="C176" s="24">
        <v>584532.34944833524</v>
      </c>
    </row>
    <row r="177" spans="1:3" x14ac:dyDescent="0.3">
      <c r="A177" s="39">
        <v>110</v>
      </c>
      <c r="B177" s="52">
        <v>225791.33400818863</v>
      </c>
      <c r="C177" s="24">
        <v>590266.52799970424</v>
      </c>
    </row>
    <row r="178" spans="1:3" x14ac:dyDescent="0.3">
      <c r="A178" s="39">
        <v>111</v>
      </c>
      <c r="B178" s="52">
        <v>217341.31715861594</v>
      </c>
      <c r="C178" s="24">
        <v>579170.31155109301</v>
      </c>
    </row>
    <row r="179" spans="1:3" x14ac:dyDescent="0.3">
      <c r="A179" s="39">
        <v>112</v>
      </c>
      <c r="B179" s="52">
        <v>236207.63251207813</v>
      </c>
      <c r="C179" s="24">
        <v>916118.38720473368</v>
      </c>
    </row>
    <row r="180" spans="1:3" x14ac:dyDescent="0.3">
      <c r="A180" s="39">
        <v>113</v>
      </c>
      <c r="B180" s="52">
        <v>229109.63244479935</v>
      </c>
      <c r="C180" s="24">
        <v>2550544.7509782501</v>
      </c>
    </row>
    <row r="181" spans="1:3" x14ac:dyDescent="0.3">
      <c r="A181" s="39">
        <v>114</v>
      </c>
      <c r="B181" s="52">
        <v>234333.86550954572</v>
      </c>
      <c r="C181" s="24">
        <v>1772394.1963724494</v>
      </c>
    </row>
    <row r="182" spans="1:3" x14ac:dyDescent="0.3">
      <c r="A182" s="39">
        <v>115</v>
      </c>
      <c r="B182" s="52">
        <v>226469.38495123613</v>
      </c>
      <c r="C182" s="24">
        <v>817880.14514039282</v>
      </c>
    </row>
    <row r="183" spans="1:3" x14ac:dyDescent="0.3">
      <c r="A183" s="39">
        <v>116</v>
      </c>
      <c r="B183" s="52">
        <v>226082.15600284768</v>
      </c>
      <c r="C183" s="24">
        <v>649476.0996513773</v>
      </c>
    </row>
    <row r="184" spans="1:3" x14ac:dyDescent="0.3">
      <c r="A184" s="39">
        <v>117</v>
      </c>
      <c r="B184" s="52">
        <v>246250.26651212873</v>
      </c>
      <c r="C184" s="24">
        <v>871726.41705499403</v>
      </c>
    </row>
    <row r="185" spans="1:3" x14ac:dyDescent="0.3">
      <c r="A185" s="39">
        <v>118</v>
      </c>
      <c r="B185" s="52">
        <v>229720.10196416444</v>
      </c>
      <c r="C185" s="24">
        <v>684736.21044579474</v>
      </c>
    </row>
    <row r="186" spans="1:3" x14ac:dyDescent="0.3">
      <c r="A186" s="39">
        <v>119</v>
      </c>
      <c r="B186" s="52">
        <v>242472.72687656785</v>
      </c>
      <c r="C186" s="24">
        <v>704857.06755316327</v>
      </c>
    </row>
    <row r="187" spans="1:3" x14ac:dyDescent="0.3">
      <c r="A187" s="39">
        <v>120</v>
      </c>
      <c r="B187" s="52">
        <v>242720.24316456358</v>
      </c>
      <c r="C187" s="24">
        <v>816566.15383356647</v>
      </c>
    </row>
    <row r="188" spans="1:3" x14ac:dyDescent="0.3">
      <c r="A188" s="39">
        <v>121</v>
      </c>
      <c r="B188" s="52">
        <v>206403.97667405795</v>
      </c>
      <c r="C188" s="24">
        <v>739206.64790354983</v>
      </c>
    </row>
    <row r="189" spans="1:3" x14ac:dyDescent="0.3">
      <c r="A189" s="39">
        <v>122</v>
      </c>
      <c r="B189" s="52">
        <v>233623.13800481561</v>
      </c>
      <c r="C189" s="24">
        <v>616445.53611651238</v>
      </c>
    </row>
    <row r="190" spans="1:3" x14ac:dyDescent="0.3">
      <c r="A190" s="39">
        <v>123</v>
      </c>
      <c r="B190" s="52">
        <v>226282.63318239656</v>
      </c>
      <c r="C190" s="24">
        <v>599907.33936082025</v>
      </c>
    </row>
    <row r="191" spans="1:3" x14ac:dyDescent="0.3">
      <c r="A191" s="39">
        <v>124</v>
      </c>
      <c r="B191" s="52">
        <v>226092.74426787766</v>
      </c>
      <c r="C191" s="24">
        <v>627009.62778624194</v>
      </c>
    </row>
    <row r="192" spans="1:3" x14ac:dyDescent="0.3">
      <c r="A192" s="39">
        <v>125</v>
      </c>
      <c r="B192" s="52">
        <v>242501.68805565359</v>
      </c>
      <c r="C192" s="24">
        <v>855382.02119351679</v>
      </c>
    </row>
    <row r="193" spans="1:3" x14ac:dyDescent="0.3">
      <c r="A193" s="39">
        <v>126</v>
      </c>
      <c r="B193" s="52">
        <v>221149.88109204744</v>
      </c>
      <c r="C193" s="24">
        <v>891256.83262187149</v>
      </c>
    </row>
    <row r="194" spans="1:3" x14ac:dyDescent="0.3">
      <c r="A194" s="39">
        <v>127</v>
      </c>
      <c r="B194" s="52">
        <v>237662.58775468331</v>
      </c>
      <c r="C194" s="24">
        <v>1149811.917168997</v>
      </c>
    </row>
    <row r="195" spans="1:3" x14ac:dyDescent="0.3">
      <c r="A195" s="39">
        <v>128</v>
      </c>
      <c r="B195" s="52">
        <v>238697.10048516744</v>
      </c>
      <c r="C195" s="24">
        <v>2074134.7518405833</v>
      </c>
    </row>
    <row r="196" spans="1:3" x14ac:dyDescent="0.3">
      <c r="A196" s="39">
        <v>129</v>
      </c>
      <c r="B196" s="52">
        <v>229223.14939746648</v>
      </c>
      <c r="C196" s="24">
        <v>868761.37469627045</v>
      </c>
    </row>
    <row r="197" spans="1:3" x14ac:dyDescent="0.3">
      <c r="A197" s="39">
        <v>130</v>
      </c>
      <c r="B197" s="52">
        <v>245770.47807595244</v>
      </c>
      <c r="C197" s="24">
        <v>1000257.2335929086</v>
      </c>
    </row>
    <row r="198" spans="1:3" x14ac:dyDescent="0.3">
      <c r="A198" s="39">
        <v>131</v>
      </c>
      <c r="B198" s="52">
        <v>232106.60910392614</v>
      </c>
      <c r="C198" s="24">
        <v>911602.67982972157</v>
      </c>
    </row>
    <row r="199" spans="1:3" x14ac:dyDescent="0.3">
      <c r="A199" s="39">
        <v>132</v>
      </c>
      <c r="B199" s="52">
        <v>255153.37526216565</v>
      </c>
      <c r="C199" s="24">
        <v>1019122.4440868536</v>
      </c>
    </row>
    <row r="200" spans="1:3" x14ac:dyDescent="0.3">
      <c r="A200" s="39">
        <v>133</v>
      </c>
      <c r="B200" s="52">
        <v>238094.15195381513</v>
      </c>
      <c r="C200" s="24">
        <v>882153.74488371867</v>
      </c>
    </row>
    <row r="201" spans="1:3" x14ac:dyDescent="0.3">
      <c r="A201" s="39">
        <v>134</v>
      </c>
      <c r="B201" s="52">
        <v>230204.6181655892</v>
      </c>
      <c r="C201" s="24">
        <v>1096486.9769276776</v>
      </c>
    </row>
    <row r="202" spans="1:3" x14ac:dyDescent="0.3">
      <c r="A202" s="39">
        <v>135</v>
      </c>
      <c r="B202" s="52">
        <v>219677.68533384855</v>
      </c>
      <c r="C202" s="24">
        <v>678595.72951972904</v>
      </c>
    </row>
    <row r="203" spans="1:3" x14ac:dyDescent="0.3">
      <c r="A203" s="39">
        <v>136</v>
      </c>
      <c r="B203" s="52">
        <v>245569.74415300542</v>
      </c>
      <c r="C203" s="24">
        <v>868872.05090314534</v>
      </c>
    </row>
    <row r="204" spans="1:3" x14ac:dyDescent="0.3">
      <c r="A204" s="39">
        <v>137</v>
      </c>
      <c r="B204" s="52">
        <v>224140.43158098205</v>
      </c>
      <c r="C204" s="24">
        <v>1145292.6100456305</v>
      </c>
    </row>
    <row r="205" spans="1:3" x14ac:dyDescent="0.3">
      <c r="A205" s="39">
        <v>138</v>
      </c>
      <c r="B205" s="52">
        <v>223804.75478171057</v>
      </c>
      <c r="C205" s="24">
        <v>1131206.2459711565</v>
      </c>
    </row>
    <row r="206" spans="1:3" x14ac:dyDescent="0.3">
      <c r="A206" s="39">
        <v>139</v>
      </c>
      <c r="B206" s="52">
        <v>238684.11089269118</v>
      </c>
      <c r="C206" s="24">
        <v>920979.21129048581</v>
      </c>
    </row>
    <row r="207" spans="1:3" x14ac:dyDescent="0.3">
      <c r="A207" s="39">
        <v>140</v>
      </c>
      <c r="B207" s="52">
        <v>239482.9162705667</v>
      </c>
      <c r="C207" s="24">
        <v>856340.40742608509</v>
      </c>
    </row>
    <row r="208" spans="1:3" x14ac:dyDescent="0.3">
      <c r="A208" s="39">
        <v>141</v>
      </c>
      <c r="B208" s="52">
        <v>237500.45105227025</v>
      </c>
      <c r="C208" s="24">
        <v>950855.64083598962</v>
      </c>
    </row>
    <row r="209" spans="1:3" x14ac:dyDescent="0.3">
      <c r="A209" s="39">
        <v>142</v>
      </c>
      <c r="B209" s="52">
        <v>208175.02686198821</v>
      </c>
      <c r="C209" s="24">
        <v>955048.68805474497</v>
      </c>
    </row>
    <row r="210" spans="1:3" x14ac:dyDescent="0.3">
      <c r="A210" s="39">
        <v>143</v>
      </c>
      <c r="B210" s="52">
        <v>225049.28438333829</v>
      </c>
      <c r="C210" s="24">
        <v>926543.05503911711</v>
      </c>
    </row>
    <row r="211" spans="1:3" x14ac:dyDescent="0.3">
      <c r="A211" s="39">
        <v>144</v>
      </c>
      <c r="B211" s="52">
        <v>232879.02951451237</v>
      </c>
      <c r="C211" s="24">
        <v>1293364.3635916212</v>
      </c>
    </row>
    <row r="212" spans="1:3" x14ac:dyDescent="0.3">
      <c r="A212" s="39">
        <v>145</v>
      </c>
      <c r="B212" s="52">
        <v>248028.18203276611</v>
      </c>
      <c r="C212" s="24">
        <v>1295135.0431291587</v>
      </c>
    </row>
    <row r="213" spans="1:3" x14ac:dyDescent="0.3">
      <c r="A213" s="39">
        <v>146</v>
      </c>
      <c r="B213" s="52">
        <v>223646.4944365538</v>
      </c>
      <c r="C213" s="24">
        <v>670059.2454115802</v>
      </c>
    </row>
    <row r="214" spans="1:3" x14ac:dyDescent="0.3">
      <c r="A214" s="39">
        <v>147</v>
      </c>
      <c r="B214" s="52">
        <v>220781.98846739568</v>
      </c>
      <c r="C214" s="24">
        <v>752649.20452757762</v>
      </c>
    </row>
    <row r="215" spans="1:3" x14ac:dyDescent="0.3">
      <c r="A215" s="39">
        <v>148</v>
      </c>
      <c r="B215" s="52">
        <v>247911.99963492565</v>
      </c>
      <c r="C215" s="24">
        <v>1152023.2937555118</v>
      </c>
    </row>
    <row r="216" spans="1:3" x14ac:dyDescent="0.3">
      <c r="A216" s="39">
        <v>149</v>
      </c>
      <c r="B216" s="52">
        <v>232639.24174146616</v>
      </c>
      <c r="C216" s="24">
        <v>637288.98200066853</v>
      </c>
    </row>
    <row r="217" spans="1:3" x14ac:dyDescent="0.3">
      <c r="A217" s="39">
        <v>150</v>
      </c>
      <c r="B217" s="52">
        <v>229872.40881026335</v>
      </c>
      <c r="C217" s="24">
        <v>324809.32979250484</v>
      </c>
    </row>
    <row r="218" spans="1:3" x14ac:dyDescent="0.3">
      <c r="A218" s="39">
        <v>151</v>
      </c>
      <c r="B218" s="52">
        <v>225488.4756965675</v>
      </c>
      <c r="C218" s="24">
        <v>771983.22849215171</v>
      </c>
    </row>
    <row r="219" spans="1:3" x14ac:dyDescent="0.3">
      <c r="A219" s="39">
        <v>152</v>
      </c>
      <c r="B219" s="52">
        <v>217977.29941536259</v>
      </c>
      <c r="C219" s="24">
        <v>1440540.2843558877</v>
      </c>
    </row>
    <row r="220" spans="1:3" x14ac:dyDescent="0.3">
      <c r="A220" s="39">
        <v>153</v>
      </c>
      <c r="B220" s="52">
        <v>227962.52207951865</v>
      </c>
      <c r="C220" s="24">
        <v>1702508.9520172062</v>
      </c>
    </row>
    <row r="221" spans="1:3" x14ac:dyDescent="0.3">
      <c r="A221" s="39">
        <v>154</v>
      </c>
      <c r="B221" s="52">
        <v>228343.36968933605</v>
      </c>
      <c r="C221" s="24">
        <v>891463.33526886126</v>
      </c>
    </row>
    <row r="222" spans="1:3" x14ac:dyDescent="0.3">
      <c r="A222" s="39">
        <v>155</v>
      </c>
      <c r="B222" s="52">
        <v>229325.13831973242</v>
      </c>
      <c r="C222" s="24">
        <v>618457.20566512132</v>
      </c>
    </row>
    <row r="223" spans="1:3" x14ac:dyDescent="0.3">
      <c r="A223" s="39">
        <v>156</v>
      </c>
      <c r="B223" s="52">
        <v>232568.60231429999</v>
      </c>
      <c r="C223" s="24">
        <v>573392.88755453343</v>
      </c>
    </row>
    <row r="224" spans="1:3" x14ac:dyDescent="0.3">
      <c r="A224" s="39">
        <v>157</v>
      </c>
      <c r="B224" s="52">
        <v>250346.10299543996</v>
      </c>
      <c r="C224" s="24">
        <v>2452986.305409763</v>
      </c>
    </row>
    <row r="225" spans="1:3" x14ac:dyDescent="0.3">
      <c r="A225" s="39">
        <v>158</v>
      </c>
      <c r="B225" s="52">
        <v>244314.75295265019</v>
      </c>
      <c r="C225" s="24">
        <v>1084200.7622226358</v>
      </c>
    </row>
    <row r="226" spans="1:3" x14ac:dyDescent="0.3">
      <c r="A226" s="39">
        <v>159</v>
      </c>
      <c r="B226" s="52">
        <v>247294.99724282752</v>
      </c>
      <c r="C226" s="24">
        <v>750492.11722153169</v>
      </c>
    </row>
    <row r="227" spans="1:3" x14ac:dyDescent="0.3">
      <c r="A227" s="39">
        <v>160</v>
      </c>
      <c r="B227" s="52">
        <v>244646.08074298734</v>
      </c>
      <c r="C227" s="24">
        <v>960708.24834109005</v>
      </c>
    </row>
    <row r="228" spans="1:3" x14ac:dyDescent="0.3">
      <c r="A228" s="39">
        <v>161</v>
      </c>
      <c r="B228" s="52">
        <v>241035.57880023282</v>
      </c>
      <c r="C228" s="24">
        <v>1014217.6710644437</v>
      </c>
    </row>
    <row r="229" spans="1:3" x14ac:dyDescent="0.3">
      <c r="A229" s="39">
        <v>162</v>
      </c>
      <c r="B229" s="52">
        <v>228719.20742007723</v>
      </c>
      <c r="C229" s="24">
        <v>893204.66239513934</v>
      </c>
    </row>
    <row r="230" spans="1:3" x14ac:dyDescent="0.3">
      <c r="A230" s="39">
        <v>163</v>
      </c>
      <c r="B230" s="52">
        <v>225596.68195306123</v>
      </c>
      <c r="C230" s="24">
        <v>1086414.8404416637</v>
      </c>
    </row>
    <row r="231" spans="1:3" x14ac:dyDescent="0.3">
      <c r="A231" s="39">
        <v>164</v>
      </c>
      <c r="B231" s="52">
        <v>242123.26698252893</v>
      </c>
      <c r="C231" s="24">
        <v>973764.60384656442</v>
      </c>
    </row>
    <row r="232" spans="1:3" x14ac:dyDescent="0.3">
      <c r="A232" s="39">
        <v>165</v>
      </c>
      <c r="B232" s="52">
        <v>252054.63314082028</v>
      </c>
      <c r="C232" s="24">
        <v>696156.66774743469</v>
      </c>
    </row>
    <row r="233" spans="1:3" x14ac:dyDescent="0.3">
      <c r="A233" s="39">
        <v>166</v>
      </c>
      <c r="B233" s="52">
        <v>243093.22935951847</v>
      </c>
      <c r="C233" s="24">
        <v>978048.16355717543</v>
      </c>
    </row>
    <row r="234" spans="1:3" x14ac:dyDescent="0.3">
      <c r="A234" s="39">
        <v>167</v>
      </c>
      <c r="B234" s="52">
        <v>228716.68459515643</v>
      </c>
      <c r="C234" s="24">
        <v>1091276.7338335887</v>
      </c>
    </row>
    <row r="235" spans="1:3" x14ac:dyDescent="0.3">
      <c r="A235" s="39">
        <v>168</v>
      </c>
      <c r="B235" s="52">
        <v>232099.01118339933</v>
      </c>
      <c r="C235" s="24">
        <v>991733.73613556463</v>
      </c>
    </row>
    <row r="236" spans="1:3" x14ac:dyDescent="0.3">
      <c r="A236" s="39">
        <v>169</v>
      </c>
      <c r="B236" s="52">
        <v>234504.02981299692</v>
      </c>
      <c r="C236" s="24">
        <v>809761.00469317543</v>
      </c>
    </row>
    <row r="237" spans="1:3" x14ac:dyDescent="0.3">
      <c r="A237" s="39">
        <v>170</v>
      </c>
      <c r="B237" s="52">
        <v>228036.63766514801</v>
      </c>
      <c r="C237" s="24">
        <v>1175876.2748874114</v>
      </c>
    </row>
    <row r="238" spans="1:3" x14ac:dyDescent="0.3">
      <c r="A238" s="39">
        <v>171</v>
      </c>
      <c r="B238" s="52">
        <v>246187.64867014994</v>
      </c>
      <c r="C238" s="24">
        <v>869471.23061625822</v>
      </c>
    </row>
    <row r="239" spans="1:3" x14ac:dyDescent="0.3">
      <c r="A239" s="39">
        <v>172</v>
      </c>
      <c r="B239" s="52">
        <v>242541.59521936803</v>
      </c>
      <c r="C239" s="24">
        <v>546400.53965493594</v>
      </c>
    </row>
    <row r="240" spans="1:3" x14ac:dyDescent="0.3">
      <c r="A240" s="39">
        <v>173</v>
      </c>
      <c r="B240" s="52">
        <v>236661.54433058674</v>
      </c>
      <c r="C240" s="24">
        <v>1388756.2311050326</v>
      </c>
    </row>
    <row r="241" spans="1:3" x14ac:dyDescent="0.3">
      <c r="A241" s="39">
        <v>174</v>
      </c>
      <c r="B241" s="52">
        <v>235886.45768839752</v>
      </c>
      <c r="C241" s="24">
        <v>1594575.4840822225</v>
      </c>
    </row>
    <row r="242" spans="1:3" x14ac:dyDescent="0.3">
      <c r="A242" s="39">
        <v>175</v>
      </c>
      <c r="B242" s="52">
        <v>239564.75493928741</v>
      </c>
      <c r="C242" s="24">
        <v>1162792.2307714203</v>
      </c>
    </row>
    <row r="243" spans="1:3" x14ac:dyDescent="0.3">
      <c r="A243" s="39">
        <v>176</v>
      </c>
      <c r="B243" s="52">
        <v>227860.14875104005</v>
      </c>
      <c r="C243" s="24">
        <v>719425.23719375976</v>
      </c>
    </row>
    <row r="244" spans="1:3" x14ac:dyDescent="0.3">
      <c r="A244" s="39">
        <v>177</v>
      </c>
      <c r="B244" s="52">
        <v>239460.57278257338</v>
      </c>
      <c r="C244" s="24">
        <v>1339850.8982664207</v>
      </c>
    </row>
    <row r="245" spans="1:3" x14ac:dyDescent="0.3">
      <c r="A245" s="39">
        <v>178</v>
      </c>
      <c r="B245" s="52">
        <v>241613.71282482095</v>
      </c>
      <c r="C245" s="24">
        <v>561722.1400425951</v>
      </c>
    </row>
    <row r="246" spans="1:3" x14ac:dyDescent="0.3">
      <c r="A246" s="39">
        <v>179</v>
      </c>
      <c r="B246" s="52">
        <v>224669.12080810015</v>
      </c>
      <c r="C246" s="24">
        <v>935524.19193313632</v>
      </c>
    </row>
    <row r="247" spans="1:3" x14ac:dyDescent="0.3">
      <c r="A247" s="39">
        <v>180</v>
      </c>
      <c r="B247" s="52">
        <v>228793.49350116643</v>
      </c>
      <c r="C247" s="24">
        <v>593430.8686961662</v>
      </c>
    </row>
    <row r="248" spans="1:3" x14ac:dyDescent="0.3">
      <c r="A248" s="39">
        <v>181</v>
      </c>
      <c r="B248" s="52">
        <v>227408.36820321123</v>
      </c>
      <c r="C248" s="24">
        <v>984133.59593746322</v>
      </c>
    </row>
    <row r="249" spans="1:3" x14ac:dyDescent="0.3">
      <c r="A249" s="39">
        <v>182</v>
      </c>
      <c r="B249" s="52">
        <v>233640.42353672412</v>
      </c>
      <c r="C249" s="24">
        <v>1056573.613183917</v>
      </c>
    </row>
    <row r="250" spans="1:3" x14ac:dyDescent="0.3">
      <c r="A250" s="39">
        <v>183</v>
      </c>
      <c r="B250" s="52">
        <v>229899.04400099756</v>
      </c>
      <c r="C250" s="24">
        <v>640424.71142744215</v>
      </c>
    </row>
    <row r="251" spans="1:3" x14ac:dyDescent="0.3">
      <c r="A251" s="39">
        <v>184</v>
      </c>
      <c r="B251" s="52">
        <v>243385.75302394672</v>
      </c>
      <c r="C251" s="24">
        <v>538655.51505076641</v>
      </c>
    </row>
    <row r="252" spans="1:3" x14ac:dyDescent="0.3">
      <c r="A252" s="39">
        <v>185</v>
      </c>
      <c r="B252" s="52">
        <v>222363.05688993531</v>
      </c>
      <c r="C252" s="24">
        <v>716996.6672843108</v>
      </c>
    </row>
    <row r="253" spans="1:3" x14ac:dyDescent="0.3">
      <c r="A253" s="39">
        <v>186</v>
      </c>
      <c r="B253" s="52">
        <v>246876.32516854315</v>
      </c>
      <c r="C253" s="24">
        <v>531535.80985999922</v>
      </c>
    </row>
    <row r="254" spans="1:3" x14ac:dyDescent="0.3">
      <c r="A254" s="39">
        <v>187</v>
      </c>
      <c r="B254" s="52">
        <v>234653.2484537967</v>
      </c>
      <c r="C254" s="24">
        <v>715744.23987851897</v>
      </c>
    </row>
    <row r="255" spans="1:3" x14ac:dyDescent="0.3">
      <c r="A255" s="39">
        <v>188</v>
      </c>
      <c r="B255" s="52">
        <v>234553.15075995351</v>
      </c>
      <c r="C255" s="24">
        <v>1688743.7939896523</v>
      </c>
    </row>
    <row r="256" spans="1:3" x14ac:dyDescent="0.3">
      <c r="A256" s="39">
        <v>189</v>
      </c>
      <c r="B256" s="52">
        <v>232983.66181703957</v>
      </c>
      <c r="C256" s="24">
        <v>1390381.468564353</v>
      </c>
    </row>
    <row r="257" spans="1:3" x14ac:dyDescent="0.3">
      <c r="A257" s="39">
        <v>190</v>
      </c>
      <c r="B257" s="52">
        <v>237709.00705055383</v>
      </c>
      <c r="C257" s="24">
        <v>968448.03897077311</v>
      </c>
    </row>
    <row r="258" spans="1:3" x14ac:dyDescent="0.3">
      <c r="A258" s="39">
        <v>191</v>
      </c>
      <c r="B258" s="52">
        <v>230107.71141450421</v>
      </c>
      <c r="C258" s="24">
        <v>844031.34870844451</v>
      </c>
    </row>
    <row r="259" spans="1:3" x14ac:dyDescent="0.3">
      <c r="A259" s="39">
        <v>192</v>
      </c>
      <c r="B259" s="52">
        <v>239299.65675628689</v>
      </c>
      <c r="C259" s="24">
        <v>1092734.1981707774</v>
      </c>
    </row>
    <row r="260" spans="1:3" x14ac:dyDescent="0.3">
      <c r="A260" s="39">
        <v>193</v>
      </c>
      <c r="B260" s="52">
        <v>238097.92727555693</v>
      </c>
      <c r="C260" s="24">
        <v>1681096.9892796425</v>
      </c>
    </row>
    <row r="261" spans="1:3" x14ac:dyDescent="0.3">
      <c r="A261" s="39">
        <v>194</v>
      </c>
      <c r="B261" s="52">
        <v>236740.72730886776</v>
      </c>
      <c r="C261" s="24">
        <v>753020.47776815924</v>
      </c>
    </row>
    <row r="262" spans="1:3" x14ac:dyDescent="0.3">
      <c r="A262" s="39">
        <v>195</v>
      </c>
      <c r="B262" s="52">
        <v>227658.83404252763</v>
      </c>
      <c r="C262" s="24">
        <v>604109.84594281041</v>
      </c>
    </row>
    <row r="263" spans="1:3" x14ac:dyDescent="0.3">
      <c r="A263" s="39">
        <v>196</v>
      </c>
      <c r="B263" s="52">
        <v>231123.72173503373</v>
      </c>
      <c r="C263" s="24">
        <v>532828.13923785172</v>
      </c>
    </row>
    <row r="264" spans="1:3" x14ac:dyDescent="0.3">
      <c r="A264" s="39">
        <v>197</v>
      </c>
      <c r="B264" s="52">
        <v>252750.5527199377</v>
      </c>
      <c r="C264" s="24">
        <v>1398678.3533873123</v>
      </c>
    </row>
    <row r="265" spans="1:3" x14ac:dyDescent="0.3">
      <c r="A265" s="39">
        <v>198</v>
      </c>
      <c r="B265" s="52">
        <v>226478.02906856246</v>
      </c>
      <c r="C265" s="24">
        <v>1723290.8814663708</v>
      </c>
    </row>
    <row r="266" spans="1:3" x14ac:dyDescent="0.3">
      <c r="A266" s="39">
        <v>199</v>
      </c>
      <c r="B266" s="52">
        <v>247006.37650664998</v>
      </c>
      <c r="C266" s="24">
        <v>817558.43255838426</v>
      </c>
    </row>
    <row r="267" spans="1:3" x14ac:dyDescent="0.3">
      <c r="A267" s="39">
        <v>200</v>
      </c>
      <c r="B267" s="52">
        <v>230201.06320680515</v>
      </c>
      <c r="C267" s="24">
        <v>600018.26392637461</v>
      </c>
    </row>
    <row r="268" spans="1:3" x14ac:dyDescent="0.3">
      <c r="A268" s="39">
        <v>201</v>
      </c>
      <c r="B268" s="52">
        <v>224444.44002623166</v>
      </c>
      <c r="C268" s="24">
        <v>818887.69783314387</v>
      </c>
    </row>
    <row r="269" spans="1:3" x14ac:dyDescent="0.3">
      <c r="A269" s="39">
        <v>202</v>
      </c>
      <c r="B269" s="52">
        <v>245897.63799179278</v>
      </c>
      <c r="C269" s="24">
        <v>1456851.5668762713</v>
      </c>
    </row>
    <row r="270" spans="1:3" x14ac:dyDescent="0.3">
      <c r="A270" s="39">
        <v>203</v>
      </c>
      <c r="B270" s="52">
        <v>219658.08527088721</v>
      </c>
      <c r="C270" s="24">
        <v>1063949.9913426808</v>
      </c>
    </row>
    <row r="271" spans="1:3" x14ac:dyDescent="0.3">
      <c r="A271" s="39">
        <v>204</v>
      </c>
      <c r="B271" s="52">
        <v>242141.00226949865</v>
      </c>
      <c r="C271" s="24">
        <v>807349.41514081601</v>
      </c>
    </row>
    <row r="272" spans="1:3" x14ac:dyDescent="0.3">
      <c r="A272" s="39">
        <v>205</v>
      </c>
      <c r="B272" s="52">
        <v>247225.1241018794</v>
      </c>
      <c r="C272" s="24">
        <v>1434826.7360171806</v>
      </c>
    </row>
    <row r="273" spans="1:3" x14ac:dyDescent="0.3">
      <c r="A273" s="39">
        <v>206</v>
      </c>
      <c r="B273" s="52">
        <v>250065.99190545731</v>
      </c>
      <c r="C273" s="24">
        <v>973145.9016642936</v>
      </c>
    </row>
    <row r="274" spans="1:3" x14ac:dyDescent="0.3">
      <c r="A274" s="39">
        <v>207</v>
      </c>
      <c r="B274" s="52">
        <v>235956.21567968212</v>
      </c>
      <c r="C274" s="24">
        <v>2055752.826159511</v>
      </c>
    </row>
    <row r="275" spans="1:3" x14ac:dyDescent="0.3">
      <c r="A275" s="39">
        <v>208</v>
      </c>
      <c r="B275" s="52">
        <v>255736.55510989486</v>
      </c>
      <c r="C275" s="24">
        <v>1069313.2139130805</v>
      </c>
    </row>
    <row r="276" spans="1:3" x14ac:dyDescent="0.3">
      <c r="A276" s="39">
        <v>209</v>
      </c>
      <c r="B276" s="52">
        <v>242417.79385087793</v>
      </c>
      <c r="C276" s="24">
        <v>1265806.4305980129</v>
      </c>
    </row>
    <row r="277" spans="1:3" x14ac:dyDescent="0.3">
      <c r="A277" s="39">
        <v>210</v>
      </c>
      <c r="B277" s="52">
        <v>225015.13145835642</v>
      </c>
      <c r="C277" s="24">
        <v>593059.17844426481</v>
      </c>
    </row>
    <row r="278" spans="1:3" x14ac:dyDescent="0.3">
      <c r="A278" s="39">
        <v>211</v>
      </c>
      <c r="B278" s="52">
        <v>227005.70548934769</v>
      </c>
      <c r="C278" s="24">
        <v>658177.09118187753</v>
      </c>
    </row>
    <row r="279" spans="1:3" x14ac:dyDescent="0.3">
      <c r="A279" s="39">
        <v>212</v>
      </c>
      <c r="B279" s="52">
        <v>241699.39246212353</v>
      </c>
      <c r="C279" s="24">
        <v>1379093.8238073834</v>
      </c>
    </row>
    <row r="280" spans="1:3" x14ac:dyDescent="0.3">
      <c r="A280" s="39">
        <v>213</v>
      </c>
      <c r="B280" s="52">
        <v>221038.56878404494</v>
      </c>
      <c r="C280" s="24">
        <v>796217.66155242687</v>
      </c>
    </row>
    <row r="281" spans="1:3" x14ac:dyDescent="0.3">
      <c r="A281" s="39">
        <v>214</v>
      </c>
      <c r="B281" s="52">
        <v>228569.31183733439</v>
      </c>
      <c r="C281" s="24">
        <v>807913.72586004692</v>
      </c>
    </row>
    <row r="282" spans="1:3" x14ac:dyDescent="0.3">
      <c r="A282" s="39">
        <v>215</v>
      </c>
      <c r="B282" s="52">
        <v>234953.15895728482</v>
      </c>
      <c r="C282" s="24">
        <v>747717.78024749015</v>
      </c>
    </row>
    <row r="283" spans="1:3" x14ac:dyDescent="0.3">
      <c r="A283" s="39">
        <v>216</v>
      </c>
      <c r="B283" s="52">
        <v>217785.26599508987</v>
      </c>
      <c r="C283" s="24">
        <v>631644.46191791061</v>
      </c>
    </row>
    <row r="284" spans="1:3" x14ac:dyDescent="0.3">
      <c r="A284" s="39">
        <v>217</v>
      </c>
      <c r="B284" s="52">
        <v>233688.62709700994</v>
      </c>
      <c r="C284" s="24">
        <v>1630047.7179067375</v>
      </c>
    </row>
    <row r="285" spans="1:3" x14ac:dyDescent="0.3">
      <c r="A285" s="39">
        <v>218</v>
      </c>
      <c r="B285" s="52">
        <v>226569.21953277802</v>
      </c>
      <c r="C285" s="24">
        <v>824012.68600325426</v>
      </c>
    </row>
    <row r="286" spans="1:3" x14ac:dyDescent="0.3">
      <c r="A286" s="39">
        <v>219</v>
      </c>
      <c r="B286" s="52">
        <v>229430.44205368558</v>
      </c>
      <c r="C286" s="24">
        <v>964760.1633715576</v>
      </c>
    </row>
    <row r="287" spans="1:3" x14ac:dyDescent="0.3">
      <c r="A287" s="39">
        <v>220</v>
      </c>
      <c r="B287" s="52">
        <v>230663.07665475315</v>
      </c>
      <c r="C287" s="24">
        <v>1147385.2090103934</v>
      </c>
    </row>
    <row r="288" spans="1:3" x14ac:dyDescent="0.3">
      <c r="A288" s="39">
        <v>221</v>
      </c>
      <c r="B288" s="52">
        <v>224063.32517506834</v>
      </c>
      <c r="C288" s="24">
        <v>398454.01905501401</v>
      </c>
    </row>
    <row r="289" spans="1:3" x14ac:dyDescent="0.3">
      <c r="A289" s="39">
        <v>222</v>
      </c>
      <c r="B289" s="52">
        <v>229913.50113781309</v>
      </c>
      <c r="C289" s="24">
        <v>827596.4091327386</v>
      </c>
    </row>
    <row r="290" spans="1:3" x14ac:dyDescent="0.3">
      <c r="A290" s="39">
        <v>223</v>
      </c>
      <c r="B290" s="52">
        <v>238452.86465249339</v>
      </c>
      <c r="C290" s="24">
        <v>643156.44200149225</v>
      </c>
    </row>
    <row r="291" spans="1:3" x14ac:dyDescent="0.3">
      <c r="A291" s="39">
        <v>224</v>
      </c>
      <c r="B291" s="52">
        <v>220213.01057553996</v>
      </c>
      <c r="C291" s="24">
        <v>1804249.5900980388</v>
      </c>
    </row>
    <row r="292" spans="1:3" x14ac:dyDescent="0.3">
      <c r="A292" s="39">
        <v>225</v>
      </c>
      <c r="B292" s="52">
        <v>230670.91738195918</v>
      </c>
      <c r="C292" s="24">
        <v>1158496.6893351763</v>
      </c>
    </row>
    <row r="293" spans="1:3" x14ac:dyDescent="0.3">
      <c r="A293" s="39">
        <v>226</v>
      </c>
      <c r="B293" s="52">
        <v>233314.28107108298</v>
      </c>
      <c r="C293" s="24">
        <v>593597.7037157598</v>
      </c>
    </row>
    <row r="294" spans="1:3" x14ac:dyDescent="0.3">
      <c r="A294" s="39">
        <v>227</v>
      </c>
      <c r="B294" s="52">
        <v>229041.07628064713</v>
      </c>
      <c r="C294" s="24">
        <v>822304.27250971505</v>
      </c>
    </row>
    <row r="295" spans="1:3" x14ac:dyDescent="0.3">
      <c r="A295" s="39">
        <v>228</v>
      </c>
      <c r="B295" s="52">
        <v>229131.43550501126</v>
      </c>
      <c r="C295" s="24">
        <v>612231.77657301386</v>
      </c>
    </row>
    <row r="296" spans="1:3" x14ac:dyDescent="0.3">
      <c r="A296" s="39">
        <v>229</v>
      </c>
      <c r="B296" s="52">
        <v>242286.34719224274</v>
      </c>
      <c r="C296" s="24">
        <v>894382.47862501291</v>
      </c>
    </row>
    <row r="297" spans="1:3" x14ac:dyDescent="0.3">
      <c r="A297" s="39">
        <v>230</v>
      </c>
      <c r="B297" s="52">
        <v>230461.39860524592</v>
      </c>
      <c r="C297" s="24">
        <v>663124.56410899782</v>
      </c>
    </row>
    <row r="298" spans="1:3" x14ac:dyDescent="0.3">
      <c r="A298" s="39">
        <v>231</v>
      </c>
      <c r="B298" s="52">
        <v>227721.97709266044</v>
      </c>
      <c r="C298" s="24">
        <v>847508.02770762751</v>
      </c>
    </row>
    <row r="299" spans="1:3" x14ac:dyDescent="0.3">
      <c r="A299" s="39">
        <v>232</v>
      </c>
      <c r="B299" s="52">
        <v>239698.67302168929</v>
      </c>
      <c r="C299" s="24">
        <v>689814.71349075437</v>
      </c>
    </row>
    <row r="300" spans="1:3" x14ac:dyDescent="0.3">
      <c r="A300" s="39">
        <v>233</v>
      </c>
      <c r="B300" s="52">
        <v>235861.56253143903</v>
      </c>
      <c r="C300" s="24">
        <v>556454.69758068677</v>
      </c>
    </row>
    <row r="301" spans="1:3" x14ac:dyDescent="0.3">
      <c r="A301" s="39">
        <v>234</v>
      </c>
      <c r="B301" s="52">
        <v>233252.92002429519</v>
      </c>
      <c r="C301" s="24">
        <v>743152.16922148236</v>
      </c>
    </row>
    <row r="302" spans="1:3" x14ac:dyDescent="0.3">
      <c r="A302" s="39">
        <v>235</v>
      </c>
      <c r="B302" s="52">
        <v>230445.59366540061</v>
      </c>
      <c r="C302" s="24">
        <v>886817.55842405383</v>
      </c>
    </row>
    <row r="303" spans="1:3" x14ac:dyDescent="0.3">
      <c r="A303" s="39">
        <v>236</v>
      </c>
      <c r="B303" s="52">
        <v>233040.29948677035</v>
      </c>
      <c r="C303" s="24">
        <v>625970.91239572701</v>
      </c>
    </row>
    <row r="304" spans="1:3" x14ac:dyDescent="0.3">
      <c r="A304" s="39">
        <v>237</v>
      </c>
      <c r="B304" s="52">
        <v>245044.30322347028</v>
      </c>
      <c r="C304" s="24">
        <v>2544728.9790406632</v>
      </c>
    </row>
    <row r="305" spans="1:3" x14ac:dyDescent="0.3">
      <c r="A305" s="39">
        <v>238</v>
      </c>
      <c r="B305" s="52">
        <v>216617.54920028427</v>
      </c>
      <c r="C305" s="24">
        <v>1140667.2692939355</v>
      </c>
    </row>
    <row r="306" spans="1:3" x14ac:dyDescent="0.3">
      <c r="A306" s="39">
        <v>239</v>
      </c>
      <c r="B306" s="52">
        <v>227074.87811977835</v>
      </c>
      <c r="C306" s="24">
        <v>1151962.0885981671</v>
      </c>
    </row>
    <row r="307" spans="1:3" x14ac:dyDescent="0.3">
      <c r="A307" s="39">
        <v>240</v>
      </c>
      <c r="B307" s="52">
        <v>226669.80820281454</v>
      </c>
      <c r="C307" s="24">
        <v>5009228.405083552</v>
      </c>
    </row>
    <row r="308" spans="1:3" x14ac:dyDescent="0.3">
      <c r="A308" s="39">
        <v>241</v>
      </c>
      <c r="B308" s="52">
        <v>219271.96999796957</v>
      </c>
      <c r="C308" s="24">
        <v>959054.93863660563</v>
      </c>
    </row>
    <row r="309" spans="1:3" x14ac:dyDescent="0.3">
      <c r="A309" s="39">
        <v>242</v>
      </c>
      <c r="B309" s="52">
        <v>231075.34237734569</v>
      </c>
      <c r="C309" s="24">
        <v>648784.99220732332</v>
      </c>
    </row>
    <row r="310" spans="1:3" x14ac:dyDescent="0.3">
      <c r="A310" s="39">
        <v>243</v>
      </c>
      <c r="B310" s="52">
        <v>229145.9456877271</v>
      </c>
      <c r="C310" s="24">
        <v>700298.96721333975</v>
      </c>
    </row>
    <row r="311" spans="1:3" x14ac:dyDescent="0.3">
      <c r="A311" s="39">
        <v>244</v>
      </c>
      <c r="B311" s="52">
        <v>225622.25412665482</v>
      </c>
      <c r="C311" s="24">
        <v>779378.72782728309</v>
      </c>
    </row>
    <row r="312" spans="1:3" x14ac:dyDescent="0.3">
      <c r="A312" s="39">
        <v>245</v>
      </c>
      <c r="B312" s="52">
        <v>215942.203348635</v>
      </c>
      <c r="C312" s="24">
        <v>867185.26402609178</v>
      </c>
    </row>
    <row r="313" spans="1:3" x14ac:dyDescent="0.3">
      <c r="A313" s="39">
        <v>246</v>
      </c>
      <c r="B313" s="52">
        <v>231888.78024360409</v>
      </c>
      <c r="C313" s="24">
        <v>707229.75986224948</v>
      </c>
    </row>
    <row r="314" spans="1:3" x14ac:dyDescent="0.3">
      <c r="A314" s="39">
        <v>247</v>
      </c>
      <c r="B314" s="52">
        <v>230557.78599450504</v>
      </c>
      <c r="C314" s="24">
        <v>626913.90026117605</v>
      </c>
    </row>
    <row r="315" spans="1:3" x14ac:dyDescent="0.3">
      <c r="A315" s="39">
        <v>248</v>
      </c>
      <c r="B315" s="52">
        <v>228914.4669215738</v>
      </c>
      <c r="C315" s="24">
        <v>641684.38869550452</v>
      </c>
    </row>
    <row r="316" spans="1:3" x14ac:dyDescent="0.3">
      <c r="A316" s="39">
        <v>249</v>
      </c>
      <c r="B316" s="52">
        <v>246109.16097167585</v>
      </c>
      <c r="C316" s="24">
        <v>3460579.6369382385</v>
      </c>
    </row>
    <row r="317" spans="1:3" x14ac:dyDescent="0.3">
      <c r="A317" s="39">
        <v>250</v>
      </c>
      <c r="B317" s="52">
        <v>237047.51054127153</v>
      </c>
      <c r="C317" s="24">
        <v>672648.43861631793</v>
      </c>
    </row>
    <row r="318" spans="1:3" x14ac:dyDescent="0.3">
      <c r="A318" s="39">
        <v>251</v>
      </c>
      <c r="B318" s="52">
        <v>235095.45564595814</v>
      </c>
      <c r="C318" s="24">
        <v>2203142.9914160022</v>
      </c>
    </row>
    <row r="319" spans="1:3" x14ac:dyDescent="0.3">
      <c r="A319" s="39">
        <v>252</v>
      </c>
      <c r="B319" s="52">
        <v>224345.64311833464</v>
      </c>
      <c r="C319" s="24">
        <v>788817.03093722928</v>
      </c>
    </row>
    <row r="320" spans="1:3" x14ac:dyDescent="0.3">
      <c r="A320" s="39">
        <v>253</v>
      </c>
      <c r="B320" s="52">
        <v>221988.85161625093</v>
      </c>
      <c r="C320" s="24">
        <v>485780.20872224338</v>
      </c>
    </row>
    <row r="321" spans="1:3" x14ac:dyDescent="0.3">
      <c r="A321" s="39">
        <v>254</v>
      </c>
      <c r="B321" s="52">
        <v>247049.48306301943</v>
      </c>
      <c r="C321" s="24">
        <v>1090141.0322739126</v>
      </c>
    </row>
    <row r="322" spans="1:3" x14ac:dyDescent="0.3">
      <c r="A322" s="39">
        <v>255</v>
      </c>
      <c r="B322" s="52">
        <v>226040.89392918826</v>
      </c>
      <c r="C322" s="24">
        <v>713708.06378411804</v>
      </c>
    </row>
    <row r="323" spans="1:3" x14ac:dyDescent="0.3">
      <c r="A323" s="39">
        <v>256</v>
      </c>
      <c r="B323" s="52">
        <v>238736.44410040445</v>
      </c>
      <c r="C323" s="24">
        <v>933994.17144935427</v>
      </c>
    </row>
    <row r="324" spans="1:3" x14ac:dyDescent="0.3">
      <c r="A324" s="39">
        <v>257</v>
      </c>
      <c r="B324" s="52">
        <v>221639.82506422093</v>
      </c>
      <c r="C324" s="24">
        <v>1172228.7707170832</v>
      </c>
    </row>
    <row r="325" spans="1:3" x14ac:dyDescent="0.3">
      <c r="A325" s="39">
        <v>258</v>
      </c>
      <c r="B325" s="52">
        <v>228789.07099747343</v>
      </c>
      <c r="C325" s="24">
        <v>818290.271844642</v>
      </c>
    </row>
    <row r="326" spans="1:3" x14ac:dyDescent="0.3">
      <c r="A326" s="39">
        <v>259</v>
      </c>
      <c r="B326" s="52">
        <v>219733.09620184824</v>
      </c>
      <c r="C326" s="24">
        <v>737140.83324857312</v>
      </c>
    </row>
    <row r="327" spans="1:3" x14ac:dyDescent="0.3">
      <c r="A327" s="39">
        <v>260</v>
      </c>
      <c r="B327" s="52">
        <v>225385.9853019219</v>
      </c>
      <c r="C327" s="24">
        <v>834528.34210774465</v>
      </c>
    </row>
    <row r="328" spans="1:3" x14ac:dyDescent="0.3">
      <c r="A328" s="39">
        <v>261</v>
      </c>
      <c r="B328" s="52">
        <v>233156.25869705374</v>
      </c>
      <c r="C328" s="24">
        <v>977857.03545254888</v>
      </c>
    </row>
    <row r="329" spans="1:3" x14ac:dyDescent="0.3">
      <c r="A329" s="39">
        <v>262</v>
      </c>
      <c r="B329" s="52">
        <v>221034.25627365694</v>
      </c>
      <c r="C329" s="24">
        <v>898643.34434058738</v>
      </c>
    </row>
    <row r="330" spans="1:3" x14ac:dyDescent="0.3">
      <c r="A330" s="39">
        <v>263</v>
      </c>
      <c r="B330" s="52">
        <v>239692.9677361043</v>
      </c>
      <c r="C330" s="24">
        <v>821078.77340545272</v>
      </c>
    </row>
    <row r="331" spans="1:3" x14ac:dyDescent="0.3">
      <c r="A331" s="39">
        <v>264</v>
      </c>
      <c r="B331" s="52">
        <v>243539.97106652582</v>
      </c>
      <c r="C331" s="24">
        <v>943842.69207385438</v>
      </c>
    </row>
    <row r="332" spans="1:3" x14ac:dyDescent="0.3">
      <c r="A332" s="39">
        <v>265</v>
      </c>
      <c r="B332" s="52">
        <v>229276.15542219096</v>
      </c>
      <c r="C332" s="24">
        <v>1326520.4621166964</v>
      </c>
    </row>
    <row r="333" spans="1:3" x14ac:dyDescent="0.3">
      <c r="A333" s="39">
        <v>266</v>
      </c>
      <c r="B333" s="52">
        <v>228106.60154957781</v>
      </c>
      <c r="C333" s="24">
        <v>703324.42454822618</v>
      </c>
    </row>
    <row r="334" spans="1:3" x14ac:dyDescent="0.3">
      <c r="A334" s="39">
        <v>267</v>
      </c>
      <c r="B334" s="52">
        <v>236906.97526671318</v>
      </c>
      <c r="C334" s="24">
        <v>822517.0546903396</v>
      </c>
    </row>
    <row r="335" spans="1:3" x14ac:dyDescent="0.3">
      <c r="A335" s="39">
        <v>268</v>
      </c>
      <c r="B335" s="52">
        <v>222178.98406311794</v>
      </c>
      <c r="C335" s="24">
        <v>1988799.1207279607</v>
      </c>
    </row>
    <row r="336" spans="1:3" x14ac:dyDescent="0.3">
      <c r="A336" s="39">
        <v>269</v>
      </c>
      <c r="B336" s="52">
        <v>240997.12182565662</v>
      </c>
      <c r="C336" s="24">
        <v>588756.24605320394</v>
      </c>
    </row>
    <row r="337" spans="1:3" x14ac:dyDescent="0.3">
      <c r="A337" s="39">
        <v>270</v>
      </c>
      <c r="B337" s="52">
        <v>249431.27833535199</v>
      </c>
      <c r="C337" s="24">
        <v>708884.92001168663</v>
      </c>
    </row>
    <row r="338" spans="1:3" x14ac:dyDescent="0.3">
      <c r="A338" s="39">
        <v>271</v>
      </c>
      <c r="B338" s="52">
        <v>249177.23518361093</v>
      </c>
      <c r="C338" s="24">
        <v>450648.94502863422</v>
      </c>
    </row>
    <row r="339" spans="1:3" x14ac:dyDescent="0.3">
      <c r="A339" s="39">
        <v>272</v>
      </c>
      <c r="B339" s="52">
        <v>229159.77705337119</v>
      </c>
      <c r="C339" s="24">
        <v>667662.04144631722</v>
      </c>
    </row>
    <row r="340" spans="1:3" x14ac:dyDescent="0.3">
      <c r="A340" s="39">
        <v>273</v>
      </c>
      <c r="B340" s="52">
        <v>226500.9959640133</v>
      </c>
      <c r="C340" s="24">
        <v>1229824.6276721056</v>
      </c>
    </row>
    <row r="341" spans="1:3" x14ac:dyDescent="0.3">
      <c r="A341" s="39">
        <v>274</v>
      </c>
      <c r="B341" s="52">
        <v>225031.69743347427</v>
      </c>
      <c r="C341" s="24">
        <v>812194.96351069235</v>
      </c>
    </row>
    <row r="342" spans="1:3" x14ac:dyDescent="0.3">
      <c r="A342" s="39">
        <v>275</v>
      </c>
      <c r="B342" s="52">
        <v>223417.36823658642</v>
      </c>
      <c r="C342" s="24">
        <v>837099.32544789708</v>
      </c>
    </row>
    <row r="343" spans="1:3" x14ac:dyDescent="0.3">
      <c r="A343" s="39">
        <v>276</v>
      </c>
      <c r="B343" s="52">
        <v>222195.17406766498</v>
      </c>
      <c r="C343" s="24">
        <v>929884.25409986335</v>
      </c>
    </row>
    <row r="344" spans="1:3" x14ac:dyDescent="0.3">
      <c r="A344" s="39">
        <v>277</v>
      </c>
      <c r="B344" s="52">
        <v>220195.53117927065</v>
      </c>
      <c r="C344" s="24">
        <v>805036.56798439217</v>
      </c>
    </row>
    <row r="345" spans="1:3" x14ac:dyDescent="0.3">
      <c r="A345" s="39">
        <v>278</v>
      </c>
      <c r="B345" s="52">
        <v>235563.83930421495</v>
      </c>
      <c r="C345" s="24">
        <v>1515819.3427621191</v>
      </c>
    </row>
    <row r="346" spans="1:3" x14ac:dyDescent="0.3">
      <c r="A346" s="39">
        <v>279</v>
      </c>
      <c r="B346" s="52">
        <v>236894.76852985233</v>
      </c>
      <c r="C346" s="24">
        <v>1187610.8567104386</v>
      </c>
    </row>
    <row r="347" spans="1:3" x14ac:dyDescent="0.3">
      <c r="A347" s="39">
        <v>280</v>
      </c>
      <c r="B347" s="52">
        <v>238136.63759465009</v>
      </c>
      <c r="C347" s="24">
        <v>838749.03474318958</v>
      </c>
    </row>
    <row r="348" spans="1:3" x14ac:dyDescent="0.3">
      <c r="A348" s="39">
        <v>281</v>
      </c>
      <c r="B348" s="52">
        <v>237612.31204108795</v>
      </c>
      <c r="C348" s="24">
        <v>1969664.3070578862</v>
      </c>
    </row>
    <row r="349" spans="1:3" x14ac:dyDescent="0.3">
      <c r="A349" s="39">
        <v>282</v>
      </c>
      <c r="B349" s="52">
        <v>236539.26834572572</v>
      </c>
      <c r="C349" s="24">
        <v>915795.26451215171</v>
      </c>
    </row>
    <row r="350" spans="1:3" x14ac:dyDescent="0.3">
      <c r="A350" s="39">
        <v>283</v>
      </c>
      <c r="B350" s="52">
        <v>238536.93575096017</v>
      </c>
      <c r="C350" s="24">
        <v>539188.56517842598</v>
      </c>
    </row>
    <row r="351" spans="1:3" x14ac:dyDescent="0.3">
      <c r="A351" s="39">
        <v>284</v>
      </c>
      <c r="B351" s="52">
        <v>227719.14973174437</v>
      </c>
      <c r="C351" s="24">
        <v>593498.51518210769</v>
      </c>
    </row>
    <row r="352" spans="1:3" x14ac:dyDescent="0.3">
      <c r="A352" s="39">
        <v>285</v>
      </c>
      <c r="B352" s="52">
        <v>229980.98585470565</v>
      </c>
      <c r="C352" s="24">
        <v>1585335.4914027539</v>
      </c>
    </row>
    <row r="353" spans="1:3" x14ac:dyDescent="0.3">
      <c r="A353" s="39">
        <v>286</v>
      </c>
      <c r="B353" s="52">
        <v>241314.84320527402</v>
      </c>
      <c r="C353" s="24">
        <v>1414953.5472865598</v>
      </c>
    </row>
    <row r="354" spans="1:3" x14ac:dyDescent="0.3">
      <c r="A354" s="39">
        <v>287</v>
      </c>
      <c r="B354" s="52">
        <v>221352.29679157969</v>
      </c>
      <c r="C354" s="24">
        <v>1181184.4011259608</v>
      </c>
    </row>
    <row r="355" spans="1:3" x14ac:dyDescent="0.3">
      <c r="A355" s="39">
        <v>288</v>
      </c>
      <c r="B355" s="52">
        <v>233233.95508666252</v>
      </c>
      <c r="C355" s="24">
        <v>591088.58817262528</v>
      </c>
    </row>
    <row r="356" spans="1:3" x14ac:dyDescent="0.3">
      <c r="A356" s="39">
        <v>289</v>
      </c>
      <c r="B356" s="52">
        <v>242851.98051837002</v>
      </c>
      <c r="C356" s="24">
        <v>925752.42231916846</v>
      </c>
    </row>
    <row r="357" spans="1:3" x14ac:dyDescent="0.3">
      <c r="A357" s="39">
        <v>290</v>
      </c>
      <c r="B357" s="52">
        <v>235281.52204798945</v>
      </c>
      <c r="C357" s="24">
        <v>1141117.681349131</v>
      </c>
    </row>
    <row r="358" spans="1:3" x14ac:dyDescent="0.3">
      <c r="A358" s="39">
        <v>291</v>
      </c>
      <c r="B358" s="52">
        <v>233542.3319719022</v>
      </c>
      <c r="C358" s="24">
        <v>479579.18228649197</v>
      </c>
    </row>
    <row r="359" spans="1:3" x14ac:dyDescent="0.3">
      <c r="A359" s="39">
        <v>292</v>
      </c>
      <c r="B359" s="52">
        <v>226556.1833190519</v>
      </c>
      <c r="C359" s="24">
        <v>521083.95755581127</v>
      </c>
    </row>
    <row r="360" spans="1:3" x14ac:dyDescent="0.3">
      <c r="A360" s="39">
        <v>293</v>
      </c>
      <c r="B360" s="52">
        <v>238017.50188879468</v>
      </c>
      <c r="C360" s="24">
        <v>1263763.7083820156</v>
      </c>
    </row>
    <row r="361" spans="1:3" x14ac:dyDescent="0.3">
      <c r="A361" s="39">
        <v>294</v>
      </c>
      <c r="B361" s="52">
        <v>234200.53420373821</v>
      </c>
      <c r="C361" s="24">
        <v>889688.32394539402</v>
      </c>
    </row>
    <row r="362" spans="1:3" x14ac:dyDescent="0.3">
      <c r="A362" s="39">
        <v>295</v>
      </c>
      <c r="B362" s="52">
        <v>243176.42829073855</v>
      </c>
      <c r="C362" s="24">
        <v>2787591.8948129164</v>
      </c>
    </row>
    <row r="363" spans="1:3" x14ac:dyDescent="0.3">
      <c r="A363" s="39">
        <v>296</v>
      </c>
      <c r="B363" s="52">
        <v>244097.05817381039</v>
      </c>
      <c r="C363" s="24">
        <v>689788.42341866391</v>
      </c>
    </row>
    <row r="364" spans="1:3" x14ac:dyDescent="0.3">
      <c r="A364" s="39">
        <v>297</v>
      </c>
      <c r="B364" s="52">
        <v>230852.55084233853</v>
      </c>
      <c r="C364" s="24">
        <v>464056.95774463832</v>
      </c>
    </row>
    <row r="365" spans="1:3" x14ac:dyDescent="0.3">
      <c r="A365" s="39">
        <v>298</v>
      </c>
      <c r="B365" s="52">
        <v>236779.43720705467</v>
      </c>
      <c r="C365" s="24">
        <v>2101129.7849012814</v>
      </c>
    </row>
    <row r="366" spans="1:3" x14ac:dyDescent="0.3">
      <c r="A366" s="39">
        <v>299</v>
      </c>
      <c r="B366" s="52">
        <v>233664.17435621927</v>
      </c>
      <c r="C366" s="24">
        <v>1252655.9120968254</v>
      </c>
    </row>
    <row r="367" spans="1:3" x14ac:dyDescent="0.3">
      <c r="A367" s="39">
        <v>300</v>
      </c>
      <c r="B367" s="52">
        <v>230287.46854664461</v>
      </c>
      <c r="C367" s="24">
        <v>1874940.6616981179</v>
      </c>
    </row>
    <row r="368" spans="1:3" x14ac:dyDescent="0.3">
      <c r="A368" s="39">
        <v>301</v>
      </c>
      <c r="B368" s="52">
        <v>244486.41678781548</v>
      </c>
      <c r="C368" s="24">
        <v>695103.37157504936</v>
      </c>
    </row>
    <row r="369" spans="1:3" x14ac:dyDescent="0.3">
      <c r="A369" s="39">
        <v>302</v>
      </c>
      <c r="B369" s="52">
        <v>242855.77584096362</v>
      </c>
      <c r="C369" s="24">
        <v>1066562.4641732243</v>
      </c>
    </row>
    <row r="370" spans="1:3" x14ac:dyDescent="0.3">
      <c r="A370" s="39">
        <v>303</v>
      </c>
      <c r="B370" s="52">
        <v>233245.39081663219</v>
      </c>
      <c r="C370" s="24">
        <v>712744.11416248325</v>
      </c>
    </row>
    <row r="371" spans="1:3" x14ac:dyDescent="0.3">
      <c r="A371" s="39">
        <v>304</v>
      </c>
      <c r="B371" s="52">
        <v>239071.23380193886</v>
      </c>
      <c r="C371" s="24">
        <v>692131.73162351339</v>
      </c>
    </row>
    <row r="372" spans="1:3" x14ac:dyDescent="0.3">
      <c r="A372" s="39">
        <v>305</v>
      </c>
      <c r="B372" s="52">
        <v>239578.16435425892</v>
      </c>
      <c r="C372" s="24">
        <v>799539.47790032602</v>
      </c>
    </row>
    <row r="373" spans="1:3" x14ac:dyDescent="0.3">
      <c r="A373" s="39">
        <v>306</v>
      </c>
      <c r="B373" s="52">
        <v>217698.41936357191</v>
      </c>
      <c r="C373" s="24">
        <v>466074.50366642547</v>
      </c>
    </row>
    <row r="374" spans="1:3" x14ac:dyDescent="0.3">
      <c r="A374" s="39">
        <v>307</v>
      </c>
      <c r="B374" s="52">
        <v>235675.21161549786</v>
      </c>
      <c r="C374" s="24">
        <v>691324.28953579802</v>
      </c>
    </row>
    <row r="375" spans="1:3" x14ac:dyDescent="0.3">
      <c r="A375" s="39">
        <v>308</v>
      </c>
      <c r="B375" s="52">
        <v>229337.82891288251</v>
      </c>
      <c r="C375" s="24">
        <v>691986.4775444835</v>
      </c>
    </row>
    <row r="376" spans="1:3" x14ac:dyDescent="0.3">
      <c r="A376" s="39">
        <v>309</v>
      </c>
      <c r="B376" s="52">
        <v>245780.72748285881</v>
      </c>
      <c r="C376" s="24">
        <v>852088.51589210797</v>
      </c>
    </row>
    <row r="377" spans="1:3" x14ac:dyDescent="0.3">
      <c r="A377" s="39">
        <v>310</v>
      </c>
      <c r="B377" s="52">
        <v>232887.54133101669</v>
      </c>
      <c r="C377" s="24">
        <v>606966.99709859176</v>
      </c>
    </row>
    <row r="378" spans="1:3" x14ac:dyDescent="0.3">
      <c r="A378" s="39">
        <v>311</v>
      </c>
      <c r="B378" s="52">
        <v>229478.48612453474</v>
      </c>
      <c r="C378" s="24">
        <v>595927.76402172097</v>
      </c>
    </row>
    <row r="379" spans="1:3" x14ac:dyDescent="0.3">
      <c r="A379" s="39">
        <v>312</v>
      </c>
      <c r="B379" s="52">
        <v>254577.10568049259</v>
      </c>
      <c r="C379" s="24">
        <v>1286767.5071233115</v>
      </c>
    </row>
    <row r="380" spans="1:3" x14ac:dyDescent="0.3">
      <c r="A380" s="39">
        <v>313</v>
      </c>
      <c r="B380" s="52">
        <v>230399.05871562805</v>
      </c>
      <c r="C380" s="24">
        <v>770773.75041623635</v>
      </c>
    </row>
    <row r="381" spans="1:3" x14ac:dyDescent="0.3">
      <c r="A381" s="39">
        <v>314</v>
      </c>
      <c r="B381" s="52">
        <v>244811.83222256729</v>
      </c>
      <c r="C381" s="24">
        <v>1340740.9819869581</v>
      </c>
    </row>
    <row r="382" spans="1:3" x14ac:dyDescent="0.3">
      <c r="A382" s="39">
        <v>315</v>
      </c>
      <c r="B382" s="52">
        <v>241873.90069252509</v>
      </c>
      <c r="C382" s="24">
        <v>1189406.9689703472</v>
      </c>
    </row>
    <row r="383" spans="1:3" x14ac:dyDescent="0.3">
      <c r="A383" s="39">
        <v>316</v>
      </c>
      <c r="B383" s="52">
        <v>238759.38741948904</v>
      </c>
      <c r="C383" s="24">
        <v>676825.0539353838</v>
      </c>
    </row>
    <row r="384" spans="1:3" x14ac:dyDescent="0.3">
      <c r="A384" s="39">
        <v>317</v>
      </c>
      <c r="B384" s="52">
        <v>241579.57547916169</v>
      </c>
      <c r="C384" s="24">
        <v>800063.54767810344</v>
      </c>
    </row>
    <row r="385" spans="1:3" x14ac:dyDescent="0.3">
      <c r="A385" s="39">
        <v>318</v>
      </c>
      <c r="B385" s="52">
        <v>230664.60830104633</v>
      </c>
      <c r="C385" s="24">
        <v>2613279.951582782</v>
      </c>
    </row>
    <row r="386" spans="1:3" x14ac:dyDescent="0.3">
      <c r="A386" s="39">
        <v>319</v>
      </c>
      <c r="B386" s="52">
        <v>236481.54034206408</v>
      </c>
      <c r="C386" s="24">
        <v>861949.5909140883</v>
      </c>
    </row>
    <row r="387" spans="1:3" x14ac:dyDescent="0.3">
      <c r="A387" s="39">
        <v>320</v>
      </c>
      <c r="B387" s="52">
        <v>239769.00224479628</v>
      </c>
      <c r="C387" s="24">
        <v>844789.6079952945</v>
      </c>
    </row>
    <row r="388" spans="1:3" x14ac:dyDescent="0.3">
      <c r="A388" s="39">
        <v>321</v>
      </c>
      <c r="B388" s="52">
        <v>234957.59170523795</v>
      </c>
      <c r="C388" s="24">
        <v>719360.64233860513</v>
      </c>
    </row>
    <row r="389" spans="1:3" x14ac:dyDescent="0.3">
      <c r="A389" s="39">
        <v>322</v>
      </c>
      <c r="B389" s="52">
        <v>247990.4975032504</v>
      </c>
      <c r="C389" s="24">
        <v>726801.71872927807</v>
      </c>
    </row>
    <row r="390" spans="1:3" x14ac:dyDescent="0.3">
      <c r="A390" s="39">
        <v>323</v>
      </c>
      <c r="B390" s="52">
        <v>206144.94377950203</v>
      </c>
      <c r="C390" s="24">
        <v>537520.05813594279</v>
      </c>
    </row>
    <row r="391" spans="1:3" x14ac:dyDescent="0.3">
      <c r="A391" s="39">
        <v>324</v>
      </c>
      <c r="B391" s="52">
        <v>256627.90860720366</v>
      </c>
      <c r="C391" s="24">
        <v>676632.52877368266</v>
      </c>
    </row>
    <row r="392" spans="1:3" x14ac:dyDescent="0.3">
      <c r="A392" s="39">
        <v>325</v>
      </c>
      <c r="B392" s="52">
        <v>233946.58627397302</v>
      </c>
      <c r="C392" s="24">
        <v>1757858.9918279168</v>
      </c>
    </row>
    <row r="393" spans="1:3" x14ac:dyDescent="0.3">
      <c r="A393" s="39">
        <v>326</v>
      </c>
      <c r="B393" s="52">
        <v>234457.76857232398</v>
      </c>
      <c r="C393" s="24">
        <v>814982.85805423767</v>
      </c>
    </row>
    <row r="394" spans="1:3" x14ac:dyDescent="0.3">
      <c r="A394" s="39">
        <v>327</v>
      </c>
      <c r="B394" s="52">
        <v>242465.58747166864</v>
      </c>
      <c r="C394" s="24">
        <v>777650.15912230243</v>
      </c>
    </row>
    <row r="395" spans="1:3" x14ac:dyDescent="0.3">
      <c r="A395" s="39">
        <v>328</v>
      </c>
      <c r="B395" s="52">
        <v>230405.66832665261</v>
      </c>
      <c r="C395" s="24">
        <v>1025217.463087956</v>
      </c>
    </row>
    <row r="396" spans="1:3" x14ac:dyDescent="0.3">
      <c r="A396" s="39">
        <v>329</v>
      </c>
      <c r="B396" s="52">
        <v>246697.68933554355</v>
      </c>
      <c r="C396" s="24">
        <v>5923419.6952059492</v>
      </c>
    </row>
    <row r="397" spans="1:3" x14ac:dyDescent="0.3">
      <c r="A397" s="39">
        <v>330</v>
      </c>
      <c r="B397" s="52">
        <v>233955.87093766933</v>
      </c>
      <c r="C397" s="24">
        <v>994468.60038756754</v>
      </c>
    </row>
    <row r="398" spans="1:3" x14ac:dyDescent="0.3">
      <c r="A398" s="39">
        <v>331</v>
      </c>
      <c r="B398" s="52">
        <v>240214.60004071629</v>
      </c>
      <c r="C398" s="24">
        <v>1117586.0549150778</v>
      </c>
    </row>
    <row r="399" spans="1:3" x14ac:dyDescent="0.3">
      <c r="A399" s="39">
        <v>332</v>
      </c>
      <c r="B399" s="52">
        <v>217872.1067877702</v>
      </c>
      <c r="C399" s="24">
        <v>472952.84123163187</v>
      </c>
    </row>
    <row r="400" spans="1:3" x14ac:dyDescent="0.3">
      <c r="A400" s="39">
        <v>333</v>
      </c>
      <c r="B400" s="52">
        <v>225457.67084720897</v>
      </c>
      <c r="C400" s="24">
        <v>1006214.2223954693</v>
      </c>
    </row>
    <row r="401" spans="1:3" x14ac:dyDescent="0.3">
      <c r="A401" s="39">
        <v>334</v>
      </c>
      <c r="B401" s="52">
        <v>224747.15051278635</v>
      </c>
      <c r="C401" s="24">
        <v>465781.69208844181</v>
      </c>
    </row>
    <row r="402" spans="1:3" x14ac:dyDescent="0.3">
      <c r="A402" s="39">
        <v>335</v>
      </c>
      <c r="B402" s="52">
        <v>233031.52140058312</v>
      </c>
      <c r="C402" s="24">
        <v>660736.45935657318</v>
      </c>
    </row>
    <row r="403" spans="1:3" x14ac:dyDescent="0.3">
      <c r="A403" s="39">
        <v>336</v>
      </c>
      <c r="B403" s="52">
        <v>235533.02488147627</v>
      </c>
      <c r="C403" s="24">
        <v>834504.49930497434</v>
      </c>
    </row>
    <row r="404" spans="1:3" x14ac:dyDescent="0.3">
      <c r="A404" s="39">
        <v>337</v>
      </c>
      <c r="B404" s="52">
        <v>258891.70692648442</v>
      </c>
      <c r="C404" s="24">
        <v>1072152.470797607</v>
      </c>
    </row>
    <row r="405" spans="1:3" x14ac:dyDescent="0.3">
      <c r="A405" s="39">
        <v>338</v>
      </c>
      <c r="B405" s="52">
        <v>237819.89286194983</v>
      </c>
      <c r="C405" s="24">
        <v>756285.93549438904</v>
      </c>
    </row>
    <row r="406" spans="1:3" x14ac:dyDescent="0.3">
      <c r="A406" s="39">
        <v>339</v>
      </c>
      <c r="B406" s="52">
        <v>229778.84220276945</v>
      </c>
      <c r="C406" s="24">
        <v>633357.36890136835</v>
      </c>
    </row>
    <row r="407" spans="1:3" x14ac:dyDescent="0.3">
      <c r="A407" s="39">
        <v>340</v>
      </c>
      <c r="B407" s="52">
        <v>239702.6333695504</v>
      </c>
      <c r="C407" s="24">
        <v>710209.67605059361</v>
      </c>
    </row>
    <row r="408" spans="1:3" x14ac:dyDescent="0.3">
      <c r="A408" s="39">
        <v>341</v>
      </c>
      <c r="B408" s="52">
        <v>246807.03400667326</v>
      </c>
      <c r="C408" s="24">
        <v>558531.33372188278</v>
      </c>
    </row>
    <row r="409" spans="1:3" x14ac:dyDescent="0.3">
      <c r="A409" s="39">
        <v>342</v>
      </c>
      <c r="B409" s="52">
        <v>248240.35972519655</v>
      </c>
      <c r="C409" s="24">
        <v>1094847.2738021673</v>
      </c>
    </row>
    <row r="410" spans="1:3" x14ac:dyDescent="0.3">
      <c r="A410" s="39">
        <v>343</v>
      </c>
      <c r="B410" s="52">
        <v>238395.05849048309</v>
      </c>
      <c r="C410" s="24">
        <v>1195271.3101241528</v>
      </c>
    </row>
    <row r="411" spans="1:3" x14ac:dyDescent="0.3">
      <c r="A411" s="39">
        <v>344</v>
      </c>
      <c r="B411" s="52">
        <v>235129.25975332237</v>
      </c>
      <c r="C411" s="24">
        <v>905531.06931382499</v>
      </c>
    </row>
    <row r="412" spans="1:3" x14ac:dyDescent="0.3">
      <c r="A412" s="39">
        <v>345</v>
      </c>
      <c r="B412" s="52">
        <v>255321.79363512306</v>
      </c>
      <c r="C412" s="24">
        <v>1543256.0108888117</v>
      </c>
    </row>
    <row r="413" spans="1:3" x14ac:dyDescent="0.3">
      <c r="A413" s="39">
        <v>346</v>
      </c>
      <c r="B413" s="52">
        <v>225386.68985278273</v>
      </c>
      <c r="C413" s="24">
        <v>720147.09361003689</v>
      </c>
    </row>
    <row r="414" spans="1:3" x14ac:dyDescent="0.3">
      <c r="A414" s="39">
        <v>347</v>
      </c>
      <c r="B414" s="52">
        <v>231096.52039181726</v>
      </c>
      <c r="C414" s="24">
        <v>952305.91897088685</v>
      </c>
    </row>
    <row r="415" spans="1:3" x14ac:dyDescent="0.3">
      <c r="A415" s="39">
        <v>348</v>
      </c>
      <c r="B415" s="52">
        <v>238898.98516304177</v>
      </c>
      <c r="C415" s="24">
        <v>1605242.1972147254</v>
      </c>
    </row>
    <row r="416" spans="1:3" x14ac:dyDescent="0.3">
      <c r="A416" s="39">
        <v>349</v>
      </c>
      <c r="B416" s="52">
        <v>240638.19676775206</v>
      </c>
      <c r="C416" s="24">
        <v>1099159.1183484779</v>
      </c>
    </row>
    <row r="417" spans="1:3" x14ac:dyDescent="0.3">
      <c r="A417" s="39">
        <v>350</v>
      </c>
      <c r="B417" s="52">
        <v>219302.3055543908</v>
      </c>
      <c r="C417" s="24">
        <v>770476.49973140447</v>
      </c>
    </row>
    <row r="418" spans="1:3" x14ac:dyDescent="0.3">
      <c r="A418" s="39">
        <v>351</v>
      </c>
      <c r="B418" s="52">
        <v>243997.77840092924</v>
      </c>
      <c r="C418" s="24">
        <v>666801.65156507597</v>
      </c>
    </row>
    <row r="419" spans="1:3" x14ac:dyDescent="0.3">
      <c r="A419" s="39">
        <v>352</v>
      </c>
      <c r="B419" s="52">
        <v>211471.54948046221</v>
      </c>
      <c r="C419" s="24">
        <v>1098946.3715897046</v>
      </c>
    </row>
    <row r="420" spans="1:3" x14ac:dyDescent="0.3">
      <c r="A420" s="39">
        <v>353</v>
      </c>
      <c r="B420" s="52">
        <v>223986.07884201</v>
      </c>
      <c r="C420" s="24">
        <v>670961.95510457712</v>
      </c>
    </row>
    <row r="421" spans="1:3" x14ac:dyDescent="0.3">
      <c r="A421" s="39">
        <v>354</v>
      </c>
      <c r="B421" s="52">
        <v>234456.35054079638</v>
      </c>
      <c r="C421" s="24">
        <v>535460.33602757752</v>
      </c>
    </row>
    <row r="422" spans="1:3" x14ac:dyDescent="0.3">
      <c r="A422" s="39">
        <v>355</v>
      </c>
      <c r="B422" s="52">
        <v>234323.95521155524</v>
      </c>
      <c r="C422" s="24">
        <v>751925.81480155676</v>
      </c>
    </row>
    <row r="423" spans="1:3" x14ac:dyDescent="0.3">
      <c r="A423" s="39">
        <v>356</v>
      </c>
      <c r="B423" s="52">
        <v>233915.04955860542</v>
      </c>
      <c r="C423" s="24">
        <v>701976.14168332051</v>
      </c>
    </row>
    <row r="424" spans="1:3" x14ac:dyDescent="0.3">
      <c r="A424" s="39">
        <v>357</v>
      </c>
      <c r="B424" s="52">
        <v>250461.70866109143</v>
      </c>
      <c r="C424" s="24">
        <v>1852069.3861008501</v>
      </c>
    </row>
    <row r="425" spans="1:3" x14ac:dyDescent="0.3">
      <c r="A425" s="39">
        <v>358</v>
      </c>
      <c r="B425" s="52">
        <v>237298.60565907019</v>
      </c>
      <c r="C425" s="24">
        <v>549423.34047262138</v>
      </c>
    </row>
    <row r="426" spans="1:3" x14ac:dyDescent="0.3">
      <c r="A426" s="39">
        <v>359</v>
      </c>
      <c r="B426" s="52">
        <v>241598.6465542994</v>
      </c>
      <c r="C426" s="24">
        <v>900573.39050458337</v>
      </c>
    </row>
    <row r="427" spans="1:3" x14ac:dyDescent="0.3">
      <c r="A427" s="39">
        <v>360</v>
      </c>
      <c r="B427" s="52">
        <v>241808.84887123879</v>
      </c>
      <c r="C427" s="24">
        <v>890322.37882083561</v>
      </c>
    </row>
    <row r="428" spans="1:3" x14ac:dyDescent="0.3">
      <c r="A428" s="39">
        <v>361</v>
      </c>
      <c r="B428" s="52">
        <v>238230.59830666284</v>
      </c>
      <c r="C428" s="24">
        <v>702265.00851748767</v>
      </c>
    </row>
    <row r="429" spans="1:3" x14ac:dyDescent="0.3">
      <c r="A429" s="39">
        <v>362</v>
      </c>
      <c r="B429" s="52">
        <v>238591.67782961595</v>
      </c>
      <c r="C429" s="24">
        <v>3218039.3502557632</v>
      </c>
    </row>
    <row r="430" spans="1:3" x14ac:dyDescent="0.3">
      <c r="A430" s="39">
        <v>363</v>
      </c>
      <c r="B430" s="52">
        <v>232418.30010187224</v>
      </c>
      <c r="C430" s="24">
        <v>434943.8275809011</v>
      </c>
    </row>
    <row r="431" spans="1:3" x14ac:dyDescent="0.3">
      <c r="A431" s="39">
        <v>364</v>
      </c>
      <c r="B431" s="52">
        <v>234437.8155350333</v>
      </c>
      <c r="C431" s="24">
        <v>975107.25074678333</v>
      </c>
    </row>
    <row r="432" spans="1:3" x14ac:dyDescent="0.3">
      <c r="A432" s="39">
        <v>365</v>
      </c>
      <c r="B432" s="52">
        <v>208372.41116189794</v>
      </c>
      <c r="C432" s="24">
        <v>685424.3893428361</v>
      </c>
    </row>
    <row r="433" spans="1:3" x14ac:dyDescent="0.3">
      <c r="A433" s="39">
        <v>366</v>
      </c>
      <c r="B433" s="52">
        <v>238960.56979187363</v>
      </c>
      <c r="C433" s="24">
        <v>989949.74643823202</v>
      </c>
    </row>
    <row r="434" spans="1:3" x14ac:dyDescent="0.3">
      <c r="A434" s="39">
        <v>367</v>
      </c>
      <c r="B434" s="52">
        <v>231951.87566299411</v>
      </c>
      <c r="C434" s="24">
        <v>2096341.3138601827</v>
      </c>
    </row>
    <row r="435" spans="1:3" x14ac:dyDescent="0.3">
      <c r="A435" s="39">
        <v>368</v>
      </c>
      <c r="B435" s="52">
        <v>234047.04489623915</v>
      </c>
      <c r="C435" s="24">
        <v>621472.07186839415</v>
      </c>
    </row>
    <row r="436" spans="1:3" x14ac:dyDescent="0.3">
      <c r="A436" s="39">
        <v>369</v>
      </c>
      <c r="B436" s="52">
        <v>236098.87096223028</v>
      </c>
      <c r="C436" s="24">
        <v>480997.85845749557</v>
      </c>
    </row>
    <row r="437" spans="1:3" x14ac:dyDescent="0.3">
      <c r="A437" s="39">
        <v>370</v>
      </c>
      <c r="B437" s="52">
        <v>228701.24902718759</v>
      </c>
      <c r="C437" s="24">
        <v>559028.87919805571</v>
      </c>
    </row>
    <row r="438" spans="1:3" x14ac:dyDescent="0.3">
      <c r="A438" s="39">
        <v>371</v>
      </c>
      <c r="B438" s="52">
        <v>244127.74873268884</v>
      </c>
      <c r="C438" s="24">
        <v>595986.14673108689</v>
      </c>
    </row>
    <row r="439" spans="1:3" x14ac:dyDescent="0.3">
      <c r="A439" s="39">
        <v>372</v>
      </c>
      <c r="B439" s="52">
        <v>222450.92255261668</v>
      </c>
      <c r="C439" s="24">
        <v>720264.37715272815</v>
      </c>
    </row>
    <row r="440" spans="1:3" x14ac:dyDescent="0.3">
      <c r="A440" s="39">
        <v>373</v>
      </c>
      <c r="B440" s="52">
        <v>236686.37898638548</v>
      </c>
      <c r="C440" s="24">
        <v>1514395.0178302685</v>
      </c>
    </row>
    <row r="441" spans="1:3" x14ac:dyDescent="0.3">
      <c r="A441" s="39">
        <v>374</v>
      </c>
      <c r="B441" s="52">
        <v>226707.51262850378</v>
      </c>
      <c r="C441" s="24">
        <v>503176.14371162071</v>
      </c>
    </row>
    <row r="442" spans="1:3" x14ac:dyDescent="0.3">
      <c r="A442" s="39">
        <v>375</v>
      </c>
      <c r="B442" s="52">
        <v>245656.41559909788</v>
      </c>
      <c r="C442" s="24">
        <v>854433.82904376322</v>
      </c>
    </row>
    <row r="443" spans="1:3" x14ac:dyDescent="0.3">
      <c r="A443" s="39">
        <v>376</v>
      </c>
      <c r="B443" s="52">
        <v>239968.23124411356</v>
      </c>
      <c r="C443" s="24">
        <v>708817.35917573224</v>
      </c>
    </row>
    <row r="444" spans="1:3" x14ac:dyDescent="0.3">
      <c r="A444" s="39">
        <v>377</v>
      </c>
      <c r="B444" s="52">
        <v>241017.59121184444</v>
      </c>
      <c r="C444" s="24">
        <v>588284.31429897784</v>
      </c>
    </row>
    <row r="445" spans="1:3" x14ac:dyDescent="0.3">
      <c r="A445" s="39">
        <v>378</v>
      </c>
      <c r="B445" s="52">
        <v>228908.0774484321</v>
      </c>
      <c r="C445" s="24">
        <v>1002435.0155766157</v>
      </c>
    </row>
    <row r="446" spans="1:3" x14ac:dyDescent="0.3">
      <c r="A446" s="39">
        <v>379</v>
      </c>
      <c r="B446" s="52">
        <v>237695.20228423006</v>
      </c>
      <c r="C446" s="24">
        <v>572636.07681375463</v>
      </c>
    </row>
    <row r="447" spans="1:3" x14ac:dyDescent="0.3">
      <c r="A447" s="39">
        <v>380</v>
      </c>
      <c r="B447" s="52">
        <v>237065.27899111519</v>
      </c>
      <c r="C447" s="24">
        <v>713891.21436466265</v>
      </c>
    </row>
    <row r="448" spans="1:3" x14ac:dyDescent="0.3">
      <c r="A448" s="39">
        <v>381</v>
      </c>
      <c r="B448" s="52">
        <v>238110.21477247626</v>
      </c>
      <c r="C448" s="24">
        <v>1629696.6695952823</v>
      </c>
    </row>
    <row r="449" spans="1:3" x14ac:dyDescent="0.3">
      <c r="A449" s="39">
        <v>382</v>
      </c>
      <c r="B449" s="52">
        <v>234529.56392322108</v>
      </c>
      <c r="C449" s="24">
        <v>912300.02484422387</v>
      </c>
    </row>
    <row r="450" spans="1:3" x14ac:dyDescent="0.3">
      <c r="A450" s="39">
        <v>383</v>
      </c>
      <c r="B450" s="52">
        <v>234725.76344547534</v>
      </c>
      <c r="C450" s="24">
        <v>908264.72266948875</v>
      </c>
    </row>
    <row r="451" spans="1:3" x14ac:dyDescent="0.3">
      <c r="A451" s="39">
        <v>384</v>
      </c>
      <c r="B451" s="52">
        <v>234795.2480284351</v>
      </c>
      <c r="C451" s="24">
        <v>744891.35107197589</v>
      </c>
    </row>
    <row r="452" spans="1:3" x14ac:dyDescent="0.3">
      <c r="A452" s="39">
        <v>385</v>
      </c>
      <c r="B452" s="52">
        <v>226906.87238634002</v>
      </c>
      <c r="C452" s="24">
        <v>530224.10599086655</v>
      </c>
    </row>
    <row r="453" spans="1:3" x14ac:dyDescent="0.3">
      <c r="A453" s="39">
        <v>386</v>
      </c>
      <c r="B453" s="52">
        <v>221943.66696333018</v>
      </c>
      <c r="C453" s="24">
        <v>697108.48442212993</v>
      </c>
    </row>
    <row r="454" spans="1:3" x14ac:dyDescent="0.3">
      <c r="A454" s="39">
        <v>387</v>
      </c>
      <c r="B454" s="52">
        <v>234506.0228931935</v>
      </c>
      <c r="C454" s="24">
        <v>437833.36236378626</v>
      </c>
    </row>
    <row r="455" spans="1:3" x14ac:dyDescent="0.3">
      <c r="A455" s="39">
        <v>388</v>
      </c>
      <c r="B455" s="52">
        <v>239838.80130917538</v>
      </c>
      <c r="C455" s="24">
        <v>650548.89500904537</v>
      </c>
    </row>
    <row r="456" spans="1:3" x14ac:dyDescent="0.3">
      <c r="A456" s="39">
        <v>389</v>
      </c>
      <c r="B456" s="52">
        <v>229555.27627403982</v>
      </c>
      <c r="C456" s="24">
        <v>1057198.9114282946</v>
      </c>
    </row>
    <row r="457" spans="1:3" x14ac:dyDescent="0.3">
      <c r="A457" s="39">
        <v>390</v>
      </c>
      <c r="B457" s="52">
        <v>228877.0459765704</v>
      </c>
      <c r="C457" s="24">
        <v>688665.85838611308</v>
      </c>
    </row>
    <row r="458" spans="1:3" x14ac:dyDescent="0.3">
      <c r="A458" s="39">
        <v>391</v>
      </c>
      <c r="B458" s="52">
        <v>244378.47623219364</v>
      </c>
      <c r="C458" s="24">
        <v>730458.14814497496</v>
      </c>
    </row>
    <row r="459" spans="1:3" x14ac:dyDescent="0.3">
      <c r="A459" s="39">
        <v>392</v>
      </c>
      <c r="B459" s="52">
        <v>228723.59012189912</v>
      </c>
      <c r="C459" s="24">
        <v>3056012.791299758</v>
      </c>
    </row>
    <row r="460" spans="1:3" x14ac:dyDescent="0.3">
      <c r="A460" s="39">
        <v>393</v>
      </c>
      <c r="B460" s="52">
        <v>221774.42678191807</v>
      </c>
      <c r="C460" s="24">
        <v>1727908.5602697181</v>
      </c>
    </row>
    <row r="461" spans="1:3" x14ac:dyDescent="0.3">
      <c r="A461" s="39">
        <v>394</v>
      </c>
      <c r="B461" s="52">
        <v>229369.58476503647</v>
      </c>
      <c r="C461" s="24">
        <v>686780.8430141951</v>
      </c>
    </row>
    <row r="462" spans="1:3" x14ac:dyDescent="0.3">
      <c r="A462" s="39">
        <v>395</v>
      </c>
      <c r="B462" s="52">
        <v>231048.70325309099</v>
      </c>
      <c r="C462" s="24">
        <v>1264126.0723540951</v>
      </c>
    </row>
    <row r="463" spans="1:3" x14ac:dyDescent="0.3">
      <c r="A463" s="39">
        <v>396</v>
      </c>
      <c r="B463" s="52">
        <v>249609.94667230462</v>
      </c>
      <c r="C463" s="24">
        <v>1325488.4382509328</v>
      </c>
    </row>
    <row r="464" spans="1:3" x14ac:dyDescent="0.3">
      <c r="A464" s="39">
        <v>397</v>
      </c>
      <c r="B464" s="52">
        <v>229679.31971320882</v>
      </c>
      <c r="C464" s="24">
        <v>561147.9546572445</v>
      </c>
    </row>
    <row r="465" spans="1:3" x14ac:dyDescent="0.3">
      <c r="A465" s="39">
        <v>398</v>
      </c>
      <c r="B465" s="52">
        <v>224564.63359079711</v>
      </c>
      <c r="C465" s="24">
        <v>2282493.3608624586</v>
      </c>
    </row>
    <row r="466" spans="1:3" x14ac:dyDescent="0.3">
      <c r="A466" s="39">
        <v>399</v>
      </c>
      <c r="B466" s="52">
        <v>222986.13673627755</v>
      </c>
      <c r="C466" s="24">
        <v>1143649.6261851743</v>
      </c>
    </row>
    <row r="467" spans="1:3" x14ac:dyDescent="0.3">
      <c r="A467" s="39">
        <v>400</v>
      </c>
      <c r="B467" s="52">
        <v>252615.89483692782</v>
      </c>
      <c r="C467" s="24">
        <v>1033027.7862178725</v>
      </c>
    </row>
    <row r="468" spans="1:3" x14ac:dyDescent="0.3">
      <c r="A468" s="39">
        <v>401</v>
      </c>
      <c r="B468" s="52">
        <v>232358.43874894429</v>
      </c>
      <c r="C468" s="24">
        <v>581044.80188833212</v>
      </c>
    </row>
    <row r="469" spans="1:3" x14ac:dyDescent="0.3">
      <c r="A469" s="39">
        <v>402</v>
      </c>
      <c r="B469" s="52">
        <v>231571.00217696888</v>
      </c>
      <c r="C469" s="24">
        <v>748786.85555137577</v>
      </c>
    </row>
    <row r="470" spans="1:3" x14ac:dyDescent="0.3">
      <c r="A470" s="39">
        <v>403</v>
      </c>
      <c r="B470" s="52">
        <v>235661.74421061092</v>
      </c>
      <c r="C470" s="24">
        <v>1086760.3036846337</v>
      </c>
    </row>
    <row r="471" spans="1:3" x14ac:dyDescent="0.3">
      <c r="A471" s="39">
        <v>404</v>
      </c>
      <c r="B471" s="52">
        <v>220831.41816675276</v>
      </c>
      <c r="C471" s="24">
        <v>661827.86830337183</v>
      </c>
    </row>
    <row r="472" spans="1:3" x14ac:dyDescent="0.3">
      <c r="A472" s="39">
        <v>405</v>
      </c>
      <c r="B472" s="52">
        <v>239252.27123794134</v>
      </c>
      <c r="C472" s="24">
        <v>728014.14897938888</v>
      </c>
    </row>
    <row r="473" spans="1:3" x14ac:dyDescent="0.3">
      <c r="A473" s="39">
        <v>406</v>
      </c>
      <c r="B473" s="52">
        <v>241154.22384050995</v>
      </c>
      <c r="C473" s="24">
        <v>1257977.9454233102</v>
      </c>
    </row>
    <row r="474" spans="1:3" x14ac:dyDescent="0.3">
      <c r="A474" s="39">
        <v>407</v>
      </c>
      <c r="B474" s="52">
        <v>239792.58571973952</v>
      </c>
      <c r="C474" s="24">
        <v>923658.86186091672</v>
      </c>
    </row>
    <row r="475" spans="1:3" x14ac:dyDescent="0.3">
      <c r="A475" s="39">
        <v>408</v>
      </c>
      <c r="B475" s="52">
        <v>230546.29069912861</v>
      </c>
      <c r="C475" s="24">
        <v>653915.37373475928</v>
      </c>
    </row>
    <row r="476" spans="1:3" x14ac:dyDescent="0.3">
      <c r="A476" s="39">
        <v>409</v>
      </c>
      <c r="B476" s="52">
        <v>230337.93936741387</v>
      </c>
      <c r="C476" s="24">
        <v>883562.97565437481</v>
      </c>
    </row>
    <row r="477" spans="1:3" x14ac:dyDescent="0.3">
      <c r="A477" s="39">
        <v>410</v>
      </c>
      <c r="B477" s="52">
        <v>227660.73019650637</v>
      </c>
      <c r="C477" s="24">
        <v>1125208.6743923791</v>
      </c>
    </row>
    <row r="478" spans="1:3" x14ac:dyDescent="0.3">
      <c r="A478" s="39">
        <v>411</v>
      </c>
      <c r="B478" s="52">
        <v>225835.87906394675</v>
      </c>
      <c r="C478" s="24">
        <v>1001360.299304272</v>
      </c>
    </row>
    <row r="479" spans="1:3" x14ac:dyDescent="0.3">
      <c r="A479" s="39">
        <v>412</v>
      </c>
      <c r="B479" s="52">
        <v>228682.45888530085</v>
      </c>
      <c r="C479" s="24">
        <v>633127.01556902286</v>
      </c>
    </row>
    <row r="480" spans="1:3" x14ac:dyDescent="0.3">
      <c r="A480" s="39">
        <v>413</v>
      </c>
      <c r="B480" s="52">
        <v>231531.16012268173</v>
      </c>
      <c r="C480" s="24">
        <v>1875956.1762224711</v>
      </c>
    </row>
    <row r="481" spans="1:3" x14ac:dyDescent="0.3">
      <c r="A481" s="39">
        <v>414</v>
      </c>
      <c r="B481" s="52">
        <v>220071.01383853465</v>
      </c>
      <c r="C481" s="24">
        <v>715015.70226865809</v>
      </c>
    </row>
    <row r="482" spans="1:3" x14ac:dyDescent="0.3">
      <c r="A482" s="39">
        <v>415</v>
      </c>
      <c r="B482" s="52">
        <v>237062.82376345081</v>
      </c>
      <c r="C482" s="24">
        <v>1921096.3665217925</v>
      </c>
    </row>
    <row r="483" spans="1:3" x14ac:dyDescent="0.3">
      <c r="A483" s="39">
        <v>416</v>
      </c>
      <c r="B483" s="52">
        <v>220398.55128448189</v>
      </c>
      <c r="C483" s="24">
        <v>606255.13285864796</v>
      </c>
    </row>
    <row r="484" spans="1:3" x14ac:dyDescent="0.3">
      <c r="A484" s="39">
        <v>417</v>
      </c>
      <c r="B484" s="52">
        <v>231371.15050945827</v>
      </c>
      <c r="C484" s="24">
        <v>668626.98618436849</v>
      </c>
    </row>
    <row r="485" spans="1:3" x14ac:dyDescent="0.3">
      <c r="A485" s="39">
        <v>418</v>
      </c>
      <c r="B485" s="52">
        <v>237773.48106878958</v>
      </c>
      <c r="C485" s="24">
        <v>1033864.0067732923</v>
      </c>
    </row>
    <row r="486" spans="1:3" x14ac:dyDescent="0.3">
      <c r="A486" s="39">
        <v>419</v>
      </c>
      <c r="B486" s="52">
        <v>223182.0409484143</v>
      </c>
      <c r="C486" s="24">
        <v>477482.37661378551</v>
      </c>
    </row>
    <row r="487" spans="1:3" x14ac:dyDescent="0.3">
      <c r="A487" s="39">
        <v>420</v>
      </c>
      <c r="B487" s="52">
        <v>249599.06027837191</v>
      </c>
      <c r="C487" s="24">
        <v>998156.00456371903</v>
      </c>
    </row>
    <row r="488" spans="1:3" x14ac:dyDescent="0.3">
      <c r="A488" s="39">
        <v>421</v>
      </c>
      <c r="B488" s="52">
        <v>229508.48461231924</v>
      </c>
      <c r="C488" s="24">
        <v>1662797.2470184723</v>
      </c>
    </row>
    <row r="489" spans="1:3" x14ac:dyDescent="0.3">
      <c r="A489" s="39">
        <v>422</v>
      </c>
      <c r="B489" s="52">
        <v>238008.29710353614</v>
      </c>
      <c r="C489" s="24">
        <v>2655787.856381</v>
      </c>
    </row>
    <row r="490" spans="1:3" x14ac:dyDescent="0.3">
      <c r="A490" s="39">
        <v>423</v>
      </c>
      <c r="B490" s="52">
        <v>227884.27549399083</v>
      </c>
      <c r="C490" s="24">
        <v>813043.4659465783</v>
      </c>
    </row>
    <row r="491" spans="1:3" x14ac:dyDescent="0.3">
      <c r="A491" s="39">
        <v>424</v>
      </c>
      <c r="B491" s="52">
        <v>244291.83088568467</v>
      </c>
      <c r="C491" s="24">
        <v>766618.25954919006</v>
      </c>
    </row>
    <row r="492" spans="1:3" x14ac:dyDescent="0.3">
      <c r="A492" s="39">
        <v>425</v>
      </c>
      <c r="B492" s="52">
        <v>235653.98434974373</v>
      </c>
      <c r="C492" s="24">
        <v>1220982.0476758876</v>
      </c>
    </row>
    <row r="493" spans="1:3" x14ac:dyDescent="0.3">
      <c r="A493" s="39">
        <v>426</v>
      </c>
      <c r="B493" s="52">
        <v>222644.75241526627</v>
      </c>
      <c r="C493" s="24">
        <v>806256.56278725713</v>
      </c>
    </row>
    <row r="494" spans="1:3" x14ac:dyDescent="0.3">
      <c r="A494" s="39">
        <v>427</v>
      </c>
      <c r="B494" s="52">
        <v>235708.78363448128</v>
      </c>
      <c r="C494" s="24">
        <v>849617.29857209697</v>
      </c>
    </row>
    <row r="495" spans="1:3" x14ac:dyDescent="0.3">
      <c r="A495" s="39">
        <v>428</v>
      </c>
      <c r="B495" s="52">
        <v>226598.52155996388</v>
      </c>
      <c r="C495" s="24">
        <v>979239.99494028022</v>
      </c>
    </row>
    <row r="496" spans="1:3" x14ac:dyDescent="0.3">
      <c r="A496" s="39">
        <v>429</v>
      </c>
      <c r="B496" s="52">
        <v>216703.6340668636</v>
      </c>
      <c r="C496" s="24">
        <v>821405.82026976976</v>
      </c>
    </row>
    <row r="497" spans="1:3" x14ac:dyDescent="0.3">
      <c r="A497" s="39">
        <v>430</v>
      </c>
      <c r="B497" s="52">
        <v>226301.58217915584</v>
      </c>
      <c r="C497" s="24">
        <v>2324614.248815251</v>
      </c>
    </row>
    <row r="498" spans="1:3" x14ac:dyDescent="0.3">
      <c r="A498" s="39">
        <v>431</v>
      </c>
      <c r="B498" s="52">
        <v>249704.03415866959</v>
      </c>
      <c r="C498" s="24">
        <v>851536.60942130839</v>
      </c>
    </row>
    <row r="499" spans="1:3" x14ac:dyDescent="0.3">
      <c r="A499" s="39">
        <v>432</v>
      </c>
      <c r="B499" s="52">
        <v>230516.45863039268</v>
      </c>
      <c r="C499" s="24">
        <v>1842317.5702507019</v>
      </c>
    </row>
    <row r="500" spans="1:3" x14ac:dyDescent="0.3">
      <c r="A500" s="39">
        <v>433</v>
      </c>
      <c r="B500" s="52">
        <v>225651.77695180266</v>
      </c>
      <c r="C500" s="24">
        <v>764415.51050513331</v>
      </c>
    </row>
    <row r="501" spans="1:3" x14ac:dyDescent="0.3">
      <c r="A501" s="39">
        <v>434</v>
      </c>
      <c r="B501" s="52">
        <v>229352.89087930854</v>
      </c>
      <c r="C501" s="24">
        <v>757014.03189333936</v>
      </c>
    </row>
    <row r="502" spans="1:3" x14ac:dyDescent="0.3">
      <c r="A502" s="39">
        <v>435</v>
      </c>
      <c r="B502" s="52">
        <v>248849.13808899804</v>
      </c>
      <c r="C502" s="24">
        <v>570669.69020173862</v>
      </c>
    </row>
    <row r="503" spans="1:3" x14ac:dyDescent="0.3">
      <c r="A503" s="39">
        <v>436</v>
      </c>
      <c r="B503" s="52">
        <v>224624.20098533944</v>
      </c>
      <c r="C503" s="24">
        <v>1373506.7256934843</v>
      </c>
    </row>
    <row r="504" spans="1:3" x14ac:dyDescent="0.3">
      <c r="A504" s="39">
        <v>437</v>
      </c>
      <c r="B504" s="52">
        <v>226083.97168575838</v>
      </c>
      <c r="C504" s="24">
        <v>1285724.6265201634</v>
      </c>
    </row>
    <row r="505" spans="1:3" x14ac:dyDescent="0.3">
      <c r="A505" s="39">
        <v>438</v>
      </c>
      <c r="B505" s="52">
        <v>234919.81910144695</v>
      </c>
      <c r="C505" s="24">
        <v>755498.08119926043</v>
      </c>
    </row>
    <row r="506" spans="1:3" x14ac:dyDescent="0.3">
      <c r="A506" s="39">
        <v>439</v>
      </c>
      <c r="B506" s="52">
        <v>225358.69404058278</v>
      </c>
      <c r="C506" s="24">
        <v>1690332.4198826116</v>
      </c>
    </row>
    <row r="507" spans="1:3" x14ac:dyDescent="0.3">
      <c r="A507" s="39">
        <v>440</v>
      </c>
      <c r="B507" s="52">
        <v>249900.84682735478</v>
      </c>
      <c r="C507" s="24">
        <v>1036212.6271094037</v>
      </c>
    </row>
    <row r="508" spans="1:3" x14ac:dyDescent="0.3">
      <c r="A508" s="39">
        <v>441</v>
      </c>
      <c r="B508" s="52">
        <v>229398.64709701654</v>
      </c>
      <c r="C508" s="24">
        <v>728241.72878489003</v>
      </c>
    </row>
    <row r="509" spans="1:3" x14ac:dyDescent="0.3">
      <c r="A509" s="39">
        <v>442</v>
      </c>
      <c r="B509" s="52">
        <v>232623.84569559997</v>
      </c>
      <c r="C509" s="24">
        <v>720845.15641375829</v>
      </c>
    </row>
    <row r="510" spans="1:3" x14ac:dyDescent="0.3">
      <c r="A510" s="39">
        <v>443</v>
      </c>
      <c r="B510" s="52">
        <v>222173.64770265325</v>
      </c>
      <c r="C510" s="24">
        <v>673056.32744002598</v>
      </c>
    </row>
    <row r="511" spans="1:3" x14ac:dyDescent="0.3">
      <c r="A511" s="39">
        <v>444</v>
      </c>
      <c r="B511" s="52">
        <v>239830.66551714187</v>
      </c>
      <c r="C511" s="24">
        <v>1066027.9911917283</v>
      </c>
    </row>
    <row r="512" spans="1:3" x14ac:dyDescent="0.3">
      <c r="A512" s="39">
        <v>445</v>
      </c>
      <c r="B512" s="52">
        <v>230164.89183526239</v>
      </c>
      <c r="C512" s="24">
        <v>1089098.7334044261</v>
      </c>
    </row>
    <row r="513" spans="1:3" x14ac:dyDescent="0.3">
      <c r="A513" s="39">
        <v>446</v>
      </c>
      <c r="B513" s="52">
        <v>234711.291614107</v>
      </c>
      <c r="C513" s="24">
        <v>565011.63754070189</v>
      </c>
    </row>
    <row r="514" spans="1:3" x14ac:dyDescent="0.3">
      <c r="A514" s="39">
        <v>447</v>
      </c>
      <c r="B514" s="52">
        <v>239069.42689723219</v>
      </c>
      <c r="C514" s="24">
        <v>837580.21231509454</v>
      </c>
    </row>
    <row r="515" spans="1:3" x14ac:dyDescent="0.3">
      <c r="A515" s="39">
        <v>448</v>
      </c>
      <c r="B515" s="52">
        <v>232628.69844741348</v>
      </c>
      <c r="C515" s="24">
        <v>937111.64896455582</v>
      </c>
    </row>
    <row r="516" spans="1:3" x14ac:dyDescent="0.3">
      <c r="A516" s="39">
        <v>449</v>
      </c>
      <c r="B516" s="52">
        <v>244157.81934186973</v>
      </c>
      <c r="C516" s="24">
        <v>1263144.6122036031</v>
      </c>
    </row>
    <row r="517" spans="1:3" x14ac:dyDescent="0.3">
      <c r="A517" s="39">
        <v>450</v>
      </c>
      <c r="B517" s="52">
        <v>227010.53214969745</v>
      </c>
      <c r="C517" s="24">
        <v>727577.20188214816</v>
      </c>
    </row>
    <row r="518" spans="1:3" x14ac:dyDescent="0.3">
      <c r="A518" s="39">
        <v>451</v>
      </c>
      <c r="B518" s="52">
        <v>240568.10033633601</v>
      </c>
      <c r="C518" s="24">
        <v>492213.24777694303</v>
      </c>
    </row>
    <row r="519" spans="1:3" x14ac:dyDescent="0.3">
      <c r="A519" s="39">
        <v>452</v>
      </c>
      <c r="B519" s="52">
        <v>231789.06531805886</v>
      </c>
      <c r="C519" s="24">
        <v>1132511.5381591415</v>
      </c>
    </row>
    <row r="520" spans="1:3" x14ac:dyDescent="0.3">
      <c r="A520" s="39">
        <v>453</v>
      </c>
      <c r="B520" s="52">
        <v>242530.75217314868</v>
      </c>
      <c r="C520" s="24">
        <v>555564.21747325675</v>
      </c>
    </row>
    <row r="521" spans="1:3" x14ac:dyDescent="0.3">
      <c r="A521" s="39">
        <v>454</v>
      </c>
      <c r="B521" s="52">
        <v>253455.65287854162</v>
      </c>
      <c r="C521" s="24">
        <v>1430015.0309851128</v>
      </c>
    </row>
    <row r="522" spans="1:3" x14ac:dyDescent="0.3">
      <c r="A522" s="39">
        <v>455</v>
      </c>
      <c r="B522" s="52">
        <v>258073.05409975848</v>
      </c>
      <c r="C522" s="24">
        <v>829321.45736209489</v>
      </c>
    </row>
    <row r="523" spans="1:3" x14ac:dyDescent="0.3">
      <c r="A523" s="39">
        <v>456</v>
      </c>
      <c r="B523" s="52">
        <v>226088.96506125532</v>
      </c>
      <c r="C523" s="24">
        <v>659071.43618757429</v>
      </c>
    </row>
    <row r="524" spans="1:3" x14ac:dyDescent="0.3">
      <c r="A524" s="39">
        <v>457</v>
      </c>
      <c r="B524" s="52">
        <v>250388.73476191034</v>
      </c>
      <c r="C524" s="24">
        <v>749581.07882977452</v>
      </c>
    </row>
    <row r="525" spans="1:3" x14ac:dyDescent="0.3">
      <c r="A525" s="39">
        <v>458</v>
      </c>
      <c r="B525" s="52">
        <v>225399.26399048651</v>
      </c>
      <c r="C525" s="24">
        <v>2019561.4729153838</v>
      </c>
    </row>
    <row r="526" spans="1:3" x14ac:dyDescent="0.3">
      <c r="A526" s="39">
        <v>459</v>
      </c>
      <c r="B526" s="52">
        <v>240895.70610050633</v>
      </c>
      <c r="C526" s="24">
        <v>917800.59316419694</v>
      </c>
    </row>
    <row r="527" spans="1:3" x14ac:dyDescent="0.3">
      <c r="A527" s="39">
        <v>460</v>
      </c>
      <c r="B527" s="52">
        <v>237124.86754318795</v>
      </c>
      <c r="C527" s="24">
        <v>1216502.4542945111</v>
      </c>
    </row>
    <row r="528" spans="1:3" x14ac:dyDescent="0.3">
      <c r="A528" s="39">
        <v>461</v>
      </c>
      <c r="B528" s="52">
        <v>255843.74631967972</v>
      </c>
      <c r="C528" s="24">
        <v>997252.28852336295</v>
      </c>
    </row>
    <row r="529" spans="1:3" x14ac:dyDescent="0.3">
      <c r="A529" s="39">
        <v>462</v>
      </c>
      <c r="B529" s="52">
        <v>214778.69185886398</v>
      </c>
      <c r="C529" s="24">
        <v>1158891.9712065526</v>
      </c>
    </row>
    <row r="530" spans="1:3" x14ac:dyDescent="0.3">
      <c r="A530" s="39">
        <v>463</v>
      </c>
      <c r="B530" s="52">
        <v>236171.19144775538</v>
      </c>
      <c r="C530" s="24">
        <v>1158994.0978968292</v>
      </c>
    </row>
    <row r="531" spans="1:3" x14ac:dyDescent="0.3">
      <c r="A531" s="39">
        <v>464</v>
      </c>
      <c r="B531" s="52">
        <v>224384.67400800763</v>
      </c>
      <c r="C531" s="24">
        <v>699182.87541836384</v>
      </c>
    </row>
    <row r="532" spans="1:3" x14ac:dyDescent="0.3">
      <c r="A532" s="39">
        <v>465</v>
      </c>
      <c r="B532" s="52">
        <v>229661.94037393224</v>
      </c>
      <c r="C532" s="24">
        <v>956268.49814369041</v>
      </c>
    </row>
    <row r="533" spans="1:3" x14ac:dyDescent="0.3">
      <c r="A533" s="39">
        <v>466</v>
      </c>
      <c r="B533" s="52">
        <v>236406.45280905833</v>
      </c>
      <c r="C533" s="24">
        <v>1188743.0385193047</v>
      </c>
    </row>
    <row r="534" spans="1:3" x14ac:dyDescent="0.3">
      <c r="A534" s="39">
        <v>467</v>
      </c>
      <c r="B534" s="52">
        <v>226489.29447016944</v>
      </c>
      <c r="C534" s="24">
        <v>705307.37473558378</v>
      </c>
    </row>
    <row r="535" spans="1:3" x14ac:dyDescent="0.3">
      <c r="A535" s="39">
        <v>468</v>
      </c>
      <c r="B535" s="52">
        <v>237488.88967132408</v>
      </c>
      <c r="C535" s="24">
        <v>766387.78290616279</v>
      </c>
    </row>
    <row r="536" spans="1:3" x14ac:dyDescent="0.3">
      <c r="A536" s="39">
        <v>469</v>
      </c>
      <c r="B536" s="52">
        <v>232116.66167051566</v>
      </c>
      <c r="C536" s="24">
        <v>2176145.2544667898</v>
      </c>
    </row>
    <row r="537" spans="1:3" x14ac:dyDescent="0.3">
      <c r="A537" s="39">
        <v>470</v>
      </c>
      <c r="B537" s="52">
        <v>242588.42584082522</v>
      </c>
      <c r="C537" s="24">
        <v>579912.02949174389</v>
      </c>
    </row>
    <row r="538" spans="1:3" x14ac:dyDescent="0.3">
      <c r="A538" s="39">
        <v>471</v>
      </c>
      <c r="B538" s="52">
        <v>226207.82045902801</v>
      </c>
      <c r="C538" s="24">
        <v>545819.70291341282</v>
      </c>
    </row>
    <row r="539" spans="1:3" x14ac:dyDescent="0.3">
      <c r="A539" s="39">
        <v>472</v>
      </c>
      <c r="B539" s="52">
        <v>238476.28946395335</v>
      </c>
      <c r="C539" s="24">
        <v>635110.28223948344</v>
      </c>
    </row>
    <row r="540" spans="1:3" x14ac:dyDescent="0.3">
      <c r="A540" s="39">
        <v>473</v>
      </c>
      <c r="B540" s="52">
        <v>213756.25811375299</v>
      </c>
      <c r="C540" s="24">
        <v>774108.94719504495</v>
      </c>
    </row>
    <row r="541" spans="1:3" x14ac:dyDescent="0.3">
      <c r="A541" s="39">
        <v>474</v>
      </c>
      <c r="B541" s="52">
        <v>232787.11200114017</v>
      </c>
      <c r="C541" s="24">
        <v>581357.67987943196</v>
      </c>
    </row>
    <row r="542" spans="1:3" x14ac:dyDescent="0.3">
      <c r="A542" s="39">
        <v>475</v>
      </c>
      <c r="B542" s="52">
        <v>215085.21521879872</v>
      </c>
      <c r="C542" s="24">
        <v>1146471.4239530517</v>
      </c>
    </row>
    <row r="543" spans="1:3" x14ac:dyDescent="0.3">
      <c r="A543" s="39">
        <v>476</v>
      </c>
      <c r="B543" s="52">
        <v>215552.31059269712</v>
      </c>
      <c r="C543" s="24">
        <v>968891.9627174919</v>
      </c>
    </row>
    <row r="544" spans="1:3" x14ac:dyDescent="0.3">
      <c r="A544" s="39">
        <v>477</v>
      </c>
      <c r="B544" s="52">
        <v>256293.80614434954</v>
      </c>
      <c r="C544" s="24">
        <v>894596.83630854671</v>
      </c>
    </row>
    <row r="545" spans="1:3" x14ac:dyDescent="0.3">
      <c r="A545" s="39">
        <v>478</v>
      </c>
      <c r="B545" s="52">
        <v>221366.05895946559</v>
      </c>
      <c r="C545" s="24">
        <v>1552901.584411242</v>
      </c>
    </row>
    <row r="546" spans="1:3" x14ac:dyDescent="0.3">
      <c r="A546" s="39">
        <v>479</v>
      </c>
      <c r="B546" s="52">
        <v>229858.14158965633</v>
      </c>
      <c r="C546" s="24">
        <v>1750150.4582561518</v>
      </c>
    </row>
    <row r="547" spans="1:3" x14ac:dyDescent="0.3">
      <c r="A547" s="39">
        <v>480</v>
      </c>
      <c r="B547" s="52">
        <v>233980.02245142646</v>
      </c>
      <c r="C547" s="24">
        <v>698068.19578030589</v>
      </c>
    </row>
    <row r="548" spans="1:3" x14ac:dyDescent="0.3">
      <c r="A548" s="39">
        <v>481</v>
      </c>
      <c r="B548" s="52">
        <v>232720.59505187502</v>
      </c>
      <c r="C548" s="24">
        <v>1084946.3822433688</v>
      </c>
    </row>
    <row r="549" spans="1:3" x14ac:dyDescent="0.3">
      <c r="A549" s="39">
        <v>482</v>
      </c>
      <c r="B549" s="52">
        <v>246852.42060049778</v>
      </c>
      <c r="C549" s="24">
        <v>2801991.200606328</v>
      </c>
    </row>
    <row r="550" spans="1:3" x14ac:dyDescent="0.3">
      <c r="A550" s="39">
        <v>483</v>
      </c>
      <c r="B550" s="52">
        <v>234693.23444663503</v>
      </c>
      <c r="C550" s="24">
        <v>1726441.3513066405</v>
      </c>
    </row>
    <row r="551" spans="1:3" x14ac:dyDescent="0.3">
      <c r="A551" s="39">
        <v>484</v>
      </c>
      <c r="B551" s="52">
        <v>216491.84005592391</v>
      </c>
      <c r="C551" s="24">
        <v>777174.13000708004</v>
      </c>
    </row>
    <row r="552" spans="1:3" x14ac:dyDescent="0.3">
      <c r="A552" s="39">
        <v>485</v>
      </c>
      <c r="B552" s="52">
        <v>219881.86725170325</v>
      </c>
      <c r="C552" s="24">
        <v>1150350.3172426156</v>
      </c>
    </row>
    <row r="553" spans="1:3" x14ac:dyDescent="0.3">
      <c r="A553" s="39">
        <v>486</v>
      </c>
      <c r="B553" s="52">
        <v>241599.37464524774</v>
      </c>
      <c r="C553" s="24">
        <v>800301.83059763676</v>
      </c>
    </row>
    <row r="554" spans="1:3" x14ac:dyDescent="0.3">
      <c r="A554" s="39">
        <v>487</v>
      </c>
      <c r="B554" s="52">
        <v>228399.24048256475</v>
      </c>
      <c r="C554" s="24">
        <v>1092281.3807557165</v>
      </c>
    </row>
    <row r="555" spans="1:3" x14ac:dyDescent="0.3">
      <c r="A555" s="39">
        <v>488</v>
      </c>
      <c r="B555" s="52">
        <v>229922.08976282849</v>
      </c>
      <c r="C555" s="24">
        <v>1025339.286297031</v>
      </c>
    </row>
    <row r="556" spans="1:3" x14ac:dyDescent="0.3">
      <c r="A556" s="39">
        <v>489</v>
      </c>
      <c r="B556" s="52">
        <v>225540.77074615972</v>
      </c>
      <c r="C556" s="24">
        <v>918979.8141436734</v>
      </c>
    </row>
    <row r="557" spans="1:3" x14ac:dyDescent="0.3">
      <c r="A557" s="39">
        <v>490</v>
      </c>
      <c r="B557" s="52">
        <v>247581.38245722005</v>
      </c>
      <c r="C557" s="24">
        <v>695543.69325013971</v>
      </c>
    </row>
    <row r="558" spans="1:3" x14ac:dyDescent="0.3">
      <c r="A558" s="39">
        <v>491</v>
      </c>
      <c r="B558" s="52">
        <v>235986.09019501135</v>
      </c>
      <c r="C558" s="24">
        <v>1599363.4382558363</v>
      </c>
    </row>
    <row r="559" spans="1:3" x14ac:dyDescent="0.3">
      <c r="A559" s="39">
        <v>492</v>
      </c>
      <c r="B559" s="52">
        <v>249593.66327543577</v>
      </c>
      <c r="C559" s="24">
        <v>1021469.9327207195</v>
      </c>
    </row>
    <row r="560" spans="1:3" x14ac:dyDescent="0.3">
      <c r="A560" s="39">
        <v>493</v>
      </c>
      <c r="B560" s="52">
        <v>241427.76929732561</v>
      </c>
      <c r="C560" s="24">
        <v>784694.9201303554</v>
      </c>
    </row>
    <row r="561" spans="1:3" x14ac:dyDescent="0.3">
      <c r="A561" s="39">
        <v>494</v>
      </c>
      <c r="B561" s="52">
        <v>227839.77882323592</v>
      </c>
      <c r="C561" s="24">
        <v>957002.52772665734</v>
      </c>
    </row>
    <row r="562" spans="1:3" x14ac:dyDescent="0.3">
      <c r="A562" s="39">
        <v>495</v>
      </c>
      <c r="B562" s="52">
        <v>242970.86682714103</v>
      </c>
      <c r="C562" s="24">
        <v>596764.20328615746</v>
      </c>
    </row>
    <row r="563" spans="1:3" x14ac:dyDescent="0.3">
      <c r="A563" s="39">
        <v>496</v>
      </c>
      <c r="B563" s="52">
        <v>248378.76000275442</v>
      </c>
      <c r="C563" s="24">
        <v>583693.91973852925</v>
      </c>
    </row>
    <row r="564" spans="1:3" x14ac:dyDescent="0.3">
      <c r="A564" s="39">
        <v>497</v>
      </c>
      <c r="B564" s="52">
        <v>223957.40714648008</v>
      </c>
      <c r="C564" s="24">
        <v>883500.10366268503</v>
      </c>
    </row>
    <row r="565" spans="1:3" x14ac:dyDescent="0.3">
      <c r="A565" s="39">
        <v>498</v>
      </c>
      <c r="B565" s="52">
        <v>242610.46259562913</v>
      </c>
      <c r="C565" s="24">
        <v>585552.23757278349</v>
      </c>
    </row>
    <row r="566" spans="1:3" x14ac:dyDescent="0.3">
      <c r="A566" s="39">
        <v>499</v>
      </c>
      <c r="B566" s="52">
        <v>220442.61883238592</v>
      </c>
      <c r="C566" s="24">
        <v>957992.73286275961</v>
      </c>
    </row>
    <row r="567" spans="1:3" x14ac:dyDescent="0.3">
      <c r="A567" s="39">
        <v>500</v>
      </c>
      <c r="B567" s="52">
        <v>248533.93199513809</v>
      </c>
      <c r="C567" s="24">
        <v>901448.4147926009</v>
      </c>
    </row>
    <row r="568" spans="1:3" x14ac:dyDescent="0.3">
      <c r="A568" s="39">
        <v>501</v>
      </c>
      <c r="B568" s="52">
        <v>237440.54215712452</v>
      </c>
      <c r="C568" s="24">
        <v>815548.2191551266</v>
      </c>
    </row>
    <row r="569" spans="1:3" x14ac:dyDescent="0.3">
      <c r="A569" s="39">
        <v>502</v>
      </c>
      <c r="B569" s="52">
        <v>223284.38826409675</v>
      </c>
      <c r="C569" s="24">
        <v>2072557.0642303061</v>
      </c>
    </row>
    <row r="570" spans="1:3" x14ac:dyDescent="0.3">
      <c r="A570" s="39">
        <v>503</v>
      </c>
      <c r="B570" s="52">
        <v>250155.95488694392</v>
      </c>
      <c r="C570" s="24">
        <v>1400354.8664511144</v>
      </c>
    </row>
    <row r="571" spans="1:3" x14ac:dyDescent="0.3">
      <c r="A571" s="39">
        <v>504</v>
      </c>
      <c r="B571" s="52">
        <v>242690.28282365017</v>
      </c>
      <c r="C571" s="24">
        <v>695491.83651312999</v>
      </c>
    </row>
    <row r="572" spans="1:3" x14ac:dyDescent="0.3">
      <c r="A572" s="39">
        <v>505</v>
      </c>
      <c r="B572" s="52">
        <v>234328.99496212322</v>
      </c>
      <c r="C572" s="24">
        <v>1194639.8761107186</v>
      </c>
    </row>
    <row r="573" spans="1:3" x14ac:dyDescent="0.3">
      <c r="A573" s="39">
        <v>506</v>
      </c>
      <c r="B573" s="52">
        <v>246248.728464641</v>
      </c>
      <c r="C573" s="24">
        <v>1174316.9912096942</v>
      </c>
    </row>
    <row r="574" spans="1:3" x14ac:dyDescent="0.3">
      <c r="A574" s="39">
        <v>507</v>
      </c>
      <c r="B574" s="52">
        <v>240888.90063433169</v>
      </c>
      <c r="C574" s="24">
        <v>1080662.5130062501</v>
      </c>
    </row>
    <row r="575" spans="1:3" x14ac:dyDescent="0.3">
      <c r="A575" s="39">
        <v>508</v>
      </c>
      <c r="B575" s="52">
        <v>224353.60042936308</v>
      </c>
      <c r="C575" s="24">
        <v>718902.66585844429</v>
      </c>
    </row>
    <row r="576" spans="1:3" x14ac:dyDescent="0.3">
      <c r="A576" s="39">
        <v>509</v>
      </c>
      <c r="B576" s="52">
        <v>240818.05631688589</v>
      </c>
      <c r="C576" s="24">
        <v>474900.88763133262</v>
      </c>
    </row>
    <row r="577" spans="1:3" x14ac:dyDescent="0.3">
      <c r="A577" s="39">
        <v>510</v>
      </c>
      <c r="B577" s="52">
        <v>221236.70306841904</v>
      </c>
      <c r="C577" s="24">
        <v>1355295.5150643629</v>
      </c>
    </row>
    <row r="578" spans="1:3" x14ac:dyDescent="0.3">
      <c r="A578" s="39">
        <v>511</v>
      </c>
      <c r="B578" s="52">
        <v>222765.09833676214</v>
      </c>
      <c r="C578" s="24">
        <v>590474.09156220267</v>
      </c>
    </row>
    <row r="579" spans="1:3" x14ac:dyDescent="0.3">
      <c r="A579" s="39">
        <v>512</v>
      </c>
      <c r="B579" s="52">
        <v>240869.80419580935</v>
      </c>
      <c r="C579" s="24">
        <v>431835.72941981058</v>
      </c>
    </row>
    <row r="580" spans="1:3" x14ac:dyDescent="0.3">
      <c r="A580" s="39">
        <v>513</v>
      </c>
      <c r="B580" s="52">
        <v>241984.98971008923</v>
      </c>
      <c r="C580" s="24">
        <v>818125.16008914262</v>
      </c>
    </row>
    <row r="581" spans="1:3" x14ac:dyDescent="0.3">
      <c r="A581" s="39">
        <v>514</v>
      </c>
      <c r="B581" s="52">
        <v>237083.09021957126</v>
      </c>
      <c r="C581" s="24">
        <v>1120682.6558857895</v>
      </c>
    </row>
    <row r="582" spans="1:3" x14ac:dyDescent="0.3">
      <c r="A582" s="39">
        <v>515</v>
      </c>
      <c r="B582" s="52">
        <v>215783.28676138277</v>
      </c>
      <c r="C582" s="24">
        <v>659252.09576213872</v>
      </c>
    </row>
    <row r="583" spans="1:3" x14ac:dyDescent="0.3">
      <c r="A583" s="39">
        <v>516</v>
      </c>
      <c r="B583" s="52">
        <v>242373.50331887035</v>
      </c>
      <c r="C583" s="24">
        <v>616395.7994903872</v>
      </c>
    </row>
    <row r="584" spans="1:3" x14ac:dyDescent="0.3">
      <c r="A584" s="39">
        <v>517</v>
      </c>
      <c r="B584" s="52">
        <v>237597.35848299085</v>
      </c>
      <c r="C584" s="24">
        <v>1105226.0289829781</v>
      </c>
    </row>
    <row r="585" spans="1:3" x14ac:dyDescent="0.3">
      <c r="A585" s="39">
        <v>518</v>
      </c>
      <c r="B585" s="52">
        <v>247991.68401593904</v>
      </c>
      <c r="C585" s="24">
        <v>899647.82417896343</v>
      </c>
    </row>
    <row r="586" spans="1:3" x14ac:dyDescent="0.3">
      <c r="A586" s="39">
        <v>519</v>
      </c>
      <c r="B586" s="52">
        <v>212839.85483375448</v>
      </c>
      <c r="C586" s="24">
        <v>867437.75912479288</v>
      </c>
    </row>
    <row r="587" spans="1:3" x14ac:dyDescent="0.3">
      <c r="A587" s="39">
        <v>520</v>
      </c>
      <c r="B587" s="52">
        <v>229491.45544460745</v>
      </c>
      <c r="C587" s="24">
        <v>889640.79840352118</v>
      </c>
    </row>
    <row r="588" spans="1:3" x14ac:dyDescent="0.3">
      <c r="A588" s="39">
        <v>521</v>
      </c>
      <c r="B588" s="52">
        <v>230724.55862612478</v>
      </c>
      <c r="C588" s="24">
        <v>1088685.7189101637</v>
      </c>
    </row>
    <row r="589" spans="1:3" x14ac:dyDescent="0.3">
      <c r="A589" s="39">
        <v>522</v>
      </c>
      <c r="B589" s="52">
        <v>245703.64091410296</v>
      </c>
      <c r="C589" s="24">
        <v>642544.95035094779</v>
      </c>
    </row>
    <row r="590" spans="1:3" x14ac:dyDescent="0.3">
      <c r="A590" s="39">
        <v>523</v>
      </c>
      <c r="B590" s="52">
        <v>234244.78635869009</v>
      </c>
      <c r="C590" s="24">
        <v>736307.84996934771</v>
      </c>
    </row>
    <row r="591" spans="1:3" x14ac:dyDescent="0.3">
      <c r="A591" s="39">
        <v>524</v>
      </c>
      <c r="B591" s="52">
        <v>238256.4360099748</v>
      </c>
      <c r="C591" s="24">
        <v>544918.93570150132</v>
      </c>
    </row>
    <row r="592" spans="1:3" x14ac:dyDescent="0.3">
      <c r="A592" s="39">
        <v>525</v>
      </c>
      <c r="B592" s="52">
        <v>247600.78350299213</v>
      </c>
      <c r="C592" s="24">
        <v>742765.18668502616</v>
      </c>
    </row>
    <row r="593" spans="1:3" x14ac:dyDescent="0.3">
      <c r="A593" s="39">
        <v>526</v>
      </c>
      <c r="B593" s="52">
        <v>237699.07522244955</v>
      </c>
      <c r="C593" s="24">
        <v>963411.38112700614</v>
      </c>
    </row>
    <row r="594" spans="1:3" x14ac:dyDescent="0.3">
      <c r="A594" s="39">
        <v>527</v>
      </c>
      <c r="B594" s="52">
        <v>238070.82141514611</v>
      </c>
      <c r="C594" s="24">
        <v>669788.46783094539</v>
      </c>
    </row>
    <row r="595" spans="1:3" x14ac:dyDescent="0.3">
      <c r="A595" s="39">
        <v>528</v>
      </c>
      <c r="B595" s="52">
        <v>241607.09786697847</v>
      </c>
      <c r="C595" s="24">
        <v>892412.3327795068</v>
      </c>
    </row>
    <row r="596" spans="1:3" x14ac:dyDescent="0.3">
      <c r="A596" s="39">
        <v>529</v>
      </c>
      <c r="B596" s="52">
        <v>229052.98120376532</v>
      </c>
      <c r="C596" s="24">
        <v>1329172.1738521443</v>
      </c>
    </row>
    <row r="597" spans="1:3" x14ac:dyDescent="0.3">
      <c r="A597" s="39">
        <v>530</v>
      </c>
      <c r="B597" s="52">
        <v>229667.49304043545</v>
      </c>
      <c r="C597" s="24">
        <v>1137603.7124388663</v>
      </c>
    </row>
    <row r="598" spans="1:3" x14ac:dyDescent="0.3">
      <c r="A598" s="39">
        <v>531</v>
      </c>
      <c r="B598" s="52">
        <v>225519.34287203662</v>
      </c>
      <c r="C598" s="24">
        <v>1431245.8729043365</v>
      </c>
    </row>
    <row r="599" spans="1:3" x14ac:dyDescent="0.3">
      <c r="A599" s="39">
        <v>532</v>
      </c>
      <c r="B599" s="52">
        <v>242456.13072534295</v>
      </c>
      <c r="C599" s="24">
        <v>755406.30214185559</v>
      </c>
    </row>
    <row r="600" spans="1:3" x14ac:dyDescent="0.3">
      <c r="A600" s="39">
        <v>533</v>
      </c>
      <c r="B600" s="52">
        <v>228909.54001112207</v>
      </c>
      <c r="C600" s="24">
        <v>2020672.5791978529</v>
      </c>
    </row>
    <row r="601" spans="1:3" x14ac:dyDescent="0.3">
      <c r="A601" s="39">
        <v>534</v>
      </c>
      <c r="B601" s="52">
        <v>231740.84918610175</v>
      </c>
      <c r="C601" s="24">
        <v>611205.62052231887</v>
      </c>
    </row>
    <row r="602" spans="1:3" x14ac:dyDescent="0.3">
      <c r="A602" s="39">
        <v>535</v>
      </c>
      <c r="B602" s="52">
        <v>213320.99598005367</v>
      </c>
      <c r="C602" s="24">
        <v>704118.55105536478</v>
      </c>
    </row>
    <row r="603" spans="1:3" x14ac:dyDescent="0.3">
      <c r="A603" s="39">
        <v>536</v>
      </c>
      <c r="B603" s="52">
        <v>241089.278095502</v>
      </c>
      <c r="C603" s="24">
        <v>802303.77963555837</v>
      </c>
    </row>
    <row r="604" spans="1:3" x14ac:dyDescent="0.3">
      <c r="A604" s="39">
        <v>537</v>
      </c>
      <c r="B604" s="52">
        <v>232003.07328833803</v>
      </c>
      <c r="C604" s="24">
        <v>692928.46413243539</v>
      </c>
    </row>
    <row r="605" spans="1:3" x14ac:dyDescent="0.3">
      <c r="A605" s="39">
        <v>538</v>
      </c>
      <c r="B605" s="52">
        <v>215492.91014973042</v>
      </c>
      <c r="C605" s="24">
        <v>1411130.1130306011</v>
      </c>
    </row>
    <row r="606" spans="1:3" x14ac:dyDescent="0.3">
      <c r="A606" s="39">
        <v>539</v>
      </c>
      <c r="B606" s="52">
        <v>227207.70336247305</v>
      </c>
      <c r="C606" s="24">
        <v>679539.83815186901</v>
      </c>
    </row>
    <row r="607" spans="1:3" x14ac:dyDescent="0.3">
      <c r="A607" s="39">
        <v>540</v>
      </c>
      <c r="B607" s="52">
        <v>257535.92809759849</v>
      </c>
      <c r="C607" s="24">
        <v>711642.49313191161</v>
      </c>
    </row>
    <row r="608" spans="1:3" x14ac:dyDescent="0.3">
      <c r="A608" s="39">
        <v>541</v>
      </c>
      <c r="B608" s="52">
        <v>232073.02487035916</v>
      </c>
      <c r="C608" s="24">
        <v>966265.9072635161</v>
      </c>
    </row>
    <row r="609" spans="1:3" x14ac:dyDescent="0.3">
      <c r="A609" s="39">
        <v>542</v>
      </c>
      <c r="B609" s="52">
        <v>228035.24359044145</v>
      </c>
      <c r="C609" s="24">
        <v>1230318.0615946301</v>
      </c>
    </row>
    <row r="610" spans="1:3" x14ac:dyDescent="0.3">
      <c r="A610" s="39">
        <v>543</v>
      </c>
      <c r="B610" s="52">
        <v>229896.67948360156</v>
      </c>
      <c r="C610" s="24">
        <v>566865.50907974818</v>
      </c>
    </row>
    <row r="611" spans="1:3" x14ac:dyDescent="0.3">
      <c r="A611" s="39">
        <v>544</v>
      </c>
      <c r="B611" s="52">
        <v>233462.59313963624</v>
      </c>
      <c r="C611" s="24">
        <v>566726.5540926212</v>
      </c>
    </row>
    <row r="612" spans="1:3" x14ac:dyDescent="0.3">
      <c r="A612" s="39">
        <v>545</v>
      </c>
      <c r="B612" s="52">
        <v>227397.897102749</v>
      </c>
      <c r="C612" s="24">
        <v>599963.04646328173</v>
      </c>
    </row>
    <row r="613" spans="1:3" x14ac:dyDescent="0.3">
      <c r="A613" s="39">
        <v>546</v>
      </c>
      <c r="B613" s="52">
        <v>236175.77133045605</v>
      </c>
      <c r="C613" s="24">
        <v>1618611.7386826887</v>
      </c>
    </row>
    <row r="614" spans="1:3" x14ac:dyDescent="0.3">
      <c r="A614" s="39">
        <v>547</v>
      </c>
      <c r="B614" s="52">
        <v>232801.47232910385</v>
      </c>
      <c r="C614" s="24">
        <v>1021874.4906935124</v>
      </c>
    </row>
    <row r="615" spans="1:3" x14ac:dyDescent="0.3">
      <c r="A615" s="39">
        <v>548</v>
      </c>
      <c r="B615" s="52">
        <v>252256.75590873213</v>
      </c>
      <c r="C615" s="24">
        <v>700878.18107678904</v>
      </c>
    </row>
    <row r="616" spans="1:3" x14ac:dyDescent="0.3">
      <c r="A616" s="39">
        <v>549</v>
      </c>
      <c r="B616" s="52">
        <v>241406.76105355468</v>
      </c>
      <c r="C616" s="24">
        <v>910029.37176222773</v>
      </c>
    </row>
    <row r="617" spans="1:3" x14ac:dyDescent="0.3">
      <c r="A617" s="39">
        <v>550</v>
      </c>
      <c r="B617" s="52">
        <v>228241.53692832764</v>
      </c>
      <c r="C617" s="24">
        <v>725180.76551505702</v>
      </c>
    </row>
    <row r="618" spans="1:3" x14ac:dyDescent="0.3">
      <c r="A618" s="39">
        <v>551</v>
      </c>
      <c r="B618" s="52">
        <v>231526.34736635545</v>
      </c>
      <c r="C618" s="24">
        <v>768536.07574260945</v>
      </c>
    </row>
    <row r="619" spans="1:3" x14ac:dyDescent="0.3">
      <c r="A619" s="39">
        <v>552</v>
      </c>
      <c r="B619" s="52">
        <v>229517.02072377596</v>
      </c>
      <c r="C619" s="24">
        <v>913406.76215747639</v>
      </c>
    </row>
    <row r="620" spans="1:3" x14ac:dyDescent="0.3">
      <c r="A620" s="39">
        <v>553</v>
      </c>
      <c r="B620" s="52">
        <v>238376.25551120748</v>
      </c>
      <c r="C620" s="24">
        <v>715395.39045925729</v>
      </c>
    </row>
    <row r="621" spans="1:3" x14ac:dyDescent="0.3">
      <c r="A621" s="39">
        <v>554</v>
      </c>
      <c r="B621" s="52">
        <v>229260.45754499786</v>
      </c>
      <c r="C621" s="24">
        <v>745832.83406898379</v>
      </c>
    </row>
    <row r="622" spans="1:3" x14ac:dyDescent="0.3">
      <c r="A622" s="39">
        <v>555</v>
      </c>
      <c r="B622" s="52">
        <v>226666.6805871425</v>
      </c>
      <c r="C622" s="24">
        <v>497809.81803716766</v>
      </c>
    </row>
    <row r="623" spans="1:3" x14ac:dyDescent="0.3">
      <c r="A623" s="39">
        <v>556</v>
      </c>
      <c r="B623" s="52">
        <v>221241.4038411337</v>
      </c>
      <c r="C623" s="24">
        <v>1322008.6434800671</v>
      </c>
    </row>
    <row r="624" spans="1:3" x14ac:dyDescent="0.3">
      <c r="A624" s="39">
        <v>557</v>
      </c>
      <c r="B624" s="52">
        <v>222062.23080469103</v>
      </c>
      <c r="C624" s="24">
        <v>2530185.8623451246</v>
      </c>
    </row>
    <row r="625" spans="1:3" x14ac:dyDescent="0.3">
      <c r="A625" s="39">
        <v>558</v>
      </c>
      <c r="B625" s="52">
        <v>237157.9277563112</v>
      </c>
      <c r="C625" s="24">
        <v>3259423.3166532977</v>
      </c>
    </row>
    <row r="626" spans="1:3" x14ac:dyDescent="0.3">
      <c r="A626" s="39">
        <v>559</v>
      </c>
      <c r="B626" s="52">
        <v>248021.97692626412</v>
      </c>
      <c r="C626" s="24">
        <v>579162.98307608149</v>
      </c>
    </row>
    <row r="627" spans="1:3" x14ac:dyDescent="0.3">
      <c r="A627" s="39">
        <v>560</v>
      </c>
      <c r="B627" s="52">
        <v>229124.17014488555</v>
      </c>
      <c r="C627" s="24">
        <v>790067.40640057134</v>
      </c>
    </row>
    <row r="628" spans="1:3" x14ac:dyDescent="0.3">
      <c r="A628" s="39">
        <v>561</v>
      </c>
      <c r="B628" s="52">
        <v>232647.56601478616</v>
      </c>
      <c r="C628" s="24">
        <v>1591198.5129055246</v>
      </c>
    </row>
    <row r="629" spans="1:3" x14ac:dyDescent="0.3">
      <c r="A629" s="39">
        <v>562</v>
      </c>
      <c r="B629" s="52">
        <v>247703.03233390275</v>
      </c>
      <c r="C629" s="24">
        <v>746961.89508356526</v>
      </c>
    </row>
    <row r="630" spans="1:3" x14ac:dyDescent="0.3">
      <c r="A630" s="39">
        <v>563</v>
      </c>
      <c r="B630" s="52">
        <v>226629.89290741252</v>
      </c>
      <c r="C630" s="24">
        <v>703731.09635976702</v>
      </c>
    </row>
    <row r="631" spans="1:3" x14ac:dyDescent="0.3">
      <c r="A631" s="39">
        <v>564</v>
      </c>
      <c r="B631" s="52">
        <v>226262.55384536501</v>
      </c>
      <c r="C631" s="24">
        <v>1168488.5619506272</v>
      </c>
    </row>
    <row r="632" spans="1:3" x14ac:dyDescent="0.3">
      <c r="A632" s="39">
        <v>565</v>
      </c>
      <c r="B632" s="52">
        <v>240047.43145912222</v>
      </c>
      <c r="C632" s="24">
        <v>1078562.9134606442</v>
      </c>
    </row>
    <row r="633" spans="1:3" x14ac:dyDescent="0.3">
      <c r="A633" s="39">
        <v>566</v>
      </c>
      <c r="B633" s="52">
        <v>236195.29711651593</v>
      </c>
      <c r="C633" s="24">
        <v>756547.69584487099</v>
      </c>
    </row>
    <row r="634" spans="1:3" x14ac:dyDescent="0.3">
      <c r="A634" s="39">
        <v>567</v>
      </c>
      <c r="B634" s="52">
        <v>231958.0597214583</v>
      </c>
      <c r="C634" s="24">
        <v>1287884.5810937067</v>
      </c>
    </row>
    <row r="635" spans="1:3" x14ac:dyDescent="0.3">
      <c r="A635" s="39">
        <v>568</v>
      </c>
      <c r="B635" s="52">
        <v>247324.66666834126</v>
      </c>
      <c r="C635" s="24">
        <v>854591.94765925955</v>
      </c>
    </row>
    <row r="636" spans="1:3" x14ac:dyDescent="0.3">
      <c r="A636" s="39">
        <v>569</v>
      </c>
      <c r="B636" s="52">
        <v>243129.45997443408</v>
      </c>
      <c r="C636" s="24">
        <v>1020848.7064274398</v>
      </c>
    </row>
    <row r="637" spans="1:3" x14ac:dyDescent="0.3">
      <c r="A637" s="39">
        <v>570</v>
      </c>
      <c r="B637" s="52">
        <v>253693.64101557867</v>
      </c>
      <c r="C637" s="24">
        <v>949104.8310651147</v>
      </c>
    </row>
    <row r="638" spans="1:3" x14ac:dyDescent="0.3">
      <c r="A638" s="39">
        <v>571</v>
      </c>
      <c r="B638" s="52">
        <v>248103.85617482013</v>
      </c>
      <c r="C638" s="24">
        <v>905774.94553293358</v>
      </c>
    </row>
    <row r="639" spans="1:3" x14ac:dyDescent="0.3">
      <c r="A639" s="39">
        <v>572</v>
      </c>
      <c r="B639" s="52">
        <v>231796.10628149877</v>
      </c>
      <c r="C639" s="24">
        <v>1024416.4205480099</v>
      </c>
    </row>
    <row r="640" spans="1:3" x14ac:dyDescent="0.3">
      <c r="A640" s="39">
        <v>573</v>
      </c>
      <c r="B640" s="52">
        <v>213238.33233782218</v>
      </c>
      <c r="C640" s="24">
        <v>2731787.3229170069</v>
      </c>
    </row>
    <row r="641" spans="1:3" x14ac:dyDescent="0.3">
      <c r="A641" s="39">
        <v>574</v>
      </c>
      <c r="B641" s="52">
        <v>226864.46160802114</v>
      </c>
      <c r="C641" s="24">
        <v>966645.20974675973</v>
      </c>
    </row>
    <row r="642" spans="1:3" x14ac:dyDescent="0.3">
      <c r="A642" s="39">
        <v>575</v>
      </c>
      <c r="B642" s="52">
        <v>257184.9228924831</v>
      </c>
      <c r="C642" s="24">
        <v>709274.9818085829</v>
      </c>
    </row>
    <row r="643" spans="1:3" x14ac:dyDescent="0.3">
      <c r="A643" s="39">
        <v>576</v>
      </c>
      <c r="B643" s="52">
        <v>234870.29487130273</v>
      </c>
      <c r="C643" s="24">
        <v>526340.14889609918</v>
      </c>
    </row>
    <row r="644" spans="1:3" x14ac:dyDescent="0.3">
      <c r="A644" s="39">
        <v>577</v>
      </c>
      <c r="B644" s="52">
        <v>228965.804214131</v>
      </c>
      <c r="C644" s="24">
        <v>975298.37019565806</v>
      </c>
    </row>
    <row r="645" spans="1:3" x14ac:dyDescent="0.3">
      <c r="A645" s="39">
        <v>578</v>
      </c>
      <c r="B645" s="52">
        <v>235303.08741595715</v>
      </c>
      <c r="C645" s="24">
        <v>1041371.2089687913</v>
      </c>
    </row>
    <row r="646" spans="1:3" x14ac:dyDescent="0.3">
      <c r="A646" s="39">
        <v>579</v>
      </c>
      <c r="B646" s="52">
        <v>233286.37414822009</v>
      </c>
      <c r="C646" s="24">
        <v>1175955.5701754498</v>
      </c>
    </row>
    <row r="647" spans="1:3" x14ac:dyDescent="0.3">
      <c r="A647" s="39">
        <v>580</v>
      </c>
      <c r="B647" s="52">
        <v>227278.09990018973</v>
      </c>
      <c r="C647" s="24">
        <v>507754.89995861234</v>
      </c>
    </row>
    <row r="648" spans="1:3" x14ac:dyDescent="0.3">
      <c r="A648" s="39">
        <v>581</v>
      </c>
      <c r="B648" s="52">
        <v>225314.89054705144</v>
      </c>
      <c r="C648" s="24">
        <v>1729130.5746610721</v>
      </c>
    </row>
    <row r="649" spans="1:3" x14ac:dyDescent="0.3">
      <c r="A649" s="39">
        <v>582</v>
      </c>
      <c r="B649" s="52">
        <v>235103.31984369876</v>
      </c>
      <c r="C649" s="24">
        <v>860874.93210228952</v>
      </c>
    </row>
    <row r="650" spans="1:3" x14ac:dyDescent="0.3">
      <c r="A650" s="39">
        <v>583</v>
      </c>
      <c r="B650" s="52">
        <v>242703.62717432887</v>
      </c>
      <c r="C650" s="24">
        <v>2721072.6425503725</v>
      </c>
    </row>
    <row r="651" spans="1:3" x14ac:dyDescent="0.3">
      <c r="A651" s="39">
        <v>584</v>
      </c>
      <c r="B651" s="52">
        <v>230647.68659566145</v>
      </c>
      <c r="C651" s="24">
        <v>548433.52388412051</v>
      </c>
    </row>
    <row r="652" spans="1:3" x14ac:dyDescent="0.3">
      <c r="A652" s="39">
        <v>585</v>
      </c>
      <c r="B652" s="52">
        <v>222656.15335626539</v>
      </c>
      <c r="C652" s="24">
        <v>560554.39837297483</v>
      </c>
    </row>
    <row r="653" spans="1:3" x14ac:dyDescent="0.3">
      <c r="A653" s="39">
        <v>586</v>
      </c>
      <c r="B653" s="52">
        <v>250572.20482871094</v>
      </c>
      <c r="C653" s="24">
        <v>1093662.4505642301</v>
      </c>
    </row>
    <row r="654" spans="1:3" x14ac:dyDescent="0.3">
      <c r="A654" s="39">
        <v>587</v>
      </c>
      <c r="B654" s="52">
        <v>231914.73149305308</v>
      </c>
      <c r="C654" s="24">
        <v>680407.71409142623</v>
      </c>
    </row>
    <row r="655" spans="1:3" x14ac:dyDescent="0.3">
      <c r="A655" s="39">
        <v>588</v>
      </c>
      <c r="B655" s="52">
        <v>245931.83531353876</v>
      </c>
      <c r="C655" s="24">
        <v>1265694.4644758152</v>
      </c>
    </row>
    <row r="656" spans="1:3" x14ac:dyDescent="0.3">
      <c r="A656" s="39">
        <v>589</v>
      </c>
      <c r="B656" s="52">
        <v>225263.99403475091</v>
      </c>
      <c r="C656" s="24">
        <v>926918.05985437962</v>
      </c>
    </row>
    <row r="657" spans="1:3" x14ac:dyDescent="0.3">
      <c r="A657" s="39">
        <v>590</v>
      </c>
      <c r="B657" s="52">
        <v>247114.39834292317</v>
      </c>
      <c r="C657" s="24">
        <v>1251504.2880439069</v>
      </c>
    </row>
    <row r="658" spans="1:3" x14ac:dyDescent="0.3">
      <c r="A658" s="39">
        <v>591</v>
      </c>
      <c r="B658" s="52">
        <v>229523.44269278148</v>
      </c>
      <c r="C658" s="24">
        <v>992223.48128626775</v>
      </c>
    </row>
    <row r="659" spans="1:3" x14ac:dyDescent="0.3">
      <c r="A659" s="39">
        <v>592</v>
      </c>
      <c r="B659" s="52">
        <v>218043.39160494471</v>
      </c>
      <c r="C659" s="24">
        <v>686947.32903361355</v>
      </c>
    </row>
    <row r="660" spans="1:3" x14ac:dyDescent="0.3">
      <c r="A660" s="39">
        <v>593</v>
      </c>
      <c r="B660" s="52">
        <v>232148.51736122614</v>
      </c>
      <c r="C660" s="24">
        <v>782244.5325819233</v>
      </c>
    </row>
    <row r="661" spans="1:3" x14ac:dyDescent="0.3">
      <c r="A661" s="39">
        <v>594</v>
      </c>
      <c r="B661" s="52">
        <v>229485.4611235364</v>
      </c>
      <c r="C661" s="24">
        <v>1053920.7886240799</v>
      </c>
    </row>
    <row r="662" spans="1:3" x14ac:dyDescent="0.3">
      <c r="A662" s="39">
        <v>595</v>
      </c>
      <c r="B662" s="52">
        <v>222021.87163821733</v>
      </c>
      <c r="C662" s="24">
        <v>933991.5511694951</v>
      </c>
    </row>
    <row r="663" spans="1:3" x14ac:dyDescent="0.3">
      <c r="A663" s="39">
        <v>596</v>
      </c>
      <c r="B663" s="52">
        <v>237354.99741496253</v>
      </c>
      <c r="C663" s="24">
        <v>1040054.8991593973</v>
      </c>
    </row>
    <row r="664" spans="1:3" x14ac:dyDescent="0.3">
      <c r="A664" s="39">
        <v>597</v>
      </c>
      <c r="B664" s="52">
        <v>239383.44381906671</v>
      </c>
      <c r="C664" s="24">
        <v>786442.68693276879</v>
      </c>
    </row>
    <row r="665" spans="1:3" x14ac:dyDescent="0.3">
      <c r="A665" s="39">
        <v>598</v>
      </c>
      <c r="B665" s="52">
        <v>226365.34424176745</v>
      </c>
      <c r="C665" s="24">
        <v>779724.99067870865</v>
      </c>
    </row>
    <row r="666" spans="1:3" x14ac:dyDescent="0.3">
      <c r="A666" s="39">
        <v>599</v>
      </c>
      <c r="B666" s="52">
        <v>226053.34031077198</v>
      </c>
      <c r="C666" s="24">
        <v>1512753.5774429382</v>
      </c>
    </row>
    <row r="667" spans="1:3" x14ac:dyDescent="0.3">
      <c r="A667" s="39">
        <v>600</v>
      </c>
      <c r="B667" s="52">
        <v>233710.79491252691</v>
      </c>
      <c r="C667" s="24">
        <v>896762.70793135185</v>
      </c>
    </row>
    <row r="668" spans="1:3" x14ac:dyDescent="0.3">
      <c r="A668" s="39">
        <v>601</v>
      </c>
      <c r="B668" s="52">
        <v>236176.29036238891</v>
      </c>
      <c r="C668" s="24">
        <v>621890.81792589044</v>
      </c>
    </row>
    <row r="669" spans="1:3" x14ac:dyDescent="0.3">
      <c r="A669" s="39">
        <v>602</v>
      </c>
      <c r="B669" s="52">
        <v>224319.9343565063</v>
      </c>
      <c r="C669" s="24">
        <v>617796.87300361402</v>
      </c>
    </row>
    <row r="670" spans="1:3" x14ac:dyDescent="0.3">
      <c r="A670" s="39">
        <v>603</v>
      </c>
      <c r="B670" s="52">
        <v>224059.42455863304</v>
      </c>
      <c r="C670" s="24">
        <v>851102.45893645636</v>
      </c>
    </row>
    <row r="671" spans="1:3" x14ac:dyDescent="0.3">
      <c r="A671" s="39">
        <v>604</v>
      </c>
      <c r="B671" s="52">
        <v>229547.10980141532</v>
      </c>
      <c r="C671" s="24">
        <v>932312.46025966993</v>
      </c>
    </row>
    <row r="672" spans="1:3" x14ac:dyDescent="0.3">
      <c r="A672" s="39">
        <v>605</v>
      </c>
      <c r="B672" s="52">
        <v>238529.02483204959</v>
      </c>
      <c r="C672" s="24">
        <v>1110163.7104958498</v>
      </c>
    </row>
    <row r="673" spans="1:3" x14ac:dyDescent="0.3">
      <c r="A673" s="39">
        <v>606</v>
      </c>
      <c r="B673" s="52">
        <v>242605.13504785436</v>
      </c>
      <c r="C673" s="24">
        <v>784182.05625836202</v>
      </c>
    </row>
    <row r="674" spans="1:3" x14ac:dyDescent="0.3">
      <c r="A674" s="39">
        <v>607</v>
      </c>
      <c r="B674" s="52">
        <v>224544.57396539193</v>
      </c>
      <c r="C674" s="24">
        <v>673573.40248125151</v>
      </c>
    </row>
    <row r="675" spans="1:3" x14ac:dyDescent="0.3">
      <c r="A675" s="39">
        <v>608</v>
      </c>
      <c r="B675" s="52">
        <v>236312.58352388939</v>
      </c>
      <c r="C675" s="24">
        <v>1145481.6405896957</v>
      </c>
    </row>
    <row r="676" spans="1:3" x14ac:dyDescent="0.3">
      <c r="A676" s="39">
        <v>609</v>
      </c>
      <c r="B676" s="52">
        <v>231710.64645293215</v>
      </c>
      <c r="C676" s="24">
        <v>861711.55677811126</v>
      </c>
    </row>
    <row r="677" spans="1:3" x14ac:dyDescent="0.3">
      <c r="A677" s="39">
        <v>610</v>
      </c>
      <c r="B677" s="52">
        <v>233457.6732499059</v>
      </c>
      <c r="C677" s="24">
        <v>932937.44286247506</v>
      </c>
    </row>
    <row r="678" spans="1:3" x14ac:dyDescent="0.3">
      <c r="A678" s="39">
        <v>611</v>
      </c>
      <c r="B678" s="52">
        <v>240048.51565902599</v>
      </c>
      <c r="C678" s="24">
        <v>602402.25217730424</v>
      </c>
    </row>
    <row r="679" spans="1:3" x14ac:dyDescent="0.3">
      <c r="A679" s="39">
        <v>612</v>
      </c>
      <c r="B679" s="52">
        <v>248757.84042175693</v>
      </c>
      <c r="C679" s="24">
        <v>675270.60045751627</v>
      </c>
    </row>
    <row r="680" spans="1:3" x14ac:dyDescent="0.3">
      <c r="A680" s="39">
        <v>613</v>
      </c>
      <c r="B680" s="52">
        <v>232029.22834008766</v>
      </c>
      <c r="C680" s="24">
        <v>762926.12960351561</v>
      </c>
    </row>
    <row r="681" spans="1:3" x14ac:dyDescent="0.3">
      <c r="A681" s="39">
        <v>614</v>
      </c>
      <c r="B681" s="52">
        <v>234000.31304244924</v>
      </c>
      <c r="C681" s="24">
        <v>1159093.0937137385</v>
      </c>
    </row>
    <row r="682" spans="1:3" x14ac:dyDescent="0.3">
      <c r="A682" s="39">
        <v>615</v>
      </c>
      <c r="B682" s="52">
        <v>233913.85628274776</v>
      </c>
      <c r="C682" s="24">
        <v>1223429.3170512295</v>
      </c>
    </row>
    <row r="683" spans="1:3" x14ac:dyDescent="0.3">
      <c r="A683" s="39">
        <v>616</v>
      </c>
      <c r="B683" s="52">
        <v>244826.15850149866</v>
      </c>
      <c r="C683" s="24">
        <v>518154.61889664223</v>
      </c>
    </row>
    <row r="684" spans="1:3" x14ac:dyDescent="0.3">
      <c r="A684" s="39">
        <v>617</v>
      </c>
      <c r="B684" s="52">
        <v>216367.9046641264</v>
      </c>
      <c r="C684" s="24">
        <v>1184318.832016251</v>
      </c>
    </row>
    <row r="685" spans="1:3" x14ac:dyDescent="0.3">
      <c r="A685" s="39">
        <v>618</v>
      </c>
      <c r="B685" s="52">
        <v>235024.66562193714</v>
      </c>
      <c r="C685" s="24">
        <v>710680.3669144148</v>
      </c>
    </row>
    <row r="686" spans="1:3" x14ac:dyDescent="0.3">
      <c r="A686" s="39">
        <v>619</v>
      </c>
      <c r="B686" s="52">
        <v>238757.00022666805</v>
      </c>
      <c r="C686" s="24">
        <v>1093218.1810906532</v>
      </c>
    </row>
    <row r="687" spans="1:3" x14ac:dyDescent="0.3">
      <c r="A687" s="39">
        <v>620</v>
      </c>
      <c r="B687" s="52">
        <v>243644.13163676561</v>
      </c>
      <c r="C687" s="24">
        <v>735168.66128576163</v>
      </c>
    </row>
    <row r="688" spans="1:3" x14ac:dyDescent="0.3">
      <c r="A688" s="39">
        <v>621</v>
      </c>
      <c r="B688" s="52">
        <v>239630.31776376322</v>
      </c>
      <c r="C688" s="24">
        <v>1452296.2955142064</v>
      </c>
    </row>
    <row r="689" spans="1:3" x14ac:dyDescent="0.3">
      <c r="A689" s="39">
        <v>622</v>
      </c>
      <c r="B689" s="52">
        <v>252818.93441162515</v>
      </c>
      <c r="C689" s="24">
        <v>998844.57140215067</v>
      </c>
    </row>
    <row r="690" spans="1:3" x14ac:dyDescent="0.3">
      <c r="A690" s="39">
        <v>623</v>
      </c>
      <c r="B690" s="52">
        <v>242553.35261315302</v>
      </c>
      <c r="C690" s="24">
        <v>1357977.8933404032</v>
      </c>
    </row>
    <row r="691" spans="1:3" x14ac:dyDescent="0.3">
      <c r="A691" s="39">
        <v>624</v>
      </c>
      <c r="B691" s="52">
        <v>224840.9742912151</v>
      </c>
      <c r="C691" s="24">
        <v>1831178.958542</v>
      </c>
    </row>
    <row r="692" spans="1:3" x14ac:dyDescent="0.3">
      <c r="A692" s="39">
        <v>625</v>
      </c>
      <c r="B692" s="52">
        <v>239322.4581003674</v>
      </c>
      <c r="C692" s="24">
        <v>1186296.2624125122</v>
      </c>
    </row>
    <row r="693" spans="1:3" x14ac:dyDescent="0.3">
      <c r="A693" s="39">
        <v>626</v>
      </c>
      <c r="B693" s="52">
        <v>263542.79883735365</v>
      </c>
      <c r="C693" s="24">
        <v>797850.73716313019</v>
      </c>
    </row>
    <row r="694" spans="1:3" x14ac:dyDescent="0.3">
      <c r="A694" s="39">
        <v>627</v>
      </c>
      <c r="B694" s="52">
        <v>243870.78952501091</v>
      </c>
      <c r="C694" s="24">
        <v>873825.36675438064</v>
      </c>
    </row>
    <row r="695" spans="1:3" x14ac:dyDescent="0.3">
      <c r="A695" s="39">
        <v>628</v>
      </c>
      <c r="B695" s="52">
        <v>234736.41819304036</v>
      </c>
      <c r="C695" s="24">
        <v>1094883.4768526836</v>
      </c>
    </row>
    <row r="696" spans="1:3" x14ac:dyDescent="0.3">
      <c r="A696" s="39">
        <v>629</v>
      </c>
      <c r="B696" s="52">
        <v>229880.24158420556</v>
      </c>
      <c r="C696" s="24">
        <v>2546150.1862547412</v>
      </c>
    </row>
    <row r="697" spans="1:3" x14ac:dyDescent="0.3">
      <c r="A697" s="39">
        <v>630</v>
      </c>
      <c r="B697" s="52">
        <v>238070.29804884159</v>
      </c>
      <c r="C697" s="24">
        <v>628444.9430808645</v>
      </c>
    </row>
    <row r="698" spans="1:3" x14ac:dyDescent="0.3">
      <c r="A698" s="39">
        <v>631</v>
      </c>
      <c r="B698" s="52">
        <v>234102.29275266881</v>
      </c>
      <c r="C698" s="24">
        <v>1292588.4679125904</v>
      </c>
    </row>
    <row r="699" spans="1:3" x14ac:dyDescent="0.3">
      <c r="A699" s="39">
        <v>632</v>
      </c>
      <c r="B699" s="52">
        <v>232885.41451170639</v>
      </c>
      <c r="C699" s="24">
        <v>1168654.2525822851</v>
      </c>
    </row>
    <row r="700" spans="1:3" x14ac:dyDescent="0.3">
      <c r="A700" s="39">
        <v>633</v>
      </c>
      <c r="B700" s="52">
        <v>234194.66731247684</v>
      </c>
      <c r="C700" s="24">
        <v>2835040.1769686937</v>
      </c>
    </row>
    <row r="701" spans="1:3" x14ac:dyDescent="0.3">
      <c r="A701" s="39">
        <v>634</v>
      </c>
      <c r="B701" s="52">
        <v>237852.45983166274</v>
      </c>
      <c r="C701" s="24">
        <v>911635.04582826141</v>
      </c>
    </row>
    <row r="702" spans="1:3" x14ac:dyDescent="0.3">
      <c r="A702" s="39">
        <v>635</v>
      </c>
      <c r="B702" s="52">
        <v>236104.95002813442</v>
      </c>
      <c r="C702" s="24">
        <v>872789.05645130971</v>
      </c>
    </row>
    <row r="703" spans="1:3" x14ac:dyDescent="0.3">
      <c r="A703" s="39">
        <v>636</v>
      </c>
      <c r="B703" s="52">
        <v>220246.67058349584</v>
      </c>
      <c r="C703" s="24">
        <v>1074217.4033179162</v>
      </c>
    </row>
    <row r="704" spans="1:3" x14ac:dyDescent="0.3">
      <c r="A704" s="39">
        <v>637</v>
      </c>
      <c r="B704" s="52">
        <v>238362.01638447563</v>
      </c>
      <c r="C704" s="24">
        <v>782719.1667269622</v>
      </c>
    </row>
    <row r="705" spans="1:3" x14ac:dyDescent="0.3">
      <c r="A705" s="39">
        <v>638</v>
      </c>
      <c r="B705" s="52">
        <v>219301.08816695682</v>
      </c>
      <c r="C705" s="24">
        <v>1790199.4874524297</v>
      </c>
    </row>
    <row r="706" spans="1:3" x14ac:dyDescent="0.3">
      <c r="A706" s="39">
        <v>639</v>
      </c>
      <c r="B706" s="52">
        <v>249925.82083809562</v>
      </c>
      <c r="C706" s="24">
        <v>568814.35072780435</v>
      </c>
    </row>
    <row r="707" spans="1:3" x14ac:dyDescent="0.3">
      <c r="A707" s="39">
        <v>640</v>
      </c>
      <c r="B707" s="52">
        <v>237073.22814526051</v>
      </c>
      <c r="C707" s="24">
        <v>743255.78470356925</v>
      </c>
    </row>
    <row r="708" spans="1:3" x14ac:dyDescent="0.3">
      <c r="A708" s="39">
        <v>641</v>
      </c>
      <c r="B708" s="52">
        <v>229245.86847051131</v>
      </c>
      <c r="C708" s="24">
        <v>1166868.4729877976</v>
      </c>
    </row>
    <row r="709" spans="1:3" x14ac:dyDescent="0.3">
      <c r="A709" s="39">
        <v>642</v>
      </c>
      <c r="B709" s="52">
        <v>224341.5165850803</v>
      </c>
      <c r="C709" s="24">
        <v>815605.55005787569</v>
      </c>
    </row>
    <row r="710" spans="1:3" x14ac:dyDescent="0.3">
      <c r="A710" s="39">
        <v>643</v>
      </c>
      <c r="B710" s="52">
        <v>222221.44899545395</v>
      </c>
      <c r="C710" s="24">
        <v>632995.25180994044</v>
      </c>
    </row>
    <row r="711" spans="1:3" x14ac:dyDescent="0.3">
      <c r="A711" s="39">
        <v>644</v>
      </c>
      <c r="B711" s="52">
        <v>225065.32025880957</v>
      </c>
      <c r="C711" s="24">
        <v>843230.99878699007</v>
      </c>
    </row>
    <row r="712" spans="1:3" x14ac:dyDescent="0.3">
      <c r="A712" s="39">
        <v>645</v>
      </c>
      <c r="B712" s="52">
        <v>237264.18699637137</v>
      </c>
      <c r="C712" s="24">
        <v>1638552.892741478</v>
      </c>
    </row>
    <row r="713" spans="1:3" x14ac:dyDescent="0.3">
      <c r="A713" s="39">
        <v>646</v>
      </c>
      <c r="B713" s="52">
        <v>218319.55340967022</v>
      </c>
      <c r="C713" s="24">
        <v>979374.79064447829</v>
      </c>
    </row>
    <row r="714" spans="1:3" x14ac:dyDescent="0.3">
      <c r="A714" s="39">
        <v>647</v>
      </c>
      <c r="B714" s="52">
        <v>230901.83932026112</v>
      </c>
      <c r="C714" s="24">
        <v>575327.27609613026</v>
      </c>
    </row>
    <row r="715" spans="1:3" x14ac:dyDescent="0.3">
      <c r="A715" s="39">
        <v>648</v>
      </c>
      <c r="B715" s="52">
        <v>233755.64232718648</v>
      </c>
      <c r="C715" s="24">
        <v>927787.96198249527</v>
      </c>
    </row>
    <row r="716" spans="1:3" x14ac:dyDescent="0.3">
      <c r="A716" s="39">
        <v>649</v>
      </c>
      <c r="B716" s="52">
        <v>239223.58126449527</v>
      </c>
      <c r="C716" s="24">
        <v>689913.61932848149</v>
      </c>
    </row>
    <row r="717" spans="1:3" x14ac:dyDescent="0.3">
      <c r="A717" s="39">
        <v>650</v>
      </c>
      <c r="B717" s="52">
        <v>221294.49638338049</v>
      </c>
      <c r="C717" s="24">
        <v>1352029.768701666</v>
      </c>
    </row>
    <row r="718" spans="1:3" x14ac:dyDescent="0.3">
      <c r="A718" s="39">
        <v>651</v>
      </c>
      <c r="B718" s="52">
        <v>228549.48066200959</v>
      </c>
      <c r="C718" s="24">
        <v>671319.06852441956</v>
      </c>
    </row>
    <row r="719" spans="1:3" x14ac:dyDescent="0.3">
      <c r="A719" s="39">
        <v>652</v>
      </c>
      <c r="B719" s="52">
        <v>230192.25706590089</v>
      </c>
      <c r="C719" s="24">
        <v>1811275.2982445881</v>
      </c>
    </row>
    <row r="720" spans="1:3" x14ac:dyDescent="0.3">
      <c r="A720" s="39">
        <v>653</v>
      </c>
      <c r="B720" s="52">
        <v>230346.17701628292</v>
      </c>
      <c r="C720" s="24">
        <v>2038543.1942524856</v>
      </c>
    </row>
    <row r="721" spans="1:3" x14ac:dyDescent="0.3">
      <c r="A721" s="39">
        <v>654</v>
      </c>
      <c r="B721" s="52">
        <v>249788.34381750008</v>
      </c>
      <c r="C721" s="24">
        <v>739128.48913361167</v>
      </c>
    </row>
    <row r="722" spans="1:3" x14ac:dyDescent="0.3">
      <c r="A722" s="39">
        <v>655</v>
      </c>
      <c r="B722" s="52">
        <v>242930.56573313929</v>
      </c>
      <c r="C722" s="24">
        <v>684163.34734684264</v>
      </c>
    </row>
    <row r="723" spans="1:3" x14ac:dyDescent="0.3">
      <c r="A723" s="39">
        <v>656</v>
      </c>
      <c r="B723" s="52">
        <v>215847.1901217374</v>
      </c>
      <c r="C723" s="24">
        <v>588280.73386247433</v>
      </c>
    </row>
    <row r="724" spans="1:3" x14ac:dyDescent="0.3">
      <c r="A724" s="39">
        <v>657</v>
      </c>
      <c r="B724" s="52">
        <v>237302.7404214821</v>
      </c>
      <c r="C724" s="24">
        <v>1595093.7350180652</v>
      </c>
    </row>
    <row r="725" spans="1:3" x14ac:dyDescent="0.3">
      <c r="A725" s="39">
        <v>658</v>
      </c>
      <c r="B725" s="52">
        <v>242117.19069809333</v>
      </c>
      <c r="C725" s="24">
        <v>1990606.6070947708</v>
      </c>
    </row>
    <row r="726" spans="1:3" x14ac:dyDescent="0.3">
      <c r="A726" s="39">
        <v>659</v>
      </c>
      <c r="B726" s="52">
        <v>230035.84966908663</v>
      </c>
      <c r="C726" s="24">
        <v>633282.04190147598</v>
      </c>
    </row>
    <row r="727" spans="1:3" x14ac:dyDescent="0.3">
      <c r="A727" s="39">
        <v>660</v>
      </c>
      <c r="B727" s="52">
        <v>207606.14217954647</v>
      </c>
      <c r="C727" s="24">
        <v>975882.83307700744</v>
      </c>
    </row>
    <row r="728" spans="1:3" x14ac:dyDescent="0.3">
      <c r="A728" s="39">
        <v>661</v>
      </c>
      <c r="B728" s="52">
        <v>233676.00024012235</v>
      </c>
      <c r="C728" s="24">
        <v>781104.78264002129</v>
      </c>
    </row>
    <row r="729" spans="1:3" x14ac:dyDescent="0.3">
      <c r="A729" s="39">
        <v>662</v>
      </c>
      <c r="B729" s="52">
        <v>237686.86359881086</v>
      </c>
      <c r="C729" s="24">
        <v>1870153.1287308899</v>
      </c>
    </row>
    <row r="730" spans="1:3" x14ac:dyDescent="0.3">
      <c r="A730" s="39">
        <v>663</v>
      </c>
      <c r="B730" s="52">
        <v>227885.06237454593</v>
      </c>
      <c r="C730" s="24">
        <v>1253769.8666402516</v>
      </c>
    </row>
    <row r="731" spans="1:3" x14ac:dyDescent="0.3">
      <c r="A731" s="39">
        <v>664</v>
      </c>
      <c r="B731" s="52">
        <v>222150.52908848666</v>
      </c>
      <c r="C731" s="24">
        <v>673836.18823169312</v>
      </c>
    </row>
    <row r="732" spans="1:3" x14ac:dyDescent="0.3">
      <c r="A732" s="39">
        <v>665</v>
      </c>
      <c r="B732" s="52">
        <v>232739.62139216583</v>
      </c>
      <c r="C732" s="24">
        <v>911243.73433127289</v>
      </c>
    </row>
    <row r="733" spans="1:3" x14ac:dyDescent="0.3">
      <c r="A733" s="39">
        <v>666</v>
      </c>
      <c r="B733" s="52">
        <v>238598.3938472413</v>
      </c>
      <c r="C733" s="24">
        <v>976113.41062135948</v>
      </c>
    </row>
    <row r="734" spans="1:3" x14ac:dyDescent="0.3">
      <c r="A734" s="39">
        <v>667</v>
      </c>
      <c r="B734" s="52">
        <v>234339.98254060929</v>
      </c>
      <c r="C734" s="24">
        <v>643625.36693472078</v>
      </c>
    </row>
    <row r="735" spans="1:3" x14ac:dyDescent="0.3">
      <c r="A735" s="39">
        <v>668</v>
      </c>
      <c r="B735" s="52">
        <v>216308.23317711538</v>
      </c>
      <c r="C735" s="24">
        <v>844019.12546211551</v>
      </c>
    </row>
    <row r="736" spans="1:3" x14ac:dyDescent="0.3">
      <c r="A736" s="39">
        <v>669</v>
      </c>
      <c r="B736" s="52">
        <v>244694.99871355254</v>
      </c>
      <c r="C736" s="24">
        <v>643104.50088885357</v>
      </c>
    </row>
    <row r="737" spans="1:3" x14ac:dyDescent="0.3">
      <c r="A737" s="39">
        <v>670</v>
      </c>
      <c r="B737" s="52">
        <v>226380.759360811</v>
      </c>
      <c r="C737" s="24">
        <v>535709.75087505567</v>
      </c>
    </row>
    <row r="738" spans="1:3" x14ac:dyDescent="0.3">
      <c r="A738" s="39">
        <v>671</v>
      </c>
      <c r="B738" s="52">
        <v>239309.13252167305</v>
      </c>
      <c r="C738" s="24">
        <v>1302913.5725616924</v>
      </c>
    </row>
    <row r="739" spans="1:3" x14ac:dyDescent="0.3">
      <c r="A739" s="39">
        <v>672</v>
      </c>
      <c r="B739" s="52">
        <v>239877.55432143118</v>
      </c>
      <c r="C739" s="24">
        <v>951393.95109715941</v>
      </c>
    </row>
    <row r="740" spans="1:3" x14ac:dyDescent="0.3">
      <c r="A740" s="39">
        <v>673</v>
      </c>
      <c r="B740" s="52">
        <v>227017.22756588014</v>
      </c>
      <c r="C740" s="24">
        <v>694583.71973593556</v>
      </c>
    </row>
    <row r="741" spans="1:3" x14ac:dyDescent="0.3">
      <c r="A741" s="39">
        <v>674</v>
      </c>
      <c r="B741" s="52">
        <v>229545.00024781859</v>
      </c>
      <c r="C741" s="24">
        <v>721960.19152791868</v>
      </c>
    </row>
    <row r="742" spans="1:3" x14ac:dyDescent="0.3">
      <c r="A742" s="39">
        <v>675</v>
      </c>
      <c r="B742" s="52">
        <v>244759.20622441493</v>
      </c>
      <c r="C742" s="24">
        <v>830973.61647698446</v>
      </c>
    </row>
    <row r="743" spans="1:3" x14ac:dyDescent="0.3">
      <c r="A743" s="39">
        <v>676</v>
      </c>
      <c r="B743" s="52">
        <v>236912.94871230773</v>
      </c>
      <c r="C743" s="24">
        <v>1098057.7539875975</v>
      </c>
    </row>
    <row r="744" spans="1:3" x14ac:dyDescent="0.3">
      <c r="A744" s="39">
        <v>677</v>
      </c>
      <c r="B744" s="52">
        <v>234431.96192491171</v>
      </c>
      <c r="C744" s="24">
        <v>1258988.4349530176</v>
      </c>
    </row>
    <row r="745" spans="1:3" x14ac:dyDescent="0.3">
      <c r="A745" s="39">
        <v>678</v>
      </c>
      <c r="B745" s="52">
        <v>224959.39588343765</v>
      </c>
      <c r="C745" s="24">
        <v>854377.01198289264</v>
      </c>
    </row>
    <row r="746" spans="1:3" x14ac:dyDescent="0.3">
      <c r="A746" s="39">
        <v>679</v>
      </c>
      <c r="B746" s="52">
        <v>228344.53797042358</v>
      </c>
      <c r="C746" s="24">
        <v>777521.46257975663</v>
      </c>
    </row>
    <row r="747" spans="1:3" x14ac:dyDescent="0.3">
      <c r="A747" s="39">
        <v>680</v>
      </c>
      <c r="B747" s="52">
        <v>242981.79748620186</v>
      </c>
      <c r="C747" s="24">
        <v>766789.41411480424</v>
      </c>
    </row>
    <row r="748" spans="1:3" x14ac:dyDescent="0.3">
      <c r="A748" s="39">
        <v>681</v>
      </c>
      <c r="B748" s="52">
        <v>240633.46625622237</v>
      </c>
      <c r="C748" s="24">
        <v>841970.52060494712</v>
      </c>
    </row>
    <row r="749" spans="1:3" x14ac:dyDescent="0.3">
      <c r="A749" s="39">
        <v>682</v>
      </c>
      <c r="B749" s="52">
        <v>242510.27084189869</v>
      </c>
      <c r="C749" s="24">
        <v>845313.00714499597</v>
      </c>
    </row>
    <row r="750" spans="1:3" x14ac:dyDescent="0.3">
      <c r="A750" s="39">
        <v>683</v>
      </c>
      <c r="B750" s="52">
        <v>228085.78988949055</v>
      </c>
      <c r="C750" s="24">
        <v>1064853.9560230146</v>
      </c>
    </row>
    <row r="751" spans="1:3" x14ac:dyDescent="0.3">
      <c r="A751" s="39">
        <v>684</v>
      </c>
      <c r="B751" s="52">
        <v>237345.50695100267</v>
      </c>
      <c r="C751" s="24">
        <v>1078443.2105184193</v>
      </c>
    </row>
    <row r="752" spans="1:3" x14ac:dyDescent="0.3">
      <c r="A752" s="39">
        <v>685</v>
      </c>
      <c r="B752" s="52">
        <v>228738.8694662865</v>
      </c>
      <c r="C752" s="24">
        <v>829861.40894182911</v>
      </c>
    </row>
    <row r="753" spans="1:3" x14ac:dyDescent="0.3">
      <c r="A753" s="39">
        <v>686</v>
      </c>
      <c r="B753" s="52">
        <v>235983.72147798023</v>
      </c>
      <c r="C753" s="24">
        <v>1106486.2930145592</v>
      </c>
    </row>
    <row r="754" spans="1:3" x14ac:dyDescent="0.3">
      <c r="A754" s="39">
        <v>687</v>
      </c>
      <c r="B754" s="52">
        <v>231418.77542115957</v>
      </c>
      <c r="C754" s="24">
        <v>736988.95624160627</v>
      </c>
    </row>
    <row r="755" spans="1:3" x14ac:dyDescent="0.3">
      <c r="A755" s="39">
        <v>688</v>
      </c>
      <c r="B755" s="52">
        <v>231898.34358258484</v>
      </c>
      <c r="C755" s="24">
        <v>943444.06421960378</v>
      </c>
    </row>
    <row r="756" spans="1:3" x14ac:dyDescent="0.3">
      <c r="A756" s="39">
        <v>689</v>
      </c>
      <c r="B756" s="52">
        <v>241851.58515339901</v>
      </c>
      <c r="C756" s="24">
        <v>713446.69623804605</v>
      </c>
    </row>
    <row r="757" spans="1:3" x14ac:dyDescent="0.3">
      <c r="A757" s="39">
        <v>690</v>
      </c>
      <c r="B757" s="52">
        <v>230983.99299097279</v>
      </c>
      <c r="C757" s="24">
        <v>1146613.2331644548</v>
      </c>
    </row>
    <row r="758" spans="1:3" x14ac:dyDescent="0.3">
      <c r="A758" s="39">
        <v>691</v>
      </c>
      <c r="B758" s="52">
        <v>222435.32563112778</v>
      </c>
      <c r="C758" s="24">
        <v>1610604.5899388115</v>
      </c>
    </row>
    <row r="759" spans="1:3" x14ac:dyDescent="0.3">
      <c r="A759" s="39">
        <v>692</v>
      </c>
      <c r="B759" s="52">
        <v>230931.04014628308</v>
      </c>
      <c r="C759" s="24">
        <v>634483.26552467537</v>
      </c>
    </row>
    <row r="760" spans="1:3" x14ac:dyDescent="0.3">
      <c r="A760" s="39">
        <v>693</v>
      </c>
      <c r="B760" s="52">
        <v>226062.21324071469</v>
      </c>
      <c r="C760" s="24">
        <v>848168.8074625642</v>
      </c>
    </row>
    <row r="761" spans="1:3" x14ac:dyDescent="0.3">
      <c r="A761" s="39">
        <v>694</v>
      </c>
      <c r="B761" s="52">
        <v>226331.68761232539</v>
      </c>
      <c r="C761" s="24">
        <v>1047066.9463469931</v>
      </c>
    </row>
    <row r="762" spans="1:3" x14ac:dyDescent="0.3">
      <c r="A762" s="39">
        <v>695</v>
      </c>
      <c r="B762" s="52">
        <v>239830.95721801635</v>
      </c>
      <c r="C762" s="24">
        <v>579874.43804636318</v>
      </c>
    </row>
    <row r="763" spans="1:3" x14ac:dyDescent="0.3">
      <c r="A763" s="39">
        <v>696</v>
      </c>
      <c r="B763" s="52">
        <v>234775.88791082546</v>
      </c>
      <c r="C763" s="24">
        <v>869189.0974595251</v>
      </c>
    </row>
    <row r="764" spans="1:3" x14ac:dyDescent="0.3">
      <c r="A764" s="39">
        <v>697</v>
      </c>
      <c r="B764" s="52">
        <v>219489.34048676916</v>
      </c>
      <c r="C764" s="24">
        <v>571952.48969588045</v>
      </c>
    </row>
    <row r="765" spans="1:3" x14ac:dyDescent="0.3">
      <c r="A765" s="39">
        <v>698</v>
      </c>
      <c r="B765" s="52">
        <v>234162.86313608728</v>
      </c>
      <c r="C765" s="24">
        <v>817570.63344881823</v>
      </c>
    </row>
    <row r="766" spans="1:3" x14ac:dyDescent="0.3">
      <c r="A766" s="39">
        <v>699</v>
      </c>
      <c r="B766" s="52">
        <v>219085.87431459044</v>
      </c>
      <c r="C766" s="24">
        <v>795757.56924209686</v>
      </c>
    </row>
    <row r="767" spans="1:3" x14ac:dyDescent="0.3">
      <c r="A767" s="39">
        <v>700</v>
      </c>
      <c r="B767" s="52">
        <v>212681.40799071139</v>
      </c>
      <c r="C767" s="24">
        <v>983295.20273993956</v>
      </c>
    </row>
    <row r="768" spans="1:3" x14ac:dyDescent="0.3">
      <c r="A768" s="39">
        <v>701</v>
      </c>
      <c r="B768" s="52">
        <v>231236.26160033722</v>
      </c>
      <c r="C768" s="24">
        <v>1020822.2256860575</v>
      </c>
    </row>
    <row r="769" spans="1:3" x14ac:dyDescent="0.3">
      <c r="A769" s="39">
        <v>702</v>
      </c>
      <c r="B769" s="52">
        <v>241237.03109639348</v>
      </c>
      <c r="C769" s="24">
        <v>1105429.7917389506</v>
      </c>
    </row>
    <row r="770" spans="1:3" x14ac:dyDescent="0.3">
      <c r="A770" s="39">
        <v>703</v>
      </c>
      <c r="B770" s="52">
        <v>236810.91136923039</v>
      </c>
      <c r="C770" s="24">
        <v>725466.70624862856</v>
      </c>
    </row>
    <row r="771" spans="1:3" x14ac:dyDescent="0.3">
      <c r="A771" s="39">
        <v>704</v>
      </c>
      <c r="B771" s="52">
        <v>226247.24688014234</v>
      </c>
      <c r="C771" s="24">
        <v>1562525.9450297479</v>
      </c>
    </row>
    <row r="772" spans="1:3" x14ac:dyDescent="0.3">
      <c r="A772" s="39">
        <v>705</v>
      </c>
      <c r="B772" s="52">
        <v>224631.51443715117</v>
      </c>
      <c r="C772" s="24">
        <v>621181.71236194088</v>
      </c>
    </row>
    <row r="773" spans="1:3" x14ac:dyDescent="0.3">
      <c r="A773" s="39">
        <v>706</v>
      </c>
      <c r="B773" s="52">
        <v>212570.85826752812</v>
      </c>
      <c r="C773" s="24">
        <v>1512142.2215314389</v>
      </c>
    </row>
    <row r="774" spans="1:3" x14ac:dyDescent="0.3">
      <c r="A774" s="39">
        <v>707</v>
      </c>
      <c r="B774" s="52">
        <v>230562.79360503511</v>
      </c>
      <c r="C774" s="24">
        <v>945745.80714897776</v>
      </c>
    </row>
    <row r="775" spans="1:3" x14ac:dyDescent="0.3">
      <c r="A775" s="39">
        <v>708</v>
      </c>
      <c r="B775" s="52">
        <v>246466.91804013672</v>
      </c>
      <c r="C775" s="24">
        <v>3322422.1779165869</v>
      </c>
    </row>
    <row r="776" spans="1:3" x14ac:dyDescent="0.3">
      <c r="A776" s="39">
        <v>709</v>
      </c>
      <c r="B776" s="52">
        <v>228504.81681506475</v>
      </c>
      <c r="C776" s="24">
        <v>613935.47237554356</v>
      </c>
    </row>
    <row r="777" spans="1:3" x14ac:dyDescent="0.3">
      <c r="A777" s="39">
        <v>710</v>
      </c>
      <c r="B777" s="52">
        <v>222378.78706506197</v>
      </c>
      <c r="C777" s="24">
        <v>2251178.0132544087</v>
      </c>
    </row>
    <row r="778" spans="1:3" x14ac:dyDescent="0.3">
      <c r="A778" s="39">
        <v>711</v>
      </c>
      <c r="B778" s="52">
        <v>237848.59438867748</v>
      </c>
      <c r="C778" s="24">
        <v>1405319.4306107247</v>
      </c>
    </row>
    <row r="779" spans="1:3" x14ac:dyDescent="0.3">
      <c r="A779" s="39">
        <v>712</v>
      </c>
      <c r="B779" s="52">
        <v>238199.70829505828</v>
      </c>
      <c r="C779" s="24">
        <v>914322.16727268649</v>
      </c>
    </row>
    <row r="780" spans="1:3" x14ac:dyDescent="0.3">
      <c r="A780" s="39">
        <v>713</v>
      </c>
      <c r="B780" s="52">
        <v>223101.46301207118</v>
      </c>
      <c r="C780" s="24">
        <v>1059013.5013790149</v>
      </c>
    </row>
    <row r="781" spans="1:3" x14ac:dyDescent="0.3">
      <c r="A781" s="39">
        <v>714</v>
      </c>
      <c r="B781" s="52">
        <v>220576.37118927823</v>
      </c>
      <c r="C781" s="24">
        <v>1344843.1223940821</v>
      </c>
    </row>
    <row r="782" spans="1:3" x14ac:dyDescent="0.3">
      <c r="A782" s="39">
        <v>715</v>
      </c>
      <c r="B782" s="52">
        <v>233050.68996733869</v>
      </c>
      <c r="C782" s="24">
        <v>1345815.4940107092</v>
      </c>
    </row>
    <row r="783" spans="1:3" x14ac:dyDescent="0.3">
      <c r="A783" s="39">
        <v>716</v>
      </c>
      <c r="B783" s="52">
        <v>261160.36095353737</v>
      </c>
      <c r="C783" s="24">
        <v>812671.30882485141</v>
      </c>
    </row>
    <row r="784" spans="1:3" x14ac:dyDescent="0.3">
      <c r="A784" s="39">
        <v>717</v>
      </c>
      <c r="B784" s="52">
        <v>243461.82381849468</v>
      </c>
      <c r="C784" s="24">
        <v>1192081.4194200377</v>
      </c>
    </row>
    <row r="785" spans="1:3" x14ac:dyDescent="0.3">
      <c r="A785" s="39">
        <v>718</v>
      </c>
      <c r="B785" s="52">
        <v>235267.88922543041</v>
      </c>
      <c r="C785" s="24">
        <v>1014992.5891391477</v>
      </c>
    </row>
    <row r="786" spans="1:3" x14ac:dyDescent="0.3">
      <c r="A786" s="39">
        <v>719</v>
      </c>
      <c r="B786" s="52">
        <v>238562.04506230963</v>
      </c>
      <c r="C786" s="24">
        <v>1409178.3327831421</v>
      </c>
    </row>
    <row r="787" spans="1:3" x14ac:dyDescent="0.3">
      <c r="A787" s="39">
        <v>720</v>
      </c>
      <c r="B787" s="52">
        <v>229823.46168383525</v>
      </c>
      <c r="C787" s="24">
        <v>519437.28339570074</v>
      </c>
    </row>
    <row r="788" spans="1:3" x14ac:dyDescent="0.3">
      <c r="A788" s="39">
        <v>721</v>
      </c>
      <c r="B788" s="52">
        <v>226546.38867376055</v>
      </c>
      <c r="C788" s="24">
        <v>897005.6210072285</v>
      </c>
    </row>
    <row r="789" spans="1:3" x14ac:dyDescent="0.3">
      <c r="A789" s="39">
        <v>722</v>
      </c>
      <c r="B789" s="52">
        <v>246102.83441137552</v>
      </c>
      <c r="C789" s="24">
        <v>795224.21298309811</v>
      </c>
    </row>
    <row r="790" spans="1:3" x14ac:dyDescent="0.3">
      <c r="A790" s="39">
        <v>723</v>
      </c>
      <c r="B790" s="52">
        <v>238095.1589159194</v>
      </c>
      <c r="C790" s="24">
        <v>1276648.2827538853</v>
      </c>
    </row>
    <row r="791" spans="1:3" x14ac:dyDescent="0.3">
      <c r="A791" s="39">
        <v>724</v>
      </c>
      <c r="B791" s="52">
        <v>232926.57494102645</v>
      </c>
      <c r="C791" s="24">
        <v>1481156.1014172172</v>
      </c>
    </row>
    <row r="792" spans="1:3" x14ac:dyDescent="0.3">
      <c r="A792" s="39">
        <v>725</v>
      </c>
      <c r="B792" s="52">
        <v>235136.37232167483</v>
      </c>
      <c r="C792" s="24">
        <v>778910.04919382336</v>
      </c>
    </row>
    <row r="793" spans="1:3" x14ac:dyDescent="0.3">
      <c r="A793" s="39">
        <v>726</v>
      </c>
      <c r="B793" s="52">
        <v>226956.90758384427</v>
      </c>
      <c r="C793" s="24">
        <v>1440383.4793744558</v>
      </c>
    </row>
    <row r="794" spans="1:3" x14ac:dyDescent="0.3">
      <c r="A794" s="39">
        <v>727</v>
      </c>
      <c r="B794" s="52">
        <v>252686.6973817476</v>
      </c>
      <c r="C794" s="24">
        <v>749334.11268678564</v>
      </c>
    </row>
    <row r="795" spans="1:3" x14ac:dyDescent="0.3">
      <c r="A795" s="39">
        <v>728</v>
      </c>
      <c r="B795" s="52">
        <v>226019.06656795263</v>
      </c>
      <c r="C795" s="24">
        <v>1040171.6727938453</v>
      </c>
    </row>
    <row r="796" spans="1:3" x14ac:dyDescent="0.3">
      <c r="A796" s="39">
        <v>729</v>
      </c>
      <c r="B796" s="52">
        <v>236749.16936706746</v>
      </c>
      <c r="C796" s="24">
        <v>1488657.6225141915</v>
      </c>
    </row>
    <row r="797" spans="1:3" x14ac:dyDescent="0.3">
      <c r="A797" s="39">
        <v>730</v>
      </c>
      <c r="B797" s="52">
        <v>221873.12125966942</v>
      </c>
      <c r="C797" s="24">
        <v>895514.34585561499</v>
      </c>
    </row>
    <row r="798" spans="1:3" x14ac:dyDescent="0.3">
      <c r="A798" s="39">
        <v>731</v>
      </c>
      <c r="B798" s="52">
        <v>234196.98349761922</v>
      </c>
      <c r="C798" s="24">
        <v>550052.17491241731</v>
      </c>
    </row>
    <row r="799" spans="1:3" x14ac:dyDescent="0.3">
      <c r="A799" s="39">
        <v>732</v>
      </c>
      <c r="B799" s="52">
        <v>224311.79801759293</v>
      </c>
      <c r="C799" s="24">
        <v>627493.52081807377</v>
      </c>
    </row>
    <row r="800" spans="1:3" x14ac:dyDescent="0.3">
      <c r="A800" s="39">
        <v>733</v>
      </c>
      <c r="B800" s="52">
        <v>230604.14204255433</v>
      </c>
      <c r="C800" s="24">
        <v>1330149.2765654365</v>
      </c>
    </row>
    <row r="801" spans="1:3" x14ac:dyDescent="0.3">
      <c r="A801" s="39">
        <v>734</v>
      </c>
      <c r="B801" s="52">
        <v>221338.37236639039</v>
      </c>
      <c r="C801" s="24">
        <v>1018124.2100599117</v>
      </c>
    </row>
    <row r="802" spans="1:3" x14ac:dyDescent="0.3">
      <c r="A802" s="39">
        <v>735</v>
      </c>
      <c r="B802" s="52">
        <v>249372.30521293837</v>
      </c>
      <c r="C802" s="24">
        <v>1012125.7371501541</v>
      </c>
    </row>
    <row r="803" spans="1:3" x14ac:dyDescent="0.3">
      <c r="A803" s="39">
        <v>736</v>
      </c>
      <c r="B803" s="52">
        <v>247815.95773096065</v>
      </c>
      <c r="C803" s="24">
        <v>832480.37697230978</v>
      </c>
    </row>
    <row r="804" spans="1:3" x14ac:dyDescent="0.3">
      <c r="A804" s="39">
        <v>737</v>
      </c>
      <c r="B804" s="52">
        <v>228077.25655376603</v>
      </c>
      <c r="C804" s="24">
        <v>526241.80030052387</v>
      </c>
    </row>
    <row r="805" spans="1:3" x14ac:dyDescent="0.3">
      <c r="A805" s="39">
        <v>738</v>
      </c>
      <c r="B805" s="52">
        <v>222518.79339811628</v>
      </c>
      <c r="C805" s="24">
        <v>1280912.5276821682</v>
      </c>
    </row>
    <row r="806" spans="1:3" x14ac:dyDescent="0.3">
      <c r="A806" s="39">
        <v>739</v>
      </c>
      <c r="B806" s="52">
        <v>236894.11627042826</v>
      </c>
      <c r="C806" s="24">
        <v>623586.62317482731</v>
      </c>
    </row>
    <row r="807" spans="1:3" x14ac:dyDescent="0.3">
      <c r="A807" s="39">
        <v>740</v>
      </c>
      <c r="B807" s="52">
        <v>254004.35878617459</v>
      </c>
      <c r="C807" s="24">
        <v>692655.92611043551</v>
      </c>
    </row>
    <row r="808" spans="1:3" x14ac:dyDescent="0.3">
      <c r="A808" s="39">
        <v>741</v>
      </c>
      <c r="B808" s="52">
        <v>215987.53799944904</v>
      </c>
      <c r="C808" s="24">
        <v>852270.09676622611</v>
      </c>
    </row>
    <row r="809" spans="1:3" x14ac:dyDescent="0.3">
      <c r="A809" s="39">
        <v>742</v>
      </c>
      <c r="B809" s="52">
        <v>237065.89013744314</v>
      </c>
      <c r="C809" s="24">
        <v>1561979.025678793</v>
      </c>
    </row>
    <row r="810" spans="1:3" x14ac:dyDescent="0.3">
      <c r="A810" s="39">
        <v>743</v>
      </c>
      <c r="B810" s="52">
        <v>238508.27041084672</v>
      </c>
      <c r="C810" s="24">
        <v>730437.82166856562</v>
      </c>
    </row>
    <row r="811" spans="1:3" x14ac:dyDescent="0.3">
      <c r="A811" s="39">
        <v>744</v>
      </c>
      <c r="B811" s="52">
        <v>231306.72794658391</v>
      </c>
      <c r="C811" s="24">
        <v>1302656.1993969332</v>
      </c>
    </row>
    <row r="812" spans="1:3" x14ac:dyDescent="0.3">
      <c r="A812" s="39">
        <v>745</v>
      </c>
      <c r="B812" s="52">
        <v>213858.96044930644</v>
      </c>
      <c r="C812" s="24">
        <v>1172321.3689246634</v>
      </c>
    </row>
    <row r="813" spans="1:3" x14ac:dyDescent="0.3">
      <c r="A813" s="39">
        <v>746</v>
      </c>
      <c r="B813" s="52">
        <v>219835.25174005312</v>
      </c>
      <c r="C813" s="24">
        <v>507434.83043694723</v>
      </c>
    </row>
    <row r="814" spans="1:3" x14ac:dyDescent="0.3">
      <c r="A814" s="39">
        <v>747</v>
      </c>
      <c r="B814" s="52">
        <v>236955.28069931859</v>
      </c>
      <c r="C814" s="24">
        <v>503596.70746320009</v>
      </c>
    </row>
    <row r="815" spans="1:3" x14ac:dyDescent="0.3">
      <c r="A815" s="39">
        <v>748</v>
      </c>
      <c r="B815" s="52">
        <v>228931.43884849016</v>
      </c>
      <c r="C815" s="24">
        <v>733849.70968564204</v>
      </c>
    </row>
    <row r="816" spans="1:3" x14ac:dyDescent="0.3">
      <c r="A816" s="39">
        <v>749</v>
      </c>
      <c r="B816" s="52">
        <v>221967.89834739108</v>
      </c>
      <c r="C816" s="24">
        <v>1687953.5735888758</v>
      </c>
    </row>
    <row r="817" spans="1:3" x14ac:dyDescent="0.3">
      <c r="A817" s="39">
        <v>750</v>
      </c>
      <c r="B817" s="52">
        <v>230484.79034016325</v>
      </c>
      <c r="C817" s="24">
        <v>855697.81621137355</v>
      </c>
    </row>
    <row r="818" spans="1:3" x14ac:dyDescent="0.3">
      <c r="A818" s="39">
        <v>751</v>
      </c>
      <c r="B818" s="52">
        <v>233918.52788592782</v>
      </c>
      <c r="C818" s="24">
        <v>477484.55859210505</v>
      </c>
    </row>
    <row r="819" spans="1:3" x14ac:dyDescent="0.3">
      <c r="A819" s="39">
        <v>752</v>
      </c>
      <c r="B819" s="52">
        <v>237793.05263385695</v>
      </c>
      <c r="C819" s="24">
        <v>681218.69574821298</v>
      </c>
    </row>
    <row r="820" spans="1:3" x14ac:dyDescent="0.3">
      <c r="A820" s="39">
        <v>753</v>
      </c>
      <c r="B820" s="52">
        <v>227120.82183163747</v>
      </c>
      <c r="C820" s="24">
        <v>1229112.475758377</v>
      </c>
    </row>
    <row r="821" spans="1:3" x14ac:dyDescent="0.3">
      <c r="A821" s="39">
        <v>754</v>
      </c>
      <c r="B821" s="52">
        <v>241840.98571946524</v>
      </c>
      <c r="C821" s="24">
        <v>900801.64146272698</v>
      </c>
    </row>
    <row r="822" spans="1:3" x14ac:dyDescent="0.3">
      <c r="A822" s="39">
        <v>755</v>
      </c>
      <c r="B822" s="52">
        <v>241853.25465158434</v>
      </c>
      <c r="C822" s="24">
        <v>1157239.8615497532</v>
      </c>
    </row>
    <row r="823" spans="1:3" x14ac:dyDescent="0.3">
      <c r="A823" s="39">
        <v>756</v>
      </c>
      <c r="B823" s="52">
        <v>233397.8589968973</v>
      </c>
      <c r="C823" s="24">
        <v>1089750.9491431243</v>
      </c>
    </row>
    <row r="824" spans="1:3" x14ac:dyDescent="0.3">
      <c r="A824" s="39">
        <v>757</v>
      </c>
      <c r="B824" s="52">
        <v>243231.16130903788</v>
      </c>
      <c r="C824" s="24">
        <v>1378165.2081738301</v>
      </c>
    </row>
    <row r="825" spans="1:3" x14ac:dyDescent="0.3">
      <c r="A825" s="39">
        <v>758</v>
      </c>
      <c r="B825" s="52">
        <v>240137.76795322707</v>
      </c>
      <c r="C825" s="24">
        <v>646014.22514209198</v>
      </c>
    </row>
    <row r="826" spans="1:3" x14ac:dyDescent="0.3">
      <c r="A826" s="39">
        <v>759</v>
      </c>
      <c r="B826" s="52">
        <v>225303.41121675266</v>
      </c>
      <c r="C826" s="24">
        <v>976565.37796984171</v>
      </c>
    </row>
    <row r="827" spans="1:3" x14ac:dyDescent="0.3">
      <c r="A827" s="39">
        <v>760</v>
      </c>
      <c r="B827" s="52">
        <v>234279.89639702832</v>
      </c>
      <c r="C827" s="24">
        <v>1753329.934823401</v>
      </c>
    </row>
    <row r="828" spans="1:3" x14ac:dyDescent="0.3">
      <c r="A828" s="39">
        <v>761</v>
      </c>
      <c r="B828" s="52">
        <v>227292.28089158435</v>
      </c>
      <c r="C828" s="24">
        <v>1349978.7076295316</v>
      </c>
    </row>
    <row r="829" spans="1:3" x14ac:dyDescent="0.3">
      <c r="A829" s="39">
        <v>762</v>
      </c>
      <c r="B829" s="52">
        <v>239693.92554687438</v>
      </c>
      <c r="C829" s="24">
        <v>655913.26176119142</v>
      </c>
    </row>
    <row r="830" spans="1:3" x14ac:dyDescent="0.3">
      <c r="A830" s="39">
        <v>763</v>
      </c>
      <c r="B830" s="52">
        <v>228905.19125112714</v>
      </c>
      <c r="C830" s="24">
        <v>1181704.1171171675</v>
      </c>
    </row>
    <row r="831" spans="1:3" x14ac:dyDescent="0.3">
      <c r="A831" s="39">
        <v>764</v>
      </c>
      <c r="B831" s="52">
        <v>226098.1878850169</v>
      </c>
      <c r="C831" s="24">
        <v>686485.60180339264</v>
      </c>
    </row>
    <row r="832" spans="1:3" x14ac:dyDescent="0.3">
      <c r="A832" s="39">
        <v>765</v>
      </c>
      <c r="B832" s="52">
        <v>241242.32395105701</v>
      </c>
      <c r="C832" s="24">
        <v>582320.47911195375</v>
      </c>
    </row>
    <row r="833" spans="1:3" x14ac:dyDescent="0.3">
      <c r="A833" s="39">
        <v>766</v>
      </c>
      <c r="B833" s="52">
        <v>234073.99780192404</v>
      </c>
      <c r="C833" s="24">
        <v>673330.9894682765</v>
      </c>
    </row>
    <row r="834" spans="1:3" x14ac:dyDescent="0.3">
      <c r="A834" s="39">
        <v>767</v>
      </c>
      <c r="B834" s="52">
        <v>235935.8970653376</v>
      </c>
      <c r="C834" s="24">
        <v>1117012.0446546441</v>
      </c>
    </row>
    <row r="835" spans="1:3" x14ac:dyDescent="0.3">
      <c r="A835" s="39">
        <v>768</v>
      </c>
      <c r="B835" s="52">
        <v>222128.73796227307</v>
      </c>
      <c r="C835" s="24">
        <v>1049971.6664281923</v>
      </c>
    </row>
    <row r="836" spans="1:3" x14ac:dyDescent="0.3">
      <c r="A836" s="39">
        <v>769</v>
      </c>
      <c r="B836" s="52">
        <v>236975.29826441986</v>
      </c>
      <c r="C836" s="24">
        <v>990415.71270777402</v>
      </c>
    </row>
    <row r="837" spans="1:3" x14ac:dyDescent="0.3">
      <c r="A837" s="39">
        <v>770</v>
      </c>
      <c r="B837" s="52">
        <v>243187.7268061892</v>
      </c>
      <c r="C837" s="24">
        <v>1525769.5861454075</v>
      </c>
    </row>
    <row r="838" spans="1:3" x14ac:dyDescent="0.3">
      <c r="A838" s="39">
        <v>771</v>
      </c>
      <c r="B838" s="52">
        <v>220466.62722917285</v>
      </c>
      <c r="C838" s="24">
        <v>406797.49006877956</v>
      </c>
    </row>
    <row r="839" spans="1:3" x14ac:dyDescent="0.3">
      <c r="A839" s="39">
        <v>772</v>
      </c>
      <c r="B839" s="52">
        <v>219928.79122832781</v>
      </c>
      <c r="C839" s="24">
        <v>1884994.7258027326</v>
      </c>
    </row>
    <row r="840" spans="1:3" x14ac:dyDescent="0.3">
      <c r="A840" s="39">
        <v>773</v>
      </c>
      <c r="B840" s="52">
        <v>212593.97547711336</v>
      </c>
      <c r="C840" s="24">
        <v>1082518.5496346832</v>
      </c>
    </row>
    <row r="841" spans="1:3" x14ac:dyDescent="0.3">
      <c r="A841" s="39">
        <v>774</v>
      </c>
      <c r="B841" s="52">
        <v>227987.97690984214</v>
      </c>
      <c r="C841" s="24">
        <v>764167.62356225704</v>
      </c>
    </row>
    <row r="842" spans="1:3" x14ac:dyDescent="0.3">
      <c r="A842" s="39">
        <v>775</v>
      </c>
      <c r="B842" s="52">
        <v>239535.73179067351</v>
      </c>
      <c r="C842" s="24">
        <v>3821116.7317049769</v>
      </c>
    </row>
    <row r="843" spans="1:3" x14ac:dyDescent="0.3">
      <c r="A843" s="39">
        <v>776</v>
      </c>
      <c r="B843" s="52">
        <v>227219.91433041522</v>
      </c>
      <c r="C843" s="24">
        <v>1592390.1578351879</v>
      </c>
    </row>
    <row r="844" spans="1:3" x14ac:dyDescent="0.3">
      <c r="A844" s="39">
        <v>777</v>
      </c>
      <c r="B844" s="52">
        <v>241030.66350605243</v>
      </c>
      <c r="C844" s="24">
        <v>1514244.6805142597</v>
      </c>
    </row>
    <row r="845" spans="1:3" x14ac:dyDescent="0.3">
      <c r="A845" s="39">
        <v>778</v>
      </c>
      <c r="B845" s="52">
        <v>231011.44653334457</v>
      </c>
      <c r="C845" s="24">
        <v>1587064.4247306942</v>
      </c>
    </row>
    <row r="846" spans="1:3" x14ac:dyDescent="0.3">
      <c r="A846" s="39">
        <v>779</v>
      </c>
      <c r="B846" s="52">
        <v>244880.11800424426</v>
      </c>
      <c r="C846" s="24">
        <v>796110.55182529613</v>
      </c>
    </row>
    <row r="847" spans="1:3" x14ac:dyDescent="0.3">
      <c r="A847" s="39">
        <v>780</v>
      </c>
      <c r="B847" s="52">
        <v>239270.08540002923</v>
      </c>
      <c r="C847" s="24">
        <v>1071123.8406260705</v>
      </c>
    </row>
    <row r="848" spans="1:3" x14ac:dyDescent="0.3">
      <c r="A848" s="39">
        <v>781</v>
      </c>
      <c r="B848" s="52">
        <v>245157.14257502294</v>
      </c>
      <c r="C848" s="24">
        <v>889961.86762082356</v>
      </c>
    </row>
    <row r="849" spans="1:3" x14ac:dyDescent="0.3">
      <c r="A849" s="39">
        <v>782</v>
      </c>
      <c r="B849" s="52">
        <v>242106.22969620241</v>
      </c>
      <c r="C849" s="24">
        <v>1039964.8918917641</v>
      </c>
    </row>
    <row r="850" spans="1:3" x14ac:dyDescent="0.3">
      <c r="A850" s="39">
        <v>783</v>
      </c>
      <c r="B850" s="52">
        <v>226363.83266184796</v>
      </c>
      <c r="C850" s="24">
        <v>620725.95202835847</v>
      </c>
    </row>
    <row r="851" spans="1:3" x14ac:dyDescent="0.3">
      <c r="A851" s="39">
        <v>784</v>
      </c>
      <c r="B851" s="52">
        <v>242754.99007236774</v>
      </c>
      <c r="C851" s="24">
        <v>752213.78034428088</v>
      </c>
    </row>
    <row r="852" spans="1:3" x14ac:dyDescent="0.3">
      <c r="A852" s="39">
        <v>785</v>
      </c>
      <c r="B852" s="52">
        <v>242010.3191929255</v>
      </c>
      <c r="C852" s="24">
        <v>903572.75793891167</v>
      </c>
    </row>
    <row r="853" spans="1:3" x14ac:dyDescent="0.3">
      <c r="A853" s="39">
        <v>786</v>
      </c>
      <c r="B853" s="52">
        <v>239713.20169923507</v>
      </c>
      <c r="C853" s="24">
        <v>1011137.0311192516</v>
      </c>
    </row>
    <row r="854" spans="1:3" x14ac:dyDescent="0.3">
      <c r="A854" s="39">
        <v>787</v>
      </c>
      <c r="B854" s="52">
        <v>220589.95672547526</v>
      </c>
      <c r="C854" s="24">
        <v>1475239.0822282955</v>
      </c>
    </row>
    <row r="855" spans="1:3" x14ac:dyDescent="0.3">
      <c r="A855" s="39">
        <v>788</v>
      </c>
      <c r="B855" s="52">
        <v>230084.40786196638</v>
      </c>
      <c r="C855" s="24">
        <v>2349594.8238800587</v>
      </c>
    </row>
    <row r="856" spans="1:3" x14ac:dyDescent="0.3">
      <c r="A856" s="39">
        <v>789</v>
      </c>
      <c r="B856" s="52">
        <v>227316.93516461644</v>
      </c>
      <c r="C856" s="24">
        <v>793608.03877618921</v>
      </c>
    </row>
    <row r="857" spans="1:3" x14ac:dyDescent="0.3">
      <c r="A857" s="39">
        <v>790</v>
      </c>
      <c r="B857" s="52">
        <v>226993.27375818536</v>
      </c>
      <c r="C857" s="24">
        <v>896185.03914035729</v>
      </c>
    </row>
    <row r="858" spans="1:3" x14ac:dyDescent="0.3">
      <c r="A858" s="39">
        <v>791</v>
      </c>
      <c r="B858" s="52">
        <v>253586.00595050797</v>
      </c>
      <c r="C858" s="24">
        <v>737536.32115363353</v>
      </c>
    </row>
    <row r="859" spans="1:3" x14ac:dyDescent="0.3">
      <c r="A859" s="39">
        <v>792</v>
      </c>
      <c r="B859" s="52">
        <v>237354.77042939892</v>
      </c>
      <c r="C859" s="24">
        <v>708121.36812420376</v>
      </c>
    </row>
    <row r="860" spans="1:3" x14ac:dyDescent="0.3">
      <c r="A860" s="39">
        <v>793</v>
      </c>
      <c r="B860" s="52">
        <v>221694.2215777052</v>
      </c>
      <c r="C860" s="24">
        <v>3435058.229793963</v>
      </c>
    </row>
    <row r="861" spans="1:3" x14ac:dyDescent="0.3">
      <c r="A861" s="39">
        <v>794</v>
      </c>
      <c r="B861" s="52">
        <v>228540.80918384675</v>
      </c>
      <c r="C861" s="24">
        <v>1594787.1684153075</v>
      </c>
    </row>
    <row r="862" spans="1:3" x14ac:dyDescent="0.3">
      <c r="A862" s="39">
        <v>795</v>
      </c>
      <c r="B862" s="52">
        <v>234029.1226576576</v>
      </c>
      <c r="C862" s="24">
        <v>571012.83590174431</v>
      </c>
    </row>
    <row r="863" spans="1:3" x14ac:dyDescent="0.3">
      <c r="A863" s="39">
        <v>796</v>
      </c>
      <c r="B863" s="52">
        <v>216650.5561082146</v>
      </c>
      <c r="C863" s="24">
        <v>817282.9349101691</v>
      </c>
    </row>
    <row r="864" spans="1:3" x14ac:dyDescent="0.3">
      <c r="A864" s="39">
        <v>797</v>
      </c>
      <c r="B864" s="52">
        <v>236543.15184944819</v>
      </c>
      <c r="C864" s="24">
        <v>1198498.1971090198</v>
      </c>
    </row>
    <row r="865" spans="1:3" x14ac:dyDescent="0.3">
      <c r="A865" s="39">
        <v>798</v>
      </c>
      <c r="B865" s="52">
        <v>226525.27794831755</v>
      </c>
      <c r="C865" s="24">
        <v>1885659.4993806679</v>
      </c>
    </row>
    <row r="866" spans="1:3" x14ac:dyDescent="0.3">
      <c r="A866" s="39">
        <v>799</v>
      </c>
      <c r="B866" s="52">
        <v>240580.57740525051</v>
      </c>
      <c r="C866" s="24">
        <v>1287642.5175985699</v>
      </c>
    </row>
    <row r="867" spans="1:3" x14ac:dyDescent="0.3">
      <c r="A867" s="39">
        <v>800</v>
      </c>
      <c r="B867" s="52">
        <v>228552.77407958455</v>
      </c>
      <c r="C867" s="24">
        <v>1001219.6196717174</v>
      </c>
    </row>
    <row r="868" spans="1:3" x14ac:dyDescent="0.3">
      <c r="A868" s="39">
        <v>801</v>
      </c>
      <c r="B868" s="52">
        <v>231676.08301007948</v>
      </c>
      <c r="C868" s="24">
        <v>973165.85267677787</v>
      </c>
    </row>
    <row r="869" spans="1:3" x14ac:dyDescent="0.3">
      <c r="A869" s="39">
        <v>802</v>
      </c>
      <c r="B869" s="52">
        <v>228321.14730561021</v>
      </c>
      <c r="C869" s="24">
        <v>1335857.3282242622</v>
      </c>
    </row>
    <row r="870" spans="1:3" x14ac:dyDescent="0.3">
      <c r="A870" s="39">
        <v>803</v>
      </c>
      <c r="B870" s="52">
        <v>219807.86386880951</v>
      </c>
      <c r="C870" s="24">
        <v>1371131.6830044216</v>
      </c>
    </row>
    <row r="871" spans="1:3" x14ac:dyDescent="0.3">
      <c r="A871" s="39">
        <v>804</v>
      </c>
      <c r="B871" s="52">
        <v>224632.1820274161</v>
      </c>
      <c r="C871" s="24">
        <v>944670.40708679729</v>
      </c>
    </row>
    <row r="872" spans="1:3" x14ac:dyDescent="0.3">
      <c r="A872" s="39">
        <v>805</v>
      </c>
      <c r="B872" s="52">
        <v>219691.14780256758</v>
      </c>
      <c r="C872" s="24">
        <v>508589.6330796855</v>
      </c>
    </row>
    <row r="873" spans="1:3" x14ac:dyDescent="0.3">
      <c r="A873" s="39">
        <v>806</v>
      </c>
      <c r="B873" s="52">
        <v>229635.09238453579</v>
      </c>
      <c r="C873" s="24">
        <v>749750.18580990657</v>
      </c>
    </row>
    <row r="874" spans="1:3" x14ac:dyDescent="0.3">
      <c r="A874" s="39">
        <v>807</v>
      </c>
      <c r="B874" s="52">
        <v>225085.61088064554</v>
      </c>
      <c r="C874" s="24">
        <v>956291.34856252605</v>
      </c>
    </row>
    <row r="875" spans="1:3" x14ac:dyDescent="0.3">
      <c r="A875" s="39">
        <v>808</v>
      </c>
      <c r="B875" s="52">
        <v>225176.17932435893</v>
      </c>
      <c r="C875" s="24">
        <v>843330.49098539492</v>
      </c>
    </row>
    <row r="876" spans="1:3" x14ac:dyDescent="0.3">
      <c r="A876" s="39">
        <v>809</v>
      </c>
      <c r="B876" s="52">
        <v>225511.4879874062</v>
      </c>
      <c r="C876" s="24">
        <v>2044266.5568568241</v>
      </c>
    </row>
    <row r="877" spans="1:3" x14ac:dyDescent="0.3">
      <c r="A877" s="39">
        <v>810</v>
      </c>
      <c r="B877" s="52">
        <v>242415.32279010114</v>
      </c>
      <c r="C877" s="24">
        <v>860480.98569000233</v>
      </c>
    </row>
    <row r="878" spans="1:3" x14ac:dyDescent="0.3">
      <c r="A878" s="39">
        <v>811</v>
      </c>
      <c r="B878" s="52">
        <v>224660.46548572206</v>
      </c>
      <c r="C878" s="24">
        <v>1412692.170314007</v>
      </c>
    </row>
    <row r="879" spans="1:3" x14ac:dyDescent="0.3">
      <c r="A879" s="39">
        <v>812</v>
      </c>
      <c r="B879" s="52">
        <v>226429.41073814538</v>
      </c>
      <c r="C879" s="24">
        <v>582927.15650923469</v>
      </c>
    </row>
    <row r="880" spans="1:3" x14ac:dyDescent="0.3">
      <c r="A880" s="39">
        <v>813</v>
      </c>
      <c r="B880" s="52">
        <v>235845.04259663835</v>
      </c>
      <c r="C880" s="24">
        <v>688386.93967271131</v>
      </c>
    </row>
    <row r="881" spans="1:3" x14ac:dyDescent="0.3">
      <c r="A881" s="39">
        <v>814</v>
      </c>
      <c r="B881" s="52">
        <v>230242.21804649031</v>
      </c>
      <c r="C881" s="24">
        <v>537583.19237138808</v>
      </c>
    </row>
    <row r="882" spans="1:3" x14ac:dyDescent="0.3">
      <c r="A882" s="39">
        <v>815</v>
      </c>
      <c r="B882" s="52">
        <v>238282.15925788449</v>
      </c>
      <c r="C882" s="24">
        <v>1025247.9139638387</v>
      </c>
    </row>
    <row r="883" spans="1:3" x14ac:dyDescent="0.3">
      <c r="A883" s="39">
        <v>816</v>
      </c>
      <c r="B883" s="52">
        <v>244927.08289939223</v>
      </c>
      <c r="C883" s="24">
        <v>1360733.0679236092</v>
      </c>
    </row>
    <row r="884" spans="1:3" x14ac:dyDescent="0.3">
      <c r="A884" s="39">
        <v>817</v>
      </c>
      <c r="B884" s="52">
        <v>233032.8840043511</v>
      </c>
      <c r="C884" s="24">
        <v>1472708.5245575632</v>
      </c>
    </row>
    <row r="885" spans="1:3" x14ac:dyDescent="0.3">
      <c r="A885" s="39">
        <v>818</v>
      </c>
      <c r="B885" s="52">
        <v>237669.40677284726</v>
      </c>
      <c r="C885" s="24">
        <v>835903.86814450962</v>
      </c>
    </row>
    <row r="886" spans="1:3" x14ac:dyDescent="0.3">
      <c r="A886" s="39">
        <v>819</v>
      </c>
      <c r="B886" s="52">
        <v>229035.70365751022</v>
      </c>
      <c r="C886" s="24">
        <v>1762920.7233712322</v>
      </c>
    </row>
    <row r="887" spans="1:3" x14ac:dyDescent="0.3">
      <c r="A887" s="39">
        <v>820</v>
      </c>
      <c r="B887" s="52">
        <v>223385.37329209864</v>
      </c>
      <c r="C887" s="24">
        <v>763574.31343378557</v>
      </c>
    </row>
    <row r="888" spans="1:3" x14ac:dyDescent="0.3">
      <c r="A888" s="39">
        <v>821</v>
      </c>
      <c r="B888" s="52">
        <v>231848.54191219815</v>
      </c>
      <c r="C888" s="24">
        <v>969758.28718588199</v>
      </c>
    </row>
    <row r="889" spans="1:3" x14ac:dyDescent="0.3">
      <c r="A889" s="39">
        <v>822</v>
      </c>
      <c r="B889" s="52">
        <v>237562.72326010989</v>
      </c>
      <c r="C889" s="24">
        <v>504424.07463745761</v>
      </c>
    </row>
    <row r="890" spans="1:3" x14ac:dyDescent="0.3">
      <c r="A890" s="39">
        <v>823</v>
      </c>
      <c r="B890" s="52">
        <v>250941.44045233147</v>
      </c>
      <c r="C890" s="24">
        <v>1269584.0908326725</v>
      </c>
    </row>
    <row r="891" spans="1:3" x14ac:dyDescent="0.3">
      <c r="A891" s="39">
        <v>824</v>
      </c>
      <c r="B891" s="52">
        <v>247793.78719760329</v>
      </c>
      <c r="C891" s="24">
        <v>701491.89401832188</v>
      </c>
    </row>
    <row r="892" spans="1:3" x14ac:dyDescent="0.3">
      <c r="A892" s="39">
        <v>825</v>
      </c>
      <c r="B892" s="52">
        <v>239062.31016179736</v>
      </c>
      <c r="C892" s="24">
        <v>607530.28611540305</v>
      </c>
    </row>
    <row r="893" spans="1:3" x14ac:dyDescent="0.3">
      <c r="A893" s="39">
        <v>826</v>
      </c>
      <c r="B893" s="52">
        <v>228063.16270205574</v>
      </c>
      <c r="C893" s="24">
        <v>520863.77330448432</v>
      </c>
    </row>
    <row r="894" spans="1:3" x14ac:dyDescent="0.3">
      <c r="A894" s="39">
        <v>827</v>
      </c>
      <c r="B894" s="52">
        <v>219699.29396617773</v>
      </c>
      <c r="C894" s="24">
        <v>922071.74780822545</v>
      </c>
    </row>
    <row r="895" spans="1:3" x14ac:dyDescent="0.3">
      <c r="A895" s="39">
        <v>828</v>
      </c>
      <c r="B895" s="52">
        <v>222093.80901585892</v>
      </c>
      <c r="C895" s="24">
        <v>612813.83755249099</v>
      </c>
    </row>
    <row r="896" spans="1:3" x14ac:dyDescent="0.3">
      <c r="A896" s="39">
        <v>829</v>
      </c>
      <c r="B896" s="52">
        <v>236603.86589980847</v>
      </c>
      <c r="C896" s="24">
        <v>690081.69460519543</v>
      </c>
    </row>
    <row r="897" spans="1:3" x14ac:dyDescent="0.3">
      <c r="A897" s="39">
        <v>830</v>
      </c>
      <c r="B897" s="52">
        <v>223550.51278577611</v>
      </c>
      <c r="C897" s="24">
        <v>1147935.7141334834</v>
      </c>
    </row>
    <row r="898" spans="1:3" x14ac:dyDescent="0.3">
      <c r="A898" s="39">
        <v>831</v>
      </c>
      <c r="B898" s="52">
        <v>223611.6609095009</v>
      </c>
      <c r="C898" s="24">
        <v>531643.49154293118</v>
      </c>
    </row>
    <row r="899" spans="1:3" x14ac:dyDescent="0.3">
      <c r="A899" s="39">
        <v>832</v>
      </c>
      <c r="B899" s="52">
        <v>227525.03121723261</v>
      </c>
      <c r="C899" s="24">
        <v>617487.82041567389</v>
      </c>
    </row>
    <row r="900" spans="1:3" x14ac:dyDescent="0.3">
      <c r="A900" s="39">
        <v>833</v>
      </c>
      <c r="B900" s="52">
        <v>232583.83744312104</v>
      </c>
      <c r="C900" s="24">
        <v>809321.7387077061</v>
      </c>
    </row>
    <row r="901" spans="1:3" x14ac:dyDescent="0.3">
      <c r="A901" s="39">
        <v>834</v>
      </c>
      <c r="B901" s="52">
        <v>230056.98648992935</v>
      </c>
      <c r="C901" s="24">
        <v>602620.38641616143</v>
      </c>
    </row>
    <row r="902" spans="1:3" x14ac:dyDescent="0.3">
      <c r="A902" s="39">
        <v>835</v>
      </c>
      <c r="B902" s="52">
        <v>239633.89058914053</v>
      </c>
      <c r="C902" s="24">
        <v>813756.11176534405</v>
      </c>
    </row>
    <row r="903" spans="1:3" x14ac:dyDescent="0.3">
      <c r="A903" s="39">
        <v>836</v>
      </c>
      <c r="B903" s="52">
        <v>228746.81089599835</v>
      </c>
      <c r="C903" s="24">
        <v>1758702.0331133269</v>
      </c>
    </row>
    <row r="904" spans="1:3" x14ac:dyDescent="0.3">
      <c r="A904" s="39">
        <v>837</v>
      </c>
      <c r="B904" s="52">
        <v>247881.9312064054</v>
      </c>
      <c r="C904" s="24">
        <v>1443748.0555854391</v>
      </c>
    </row>
    <row r="905" spans="1:3" x14ac:dyDescent="0.3">
      <c r="A905" s="39">
        <v>838</v>
      </c>
      <c r="B905" s="52">
        <v>236656.65596162665</v>
      </c>
      <c r="C905" s="24">
        <v>1370454.4556642794</v>
      </c>
    </row>
    <row r="906" spans="1:3" x14ac:dyDescent="0.3">
      <c r="A906" s="39">
        <v>839</v>
      </c>
      <c r="B906" s="52">
        <v>232821.33850060284</v>
      </c>
      <c r="C906" s="24">
        <v>604974.61747166305</v>
      </c>
    </row>
    <row r="907" spans="1:3" x14ac:dyDescent="0.3">
      <c r="A907" s="39">
        <v>840</v>
      </c>
      <c r="B907" s="52">
        <v>227831.46152512732</v>
      </c>
      <c r="C907" s="24">
        <v>1352046.2555969195</v>
      </c>
    </row>
    <row r="908" spans="1:3" x14ac:dyDescent="0.3">
      <c r="A908" s="39">
        <v>841</v>
      </c>
      <c r="B908" s="52">
        <v>240204.46541879774</v>
      </c>
      <c r="C908" s="24">
        <v>569931.83491463203</v>
      </c>
    </row>
    <row r="909" spans="1:3" x14ac:dyDescent="0.3">
      <c r="A909" s="39">
        <v>842</v>
      </c>
      <c r="B909" s="52">
        <v>229308.47285552757</v>
      </c>
      <c r="C909" s="24">
        <v>1435692.5416166359</v>
      </c>
    </row>
    <row r="910" spans="1:3" x14ac:dyDescent="0.3">
      <c r="A910" s="39">
        <v>843</v>
      </c>
      <c r="B910" s="52">
        <v>215149.47743860158</v>
      </c>
      <c r="C910" s="24">
        <v>495981.0215051581</v>
      </c>
    </row>
    <row r="911" spans="1:3" x14ac:dyDescent="0.3">
      <c r="A911" s="39">
        <v>844</v>
      </c>
      <c r="B911" s="52">
        <v>233919.59613215059</v>
      </c>
      <c r="C911" s="24">
        <v>605277.01114657498</v>
      </c>
    </row>
    <row r="912" spans="1:3" x14ac:dyDescent="0.3">
      <c r="A912" s="39">
        <v>845</v>
      </c>
      <c r="B912" s="52">
        <v>221476.22042029529</v>
      </c>
      <c r="C912" s="24">
        <v>847822.12319020648</v>
      </c>
    </row>
    <row r="913" spans="1:3" x14ac:dyDescent="0.3">
      <c r="A913" s="39">
        <v>846</v>
      </c>
      <c r="B913" s="52">
        <v>229883.83340791779</v>
      </c>
      <c r="C913" s="24">
        <v>741142.12515663833</v>
      </c>
    </row>
    <row r="914" spans="1:3" x14ac:dyDescent="0.3">
      <c r="A914" s="39">
        <v>847</v>
      </c>
      <c r="B914" s="52">
        <v>223854.31435107556</v>
      </c>
      <c r="C914" s="24">
        <v>1305468.1349707546</v>
      </c>
    </row>
    <row r="915" spans="1:3" x14ac:dyDescent="0.3">
      <c r="A915" s="39">
        <v>848</v>
      </c>
      <c r="B915" s="52">
        <v>237794.07057901131</v>
      </c>
      <c r="C915" s="24">
        <v>782862.03416254348</v>
      </c>
    </row>
    <row r="916" spans="1:3" x14ac:dyDescent="0.3">
      <c r="A916" s="39">
        <v>849</v>
      </c>
      <c r="B916" s="52">
        <v>244232.09262190564</v>
      </c>
      <c r="C916" s="24">
        <v>627247.38284017472</v>
      </c>
    </row>
    <row r="917" spans="1:3" x14ac:dyDescent="0.3">
      <c r="A917" s="39">
        <v>850</v>
      </c>
      <c r="B917" s="52">
        <v>241300.90453421496</v>
      </c>
      <c r="C917" s="24">
        <v>856395.41135987651</v>
      </c>
    </row>
    <row r="918" spans="1:3" x14ac:dyDescent="0.3">
      <c r="A918" s="39">
        <v>851</v>
      </c>
      <c r="B918" s="52">
        <v>232559.92694648271</v>
      </c>
      <c r="C918" s="24">
        <v>1381749.1631787876</v>
      </c>
    </row>
    <row r="919" spans="1:3" x14ac:dyDescent="0.3">
      <c r="A919" s="39">
        <v>852</v>
      </c>
      <c r="B919" s="52">
        <v>243496.41666649014</v>
      </c>
      <c r="C919" s="24">
        <v>978405.80203721754</v>
      </c>
    </row>
    <row r="920" spans="1:3" x14ac:dyDescent="0.3">
      <c r="A920" s="39">
        <v>853</v>
      </c>
      <c r="B920" s="52">
        <v>218441.67231308084</v>
      </c>
      <c r="C920" s="24">
        <v>904169.70022296417</v>
      </c>
    </row>
    <row r="921" spans="1:3" x14ac:dyDescent="0.3">
      <c r="A921" s="39">
        <v>854</v>
      </c>
      <c r="B921" s="52">
        <v>211560.83682244539</v>
      </c>
      <c r="C921" s="24">
        <v>1299675.4871335153</v>
      </c>
    </row>
    <row r="922" spans="1:3" x14ac:dyDescent="0.3">
      <c r="A922" s="39">
        <v>855</v>
      </c>
      <c r="B922" s="52">
        <v>240325.94307161868</v>
      </c>
      <c r="C922" s="24">
        <v>977834.89661383419</v>
      </c>
    </row>
    <row r="923" spans="1:3" x14ac:dyDescent="0.3">
      <c r="A923" s="39">
        <v>856</v>
      </c>
      <c r="B923" s="52">
        <v>220957.63897399942</v>
      </c>
      <c r="C923" s="24">
        <v>732299.41803056491</v>
      </c>
    </row>
    <row r="924" spans="1:3" x14ac:dyDescent="0.3">
      <c r="A924" s="39">
        <v>857</v>
      </c>
      <c r="B924" s="52">
        <v>218961.04384806863</v>
      </c>
      <c r="C924" s="24">
        <v>848699.18231710978</v>
      </c>
    </row>
    <row r="925" spans="1:3" x14ac:dyDescent="0.3">
      <c r="A925" s="39">
        <v>858</v>
      </c>
      <c r="B925" s="52">
        <v>224231.72822411964</v>
      </c>
      <c r="C925" s="24">
        <v>710798.25163424108</v>
      </c>
    </row>
    <row r="926" spans="1:3" x14ac:dyDescent="0.3">
      <c r="A926" s="39">
        <v>859</v>
      </c>
      <c r="B926" s="52">
        <v>217796.73666142934</v>
      </c>
      <c r="C926" s="24">
        <v>511720.39733701886</v>
      </c>
    </row>
    <row r="927" spans="1:3" x14ac:dyDescent="0.3">
      <c r="A927" s="39">
        <v>860</v>
      </c>
      <c r="B927" s="52">
        <v>235086.14418030673</v>
      </c>
      <c r="C927" s="24">
        <v>1137003.5887361218</v>
      </c>
    </row>
    <row r="928" spans="1:3" x14ac:dyDescent="0.3">
      <c r="A928" s="39">
        <v>861</v>
      </c>
      <c r="B928" s="52">
        <v>228866.76287726988</v>
      </c>
      <c r="C928" s="24">
        <v>618070.37133312935</v>
      </c>
    </row>
    <row r="929" spans="1:3" x14ac:dyDescent="0.3">
      <c r="A929" s="39">
        <v>862</v>
      </c>
      <c r="B929" s="52">
        <v>233658.84794157036</v>
      </c>
      <c r="C929" s="24">
        <v>845571.56200791919</v>
      </c>
    </row>
    <row r="930" spans="1:3" x14ac:dyDescent="0.3">
      <c r="A930" s="39">
        <v>863</v>
      </c>
      <c r="B930" s="52">
        <v>234342.16684071958</v>
      </c>
      <c r="C930" s="24">
        <v>642228.40236450406</v>
      </c>
    </row>
    <row r="931" spans="1:3" x14ac:dyDescent="0.3">
      <c r="A931" s="39">
        <v>864</v>
      </c>
      <c r="B931" s="52">
        <v>249102.47497312556</v>
      </c>
      <c r="C931" s="24">
        <v>636208.88785704179</v>
      </c>
    </row>
    <row r="932" spans="1:3" x14ac:dyDescent="0.3">
      <c r="A932" s="39">
        <v>865</v>
      </c>
      <c r="B932" s="52">
        <v>216874.72037616424</v>
      </c>
      <c r="C932" s="24">
        <v>726534.26079090603</v>
      </c>
    </row>
    <row r="933" spans="1:3" x14ac:dyDescent="0.3">
      <c r="A933" s="39">
        <v>866</v>
      </c>
      <c r="B933" s="52">
        <v>234575.60331116291</v>
      </c>
      <c r="C933" s="24">
        <v>1152258.0476745886</v>
      </c>
    </row>
    <row r="934" spans="1:3" x14ac:dyDescent="0.3">
      <c r="A934" s="39">
        <v>867</v>
      </c>
      <c r="B934" s="52">
        <v>240074.75673893167</v>
      </c>
      <c r="C934" s="24">
        <v>803649.21329057938</v>
      </c>
    </row>
    <row r="935" spans="1:3" x14ac:dyDescent="0.3">
      <c r="A935" s="39">
        <v>868</v>
      </c>
      <c r="B935" s="52">
        <v>232925.28153240037</v>
      </c>
      <c r="C935" s="24">
        <v>636943.42463534046</v>
      </c>
    </row>
    <row r="936" spans="1:3" x14ac:dyDescent="0.3">
      <c r="A936" s="39">
        <v>869</v>
      </c>
      <c r="B936" s="52">
        <v>241355.07223957716</v>
      </c>
      <c r="C936" s="24">
        <v>1285706.9250091789</v>
      </c>
    </row>
    <row r="937" spans="1:3" x14ac:dyDescent="0.3">
      <c r="A937" s="39">
        <v>870</v>
      </c>
      <c r="B937" s="52">
        <v>256762.41228151086</v>
      </c>
      <c r="C937" s="24">
        <v>2163606.611649435</v>
      </c>
    </row>
    <row r="938" spans="1:3" x14ac:dyDescent="0.3">
      <c r="A938" s="39">
        <v>871</v>
      </c>
      <c r="B938" s="52">
        <v>236142.66888328668</v>
      </c>
      <c r="C938" s="24">
        <v>1225347.9375968939</v>
      </c>
    </row>
    <row r="939" spans="1:3" x14ac:dyDescent="0.3">
      <c r="A939" s="39">
        <v>872</v>
      </c>
      <c r="B939" s="52">
        <v>231632.67355081358</v>
      </c>
      <c r="C939" s="24">
        <v>796338.1871396855</v>
      </c>
    </row>
    <row r="940" spans="1:3" x14ac:dyDescent="0.3">
      <c r="A940" s="39">
        <v>873</v>
      </c>
      <c r="B940" s="52">
        <v>237594.67973111139</v>
      </c>
      <c r="C940" s="24">
        <v>1104606.5367821048</v>
      </c>
    </row>
    <row r="941" spans="1:3" x14ac:dyDescent="0.3">
      <c r="A941" s="39">
        <v>874</v>
      </c>
      <c r="B941" s="52">
        <v>234955.98909681567</v>
      </c>
      <c r="C941" s="24">
        <v>2229748.2133738063</v>
      </c>
    </row>
    <row r="942" spans="1:3" x14ac:dyDescent="0.3">
      <c r="A942" s="39">
        <v>875</v>
      </c>
      <c r="B942" s="52">
        <v>231146.57710513746</v>
      </c>
      <c r="C942" s="24">
        <v>949119.72431139043</v>
      </c>
    </row>
    <row r="943" spans="1:3" x14ac:dyDescent="0.3">
      <c r="A943" s="39">
        <v>876</v>
      </c>
      <c r="B943" s="52">
        <v>223644.38240748222</v>
      </c>
      <c r="C943" s="24">
        <v>627136.62238972192</v>
      </c>
    </row>
    <row r="944" spans="1:3" x14ac:dyDescent="0.3">
      <c r="A944" s="39">
        <v>877</v>
      </c>
      <c r="B944" s="52">
        <v>213461.21713930042</v>
      </c>
      <c r="C944" s="24">
        <v>550321.32402277447</v>
      </c>
    </row>
    <row r="945" spans="1:3" x14ac:dyDescent="0.3">
      <c r="A945" s="39">
        <v>878</v>
      </c>
      <c r="B945" s="52">
        <v>245694.11549098679</v>
      </c>
      <c r="C945" s="24">
        <v>987870.32882716472</v>
      </c>
    </row>
    <row r="946" spans="1:3" x14ac:dyDescent="0.3">
      <c r="A946" s="39">
        <v>879</v>
      </c>
      <c r="B946" s="52">
        <v>234576.38566159664</v>
      </c>
      <c r="C946" s="24">
        <v>618942.95752029167</v>
      </c>
    </row>
    <row r="947" spans="1:3" x14ac:dyDescent="0.3">
      <c r="A947" s="39">
        <v>880</v>
      </c>
      <c r="B947" s="52">
        <v>234642.91959419337</v>
      </c>
      <c r="C947" s="24">
        <v>676882.82624965324</v>
      </c>
    </row>
    <row r="948" spans="1:3" x14ac:dyDescent="0.3">
      <c r="A948" s="39">
        <v>881</v>
      </c>
      <c r="B948" s="52">
        <v>214815.05327566148</v>
      </c>
      <c r="C948" s="24">
        <v>837041.45764623198</v>
      </c>
    </row>
    <row r="949" spans="1:3" x14ac:dyDescent="0.3">
      <c r="A949" s="39">
        <v>882</v>
      </c>
      <c r="B949" s="52">
        <v>237149.20300720792</v>
      </c>
      <c r="C949" s="24">
        <v>821604.39497644419</v>
      </c>
    </row>
    <row r="950" spans="1:3" x14ac:dyDescent="0.3">
      <c r="A950" s="39">
        <v>883</v>
      </c>
      <c r="B950" s="52">
        <v>219525.31952606881</v>
      </c>
      <c r="C950" s="24">
        <v>678326.41690779733</v>
      </c>
    </row>
    <row r="951" spans="1:3" x14ac:dyDescent="0.3">
      <c r="A951" s="39">
        <v>884</v>
      </c>
      <c r="B951" s="52">
        <v>233555.79049907846</v>
      </c>
      <c r="C951" s="24">
        <v>1059933.8499117179</v>
      </c>
    </row>
    <row r="952" spans="1:3" x14ac:dyDescent="0.3">
      <c r="A952" s="39">
        <v>885</v>
      </c>
      <c r="B952" s="52">
        <v>227153.41204726271</v>
      </c>
      <c r="C952" s="24">
        <v>654329.58335489605</v>
      </c>
    </row>
    <row r="953" spans="1:3" x14ac:dyDescent="0.3">
      <c r="A953" s="39">
        <v>886</v>
      </c>
      <c r="B953" s="52">
        <v>233668.38784273397</v>
      </c>
      <c r="C953" s="24">
        <v>1273872.5581367591</v>
      </c>
    </row>
    <row r="954" spans="1:3" x14ac:dyDescent="0.3">
      <c r="A954" s="39">
        <v>887</v>
      </c>
      <c r="B954" s="52">
        <v>231034.37326774359</v>
      </c>
      <c r="C954" s="24">
        <v>658642.45926062623</v>
      </c>
    </row>
    <row r="955" spans="1:3" x14ac:dyDescent="0.3">
      <c r="A955" s="39">
        <v>888</v>
      </c>
      <c r="B955" s="52">
        <v>219735.97566525789</v>
      </c>
      <c r="C955" s="24">
        <v>899549.72389897029</v>
      </c>
    </row>
    <row r="956" spans="1:3" x14ac:dyDescent="0.3">
      <c r="A956" s="39">
        <v>889</v>
      </c>
      <c r="B956" s="52">
        <v>222979.81678367421</v>
      </c>
      <c r="C956" s="24">
        <v>622734.66734541766</v>
      </c>
    </row>
    <row r="957" spans="1:3" x14ac:dyDescent="0.3">
      <c r="A957" s="39">
        <v>890</v>
      </c>
      <c r="B957" s="52">
        <v>228378.88934272737</v>
      </c>
      <c r="C957" s="24">
        <v>863986.88749046996</v>
      </c>
    </row>
    <row r="958" spans="1:3" x14ac:dyDescent="0.3">
      <c r="A958" s="39">
        <v>891</v>
      </c>
      <c r="B958" s="52">
        <v>220304.97791166109</v>
      </c>
      <c r="C958" s="24">
        <v>676170.18910079461</v>
      </c>
    </row>
    <row r="959" spans="1:3" x14ac:dyDescent="0.3">
      <c r="A959" s="39">
        <v>892</v>
      </c>
      <c r="B959" s="52">
        <v>226745.94507621403</v>
      </c>
      <c r="C959" s="24">
        <v>830832.97854234558</v>
      </c>
    </row>
    <row r="960" spans="1:3" x14ac:dyDescent="0.3">
      <c r="A960" s="39">
        <v>893</v>
      </c>
      <c r="B960" s="52">
        <v>227578.82225314763</v>
      </c>
      <c r="C960" s="24">
        <v>605911.70816563116</v>
      </c>
    </row>
    <row r="961" spans="1:3" x14ac:dyDescent="0.3">
      <c r="A961" s="39">
        <v>894</v>
      </c>
      <c r="B961" s="52">
        <v>246735.79190677052</v>
      </c>
      <c r="C961" s="24">
        <v>692678.29755594989</v>
      </c>
    </row>
    <row r="962" spans="1:3" x14ac:dyDescent="0.3">
      <c r="A962" s="39">
        <v>895</v>
      </c>
      <c r="B962" s="52">
        <v>214472.13522621625</v>
      </c>
      <c r="C962" s="24">
        <v>777978.85398902395</v>
      </c>
    </row>
    <row r="963" spans="1:3" x14ac:dyDescent="0.3">
      <c r="A963" s="39">
        <v>896</v>
      </c>
      <c r="B963" s="52">
        <v>238961.14318345225</v>
      </c>
      <c r="C963" s="24">
        <v>1204221.5127727059</v>
      </c>
    </row>
    <row r="964" spans="1:3" x14ac:dyDescent="0.3">
      <c r="A964" s="39">
        <v>897</v>
      </c>
      <c r="B964" s="52">
        <v>219961.44828761544</v>
      </c>
      <c r="C964" s="24">
        <v>381498.64476129436</v>
      </c>
    </row>
    <row r="965" spans="1:3" x14ac:dyDescent="0.3">
      <c r="A965" s="39">
        <v>898</v>
      </c>
      <c r="B965" s="52">
        <v>246801.76457192368</v>
      </c>
      <c r="C965" s="24">
        <v>1044393.9945490641</v>
      </c>
    </row>
    <row r="966" spans="1:3" x14ac:dyDescent="0.3">
      <c r="A966" s="39">
        <v>899</v>
      </c>
      <c r="B966" s="52">
        <v>233609.12302171969</v>
      </c>
      <c r="C966" s="24">
        <v>1554935.8978582625</v>
      </c>
    </row>
    <row r="967" spans="1:3" x14ac:dyDescent="0.3">
      <c r="A967" s="39">
        <v>900</v>
      </c>
      <c r="B967" s="52">
        <v>232935.4654926201</v>
      </c>
      <c r="C967" s="24">
        <v>491976.55115453788</v>
      </c>
    </row>
    <row r="968" spans="1:3" x14ac:dyDescent="0.3">
      <c r="A968" s="39">
        <v>901</v>
      </c>
      <c r="B968" s="52">
        <v>228482.0926094501</v>
      </c>
      <c r="C968" s="24">
        <v>1311380.8247494951</v>
      </c>
    </row>
    <row r="969" spans="1:3" x14ac:dyDescent="0.3">
      <c r="A969" s="39">
        <v>902</v>
      </c>
      <c r="B969" s="52">
        <v>234472.59674613137</v>
      </c>
      <c r="C969" s="24">
        <v>1972241.99102093</v>
      </c>
    </row>
    <row r="970" spans="1:3" x14ac:dyDescent="0.3">
      <c r="A970" s="39">
        <v>903</v>
      </c>
      <c r="B970" s="52">
        <v>227708.03407119022</v>
      </c>
      <c r="C970" s="24">
        <v>1485332.7436988668</v>
      </c>
    </row>
    <row r="971" spans="1:3" x14ac:dyDescent="0.3">
      <c r="A971" s="39">
        <v>904</v>
      </c>
      <c r="B971" s="52">
        <v>247062.86100720882</v>
      </c>
      <c r="C971" s="24">
        <v>740885.79769343219</v>
      </c>
    </row>
    <row r="972" spans="1:3" x14ac:dyDescent="0.3">
      <c r="A972" s="39">
        <v>905</v>
      </c>
      <c r="B972" s="52">
        <v>235497.56487476698</v>
      </c>
      <c r="C972" s="24">
        <v>950938.36787820258</v>
      </c>
    </row>
    <row r="973" spans="1:3" x14ac:dyDescent="0.3">
      <c r="A973" s="39">
        <v>906</v>
      </c>
      <c r="B973" s="52">
        <v>239999.00261952265</v>
      </c>
      <c r="C973" s="24">
        <v>1184210.1765891556</v>
      </c>
    </row>
    <row r="974" spans="1:3" x14ac:dyDescent="0.3">
      <c r="A974" s="39">
        <v>907</v>
      </c>
      <c r="B974" s="52">
        <v>219847.70641000534</v>
      </c>
      <c r="C974" s="24">
        <v>1243694.5040049711</v>
      </c>
    </row>
    <row r="975" spans="1:3" x14ac:dyDescent="0.3">
      <c r="A975" s="39">
        <v>908</v>
      </c>
      <c r="B975" s="52">
        <v>242998.37338244126</v>
      </c>
      <c r="C975" s="24">
        <v>695633.36472460453</v>
      </c>
    </row>
    <row r="976" spans="1:3" x14ac:dyDescent="0.3">
      <c r="A976" s="39">
        <v>909</v>
      </c>
      <c r="B976" s="52">
        <v>230156.0684077995</v>
      </c>
      <c r="C976" s="24">
        <v>705196.35430161934</v>
      </c>
    </row>
    <row r="977" spans="1:3" x14ac:dyDescent="0.3">
      <c r="A977" s="39">
        <v>910</v>
      </c>
      <c r="B977" s="52">
        <v>235395.92840818927</v>
      </c>
      <c r="C977" s="24">
        <v>1727316.0271534533</v>
      </c>
    </row>
    <row r="978" spans="1:3" x14ac:dyDescent="0.3">
      <c r="A978" s="39">
        <v>911</v>
      </c>
      <c r="B978" s="52">
        <v>235762.26370767647</v>
      </c>
      <c r="C978" s="24">
        <v>913121.3951140939</v>
      </c>
    </row>
    <row r="979" spans="1:3" x14ac:dyDescent="0.3">
      <c r="A979" s="39">
        <v>912</v>
      </c>
      <c r="B979" s="52">
        <v>245105.87607974748</v>
      </c>
      <c r="C979" s="24">
        <v>786714.29459979851</v>
      </c>
    </row>
    <row r="980" spans="1:3" x14ac:dyDescent="0.3">
      <c r="A980" s="39">
        <v>913</v>
      </c>
      <c r="B980" s="52">
        <v>235828.09541574132</v>
      </c>
      <c r="C980" s="24">
        <v>561407.61766249617</v>
      </c>
    </row>
    <row r="981" spans="1:3" x14ac:dyDescent="0.3">
      <c r="A981" s="39">
        <v>914</v>
      </c>
      <c r="B981" s="52">
        <v>241673.00243719755</v>
      </c>
      <c r="C981" s="24">
        <v>979961.21880202636</v>
      </c>
    </row>
    <row r="982" spans="1:3" x14ac:dyDescent="0.3">
      <c r="A982" s="39">
        <v>915</v>
      </c>
      <c r="B982" s="52">
        <v>252212.96846326214</v>
      </c>
      <c r="C982" s="24">
        <v>769792.99369161506</v>
      </c>
    </row>
    <row r="983" spans="1:3" x14ac:dyDescent="0.3">
      <c r="A983" s="39">
        <v>916</v>
      </c>
      <c r="B983" s="52">
        <v>233355.60785796706</v>
      </c>
      <c r="C983" s="24">
        <v>903250.16035341041</v>
      </c>
    </row>
    <row r="984" spans="1:3" x14ac:dyDescent="0.3">
      <c r="A984" s="39">
        <v>917</v>
      </c>
      <c r="B984" s="52">
        <v>218619.54627722522</v>
      </c>
      <c r="C984" s="24">
        <v>645905.97241591662</v>
      </c>
    </row>
    <row r="985" spans="1:3" x14ac:dyDescent="0.3">
      <c r="A985" s="39">
        <v>918</v>
      </c>
      <c r="B985" s="52">
        <v>238824.26030398809</v>
      </c>
      <c r="C985" s="24">
        <v>903355.86028664559</v>
      </c>
    </row>
    <row r="986" spans="1:3" x14ac:dyDescent="0.3">
      <c r="A986" s="39">
        <v>919</v>
      </c>
      <c r="B986" s="52">
        <v>240755.21172818687</v>
      </c>
      <c r="C986" s="24">
        <v>3600791.3173464257</v>
      </c>
    </row>
    <row r="987" spans="1:3" x14ac:dyDescent="0.3">
      <c r="A987" s="39">
        <v>920</v>
      </c>
      <c r="B987" s="52">
        <v>215948.97386057602</v>
      </c>
      <c r="C987" s="24">
        <v>697270.68920892198</v>
      </c>
    </row>
    <row r="988" spans="1:3" x14ac:dyDescent="0.3">
      <c r="A988" s="39">
        <v>921</v>
      </c>
      <c r="B988" s="52">
        <v>228799.29942740573</v>
      </c>
      <c r="C988" s="24">
        <v>1065295.0976792136</v>
      </c>
    </row>
    <row r="989" spans="1:3" x14ac:dyDescent="0.3">
      <c r="A989" s="39">
        <v>922</v>
      </c>
      <c r="B989" s="52">
        <v>232387.01873407059</v>
      </c>
      <c r="C989" s="24">
        <v>526024.41968650674</v>
      </c>
    </row>
    <row r="990" spans="1:3" x14ac:dyDescent="0.3">
      <c r="A990" s="39">
        <v>923</v>
      </c>
      <c r="B990" s="52">
        <v>233118.36230707946</v>
      </c>
      <c r="C990" s="24">
        <v>609184.70514350384</v>
      </c>
    </row>
    <row r="991" spans="1:3" x14ac:dyDescent="0.3">
      <c r="A991" s="39">
        <v>924</v>
      </c>
      <c r="B991" s="52">
        <v>227855.558940313</v>
      </c>
      <c r="C991" s="24">
        <v>1745166.354304357</v>
      </c>
    </row>
    <row r="992" spans="1:3" x14ac:dyDescent="0.3">
      <c r="A992" s="39">
        <v>925</v>
      </c>
      <c r="B992" s="52">
        <v>234270.51765128566</v>
      </c>
      <c r="C992" s="24">
        <v>934536.25345478498</v>
      </c>
    </row>
    <row r="993" spans="1:3" x14ac:dyDescent="0.3">
      <c r="A993" s="39">
        <v>926</v>
      </c>
      <c r="B993" s="52">
        <v>229623.26232814259</v>
      </c>
      <c r="C993" s="24">
        <v>877634.05005876347</v>
      </c>
    </row>
    <row r="994" spans="1:3" x14ac:dyDescent="0.3">
      <c r="A994" s="39">
        <v>927</v>
      </c>
      <c r="B994" s="52">
        <v>228191.97510235113</v>
      </c>
      <c r="C994" s="24">
        <v>1107304.5700706842</v>
      </c>
    </row>
    <row r="995" spans="1:3" x14ac:dyDescent="0.3">
      <c r="A995" s="39">
        <v>928</v>
      </c>
      <c r="B995" s="52">
        <v>234566.68426678277</v>
      </c>
      <c r="C995" s="24">
        <v>777170.19560195762</v>
      </c>
    </row>
    <row r="996" spans="1:3" x14ac:dyDescent="0.3">
      <c r="A996" s="39">
        <v>929</v>
      </c>
      <c r="B996" s="52">
        <v>231519.19427484373</v>
      </c>
      <c r="C996" s="24">
        <v>570247.8557095211</v>
      </c>
    </row>
    <row r="997" spans="1:3" x14ac:dyDescent="0.3">
      <c r="A997" s="39">
        <v>930</v>
      </c>
      <c r="B997" s="52">
        <v>232667.55062703823</v>
      </c>
      <c r="C997" s="24">
        <v>1813880.1915310253</v>
      </c>
    </row>
    <row r="998" spans="1:3" x14ac:dyDescent="0.3">
      <c r="A998" s="39">
        <v>931</v>
      </c>
      <c r="B998" s="52">
        <v>239019.99453116738</v>
      </c>
      <c r="C998" s="24">
        <v>889142.8317986133</v>
      </c>
    </row>
    <row r="999" spans="1:3" x14ac:dyDescent="0.3">
      <c r="A999" s="39">
        <v>932</v>
      </c>
      <c r="B999" s="52">
        <v>239240.6084932831</v>
      </c>
      <c r="C999" s="24">
        <v>1106317.6915186178</v>
      </c>
    </row>
    <row r="1000" spans="1:3" x14ac:dyDescent="0.3">
      <c r="A1000" s="39">
        <v>933</v>
      </c>
      <c r="B1000" s="52">
        <v>239856.63925225806</v>
      </c>
      <c r="C1000" s="24">
        <v>871292.43705078517</v>
      </c>
    </row>
    <row r="1001" spans="1:3" x14ac:dyDescent="0.3">
      <c r="A1001" s="39">
        <v>934</v>
      </c>
      <c r="B1001" s="52">
        <v>233610.6257805026</v>
      </c>
      <c r="C1001" s="24">
        <v>1172746.0927854818</v>
      </c>
    </row>
    <row r="1002" spans="1:3" x14ac:dyDescent="0.3">
      <c r="A1002" s="39">
        <v>935</v>
      </c>
      <c r="B1002" s="52">
        <v>219105.17861786959</v>
      </c>
      <c r="C1002" s="24">
        <v>1577124.3061901559</v>
      </c>
    </row>
    <row r="1003" spans="1:3" x14ac:dyDescent="0.3">
      <c r="A1003" s="39">
        <v>936</v>
      </c>
      <c r="B1003" s="52">
        <v>226523.23407451404</v>
      </c>
      <c r="C1003" s="24">
        <v>1010063.2472780846</v>
      </c>
    </row>
    <row r="1004" spans="1:3" x14ac:dyDescent="0.3">
      <c r="A1004" s="39">
        <v>937</v>
      </c>
      <c r="B1004" s="52">
        <v>225961.92842417801</v>
      </c>
      <c r="C1004" s="24">
        <v>545331.45851383428</v>
      </c>
    </row>
    <row r="1005" spans="1:3" x14ac:dyDescent="0.3">
      <c r="A1005" s="39">
        <v>938</v>
      </c>
      <c r="B1005" s="52">
        <v>235735.15306072819</v>
      </c>
      <c r="C1005" s="24">
        <v>769558.56290262914</v>
      </c>
    </row>
    <row r="1006" spans="1:3" x14ac:dyDescent="0.3">
      <c r="A1006" s="39">
        <v>939</v>
      </c>
      <c r="B1006" s="52">
        <v>237000.3404793267</v>
      </c>
      <c r="C1006" s="24">
        <v>962838.71204386861</v>
      </c>
    </row>
    <row r="1007" spans="1:3" x14ac:dyDescent="0.3">
      <c r="A1007" s="39">
        <v>940</v>
      </c>
      <c r="B1007" s="52">
        <v>234877.88141575188</v>
      </c>
      <c r="C1007" s="24">
        <v>1407458.5692494777</v>
      </c>
    </row>
    <row r="1008" spans="1:3" x14ac:dyDescent="0.3">
      <c r="A1008" s="39">
        <v>941</v>
      </c>
      <c r="B1008" s="52">
        <v>235195.07110720294</v>
      </c>
      <c r="C1008" s="24">
        <v>886161.23150101374</v>
      </c>
    </row>
    <row r="1009" spans="1:3" x14ac:dyDescent="0.3">
      <c r="A1009" s="39">
        <v>942</v>
      </c>
      <c r="B1009" s="52">
        <v>230910.26134428594</v>
      </c>
      <c r="C1009" s="24">
        <v>730757.0869241918</v>
      </c>
    </row>
    <row r="1010" spans="1:3" x14ac:dyDescent="0.3">
      <c r="A1010" s="39">
        <v>943</v>
      </c>
      <c r="B1010" s="52">
        <v>242378.19518969848</v>
      </c>
      <c r="C1010" s="24">
        <v>1269829.6980040506</v>
      </c>
    </row>
    <row r="1011" spans="1:3" x14ac:dyDescent="0.3">
      <c r="A1011" s="39">
        <v>944</v>
      </c>
      <c r="B1011" s="52">
        <v>242712.6107638964</v>
      </c>
      <c r="C1011" s="24">
        <v>2301783.1739071663</v>
      </c>
    </row>
    <row r="1012" spans="1:3" x14ac:dyDescent="0.3">
      <c r="A1012" s="39">
        <v>945</v>
      </c>
      <c r="B1012" s="52">
        <v>245505.74628443833</v>
      </c>
      <c r="C1012" s="24">
        <v>1147118.8221792402</v>
      </c>
    </row>
    <row r="1013" spans="1:3" x14ac:dyDescent="0.3">
      <c r="A1013" s="39">
        <v>946</v>
      </c>
      <c r="B1013" s="52">
        <v>229750.4519591486</v>
      </c>
      <c r="C1013" s="24">
        <v>750686.25624575536</v>
      </c>
    </row>
    <row r="1014" spans="1:3" x14ac:dyDescent="0.3">
      <c r="A1014" s="39">
        <v>947</v>
      </c>
      <c r="B1014" s="52">
        <v>235141.85557339576</v>
      </c>
      <c r="C1014" s="24">
        <v>696058.85002732743</v>
      </c>
    </row>
    <row r="1015" spans="1:3" x14ac:dyDescent="0.3">
      <c r="A1015" s="39">
        <v>948</v>
      </c>
      <c r="B1015" s="52">
        <v>229225.93481722946</v>
      </c>
      <c r="C1015" s="24">
        <v>665184.46424094995</v>
      </c>
    </row>
    <row r="1016" spans="1:3" x14ac:dyDescent="0.3">
      <c r="A1016" s="39">
        <v>949</v>
      </c>
      <c r="B1016" s="52">
        <v>231441.66918280994</v>
      </c>
      <c r="C1016" s="24">
        <v>826683.25762576913</v>
      </c>
    </row>
    <row r="1017" spans="1:3" x14ac:dyDescent="0.3">
      <c r="A1017" s="39">
        <v>950</v>
      </c>
      <c r="B1017" s="52">
        <v>243344.18582678973</v>
      </c>
      <c r="C1017" s="24">
        <v>546364.8111603267</v>
      </c>
    </row>
    <row r="1018" spans="1:3" x14ac:dyDescent="0.3">
      <c r="A1018" s="39">
        <v>951</v>
      </c>
      <c r="B1018" s="52">
        <v>211730.72082570501</v>
      </c>
      <c r="C1018" s="24">
        <v>1448476.5460502668</v>
      </c>
    </row>
    <row r="1019" spans="1:3" x14ac:dyDescent="0.3">
      <c r="A1019" s="39">
        <v>952</v>
      </c>
      <c r="B1019" s="52">
        <v>245290.31761477084</v>
      </c>
      <c r="C1019" s="24">
        <v>691055.65770403948</v>
      </c>
    </row>
    <row r="1020" spans="1:3" x14ac:dyDescent="0.3">
      <c r="A1020" s="39">
        <v>953</v>
      </c>
      <c r="B1020" s="52">
        <v>236481.37355882369</v>
      </c>
      <c r="C1020" s="24">
        <v>937950.28893449833</v>
      </c>
    </row>
    <row r="1021" spans="1:3" x14ac:dyDescent="0.3">
      <c r="A1021" s="39">
        <v>954</v>
      </c>
      <c r="B1021" s="52">
        <v>205275.33700795614</v>
      </c>
      <c r="C1021" s="24">
        <v>523122.17118602048</v>
      </c>
    </row>
    <row r="1022" spans="1:3" x14ac:dyDescent="0.3">
      <c r="A1022" s="39">
        <v>955</v>
      </c>
      <c r="B1022" s="52">
        <v>235151.48326180698</v>
      </c>
      <c r="C1022" s="24">
        <v>507839.33769286564</v>
      </c>
    </row>
    <row r="1023" spans="1:3" x14ac:dyDescent="0.3">
      <c r="A1023" s="39">
        <v>956</v>
      </c>
      <c r="B1023" s="52">
        <v>242456.00277184273</v>
      </c>
      <c r="C1023" s="24">
        <v>886864.0455860279</v>
      </c>
    </row>
    <row r="1024" spans="1:3" x14ac:dyDescent="0.3">
      <c r="A1024" s="39">
        <v>957</v>
      </c>
      <c r="B1024" s="52">
        <v>231247.01459520645</v>
      </c>
      <c r="C1024" s="24">
        <v>1325210.2976465211</v>
      </c>
    </row>
    <row r="1025" spans="1:3" x14ac:dyDescent="0.3">
      <c r="A1025" s="39">
        <v>958</v>
      </c>
      <c r="B1025" s="52">
        <v>237417.68187920199</v>
      </c>
      <c r="C1025" s="24">
        <v>3048475.190309024</v>
      </c>
    </row>
    <row r="1026" spans="1:3" x14ac:dyDescent="0.3">
      <c r="A1026" s="39">
        <v>959</v>
      </c>
      <c r="B1026" s="52">
        <v>235599.49779203886</v>
      </c>
      <c r="C1026" s="24">
        <v>699118.56883352459</v>
      </c>
    </row>
    <row r="1027" spans="1:3" x14ac:dyDescent="0.3">
      <c r="A1027" s="39">
        <v>960</v>
      </c>
      <c r="B1027" s="52">
        <v>210741.41390695176</v>
      </c>
      <c r="C1027" s="24">
        <v>797879.92762576172</v>
      </c>
    </row>
    <row r="1028" spans="1:3" x14ac:dyDescent="0.3">
      <c r="A1028" s="39">
        <v>961</v>
      </c>
      <c r="B1028" s="52">
        <v>237073.40636655421</v>
      </c>
      <c r="C1028" s="24">
        <v>594397.71552268509</v>
      </c>
    </row>
    <row r="1029" spans="1:3" x14ac:dyDescent="0.3">
      <c r="A1029" s="39">
        <v>962</v>
      </c>
      <c r="B1029" s="52">
        <v>234039.11364257924</v>
      </c>
      <c r="C1029" s="24">
        <v>1771476.3854685412</v>
      </c>
    </row>
    <row r="1030" spans="1:3" x14ac:dyDescent="0.3">
      <c r="A1030" s="39">
        <v>963</v>
      </c>
      <c r="B1030" s="52">
        <v>238174.02622059316</v>
      </c>
      <c r="C1030" s="24">
        <v>1293120.5690627652</v>
      </c>
    </row>
    <row r="1031" spans="1:3" x14ac:dyDescent="0.3">
      <c r="A1031" s="39">
        <v>964</v>
      </c>
      <c r="B1031" s="52">
        <v>226102.43958479128</v>
      </c>
      <c r="C1031" s="24">
        <v>587291.20846069336</v>
      </c>
    </row>
    <row r="1032" spans="1:3" x14ac:dyDescent="0.3">
      <c r="A1032" s="39">
        <v>965</v>
      </c>
      <c r="B1032" s="52">
        <v>246702.40523381979</v>
      </c>
      <c r="C1032" s="24">
        <v>1648283.4675630457</v>
      </c>
    </row>
    <row r="1033" spans="1:3" x14ac:dyDescent="0.3">
      <c r="A1033" s="39">
        <v>966</v>
      </c>
      <c r="B1033" s="52">
        <v>238592.06025808974</v>
      </c>
      <c r="C1033" s="24">
        <v>742685.8422112047</v>
      </c>
    </row>
    <row r="1034" spans="1:3" x14ac:dyDescent="0.3">
      <c r="A1034" s="39">
        <v>967</v>
      </c>
      <c r="B1034" s="52">
        <v>234774.43082388846</v>
      </c>
      <c r="C1034" s="24">
        <v>2148681.7547187307</v>
      </c>
    </row>
    <row r="1035" spans="1:3" x14ac:dyDescent="0.3">
      <c r="A1035" s="39">
        <v>968</v>
      </c>
      <c r="B1035" s="52">
        <v>245262.51012247583</v>
      </c>
      <c r="C1035" s="24">
        <v>727674.69174502732</v>
      </c>
    </row>
    <row r="1036" spans="1:3" x14ac:dyDescent="0.3">
      <c r="A1036" s="39">
        <v>969</v>
      </c>
      <c r="B1036" s="52">
        <v>224540.70054116059</v>
      </c>
      <c r="C1036" s="24">
        <v>2884439.6823670641</v>
      </c>
    </row>
    <row r="1037" spans="1:3" x14ac:dyDescent="0.3">
      <c r="A1037" s="39">
        <v>970</v>
      </c>
      <c r="B1037" s="52">
        <v>216283.2626144767</v>
      </c>
      <c r="C1037" s="24">
        <v>823738.3635618547</v>
      </c>
    </row>
    <row r="1038" spans="1:3" x14ac:dyDescent="0.3">
      <c r="A1038" s="39">
        <v>971</v>
      </c>
      <c r="B1038" s="52">
        <v>231376.74130215103</v>
      </c>
      <c r="C1038" s="24">
        <v>889707.52305577626</v>
      </c>
    </row>
    <row r="1039" spans="1:3" x14ac:dyDescent="0.3">
      <c r="A1039" s="39">
        <v>972</v>
      </c>
      <c r="B1039" s="52">
        <v>228584.41088891836</v>
      </c>
      <c r="C1039" s="24">
        <v>618295.84234589548</v>
      </c>
    </row>
    <row r="1040" spans="1:3" x14ac:dyDescent="0.3">
      <c r="A1040" s="39">
        <v>973</v>
      </c>
      <c r="B1040" s="52">
        <v>220317.49184050935</v>
      </c>
      <c r="C1040" s="24">
        <v>1763401.5939627672</v>
      </c>
    </row>
    <row r="1041" spans="1:3" x14ac:dyDescent="0.3">
      <c r="A1041" s="39">
        <v>974</v>
      </c>
      <c r="B1041" s="52">
        <v>248385.51329924515</v>
      </c>
      <c r="C1041" s="24">
        <v>951033.59894576576</v>
      </c>
    </row>
    <row r="1042" spans="1:3" x14ac:dyDescent="0.3">
      <c r="A1042" s="39">
        <v>975</v>
      </c>
      <c r="B1042" s="52">
        <v>241283.58592516149</v>
      </c>
      <c r="C1042" s="24">
        <v>1117154.9598007603</v>
      </c>
    </row>
    <row r="1043" spans="1:3" x14ac:dyDescent="0.3">
      <c r="A1043" s="39">
        <v>976</v>
      </c>
      <c r="B1043" s="52">
        <v>234862.25629294271</v>
      </c>
      <c r="C1043" s="24">
        <v>793967.65199222264</v>
      </c>
    </row>
    <row r="1044" spans="1:3" x14ac:dyDescent="0.3">
      <c r="A1044" s="39">
        <v>977</v>
      </c>
      <c r="B1044" s="52">
        <v>221246.84500166139</v>
      </c>
      <c r="C1044" s="24">
        <v>1026586.5754363852</v>
      </c>
    </row>
    <row r="1045" spans="1:3" x14ac:dyDescent="0.3">
      <c r="A1045" s="39">
        <v>978</v>
      </c>
      <c r="B1045" s="52">
        <v>218140.48604174462</v>
      </c>
      <c r="C1045" s="24">
        <v>583248.1601277407</v>
      </c>
    </row>
    <row r="1046" spans="1:3" x14ac:dyDescent="0.3">
      <c r="A1046" s="39">
        <v>979</v>
      </c>
      <c r="B1046" s="52">
        <v>229852.11849182544</v>
      </c>
      <c r="C1046" s="24">
        <v>523686.66866285243</v>
      </c>
    </row>
    <row r="1047" spans="1:3" x14ac:dyDescent="0.3">
      <c r="A1047" s="39">
        <v>980</v>
      </c>
      <c r="B1047" s="52">
        <v>226200.67269681534</v>
      </c>
      <c r="C1047" s="24">
        <v>782869.87790331885</v>
      </c>
    </row>
    <row r="1048" spans="1:3" x14ac:dyDescent="0.3">
      <c r="A1048" s="39">
        <v>981</v>
      </c>
      <c r="B1048" s="52">
        <v>238761.84585261773</v>
      </c>
      <c r="C1048" s="24">
        <v>846185.13275309314</v>
      </c>
    </row>
    <row r="1049" spans="1:3" x14ac:dyDescent="0.3">
      <c r="A1049" s="39">
        <v>982</v>
      </c>
      <c r="B1049" s="52">
        <v>235269.549661417</v>
      </c>
      <c r="C1049" s="24">
        <v>869079.73661421088</v>
      </c>
    </row>
    <row r="1050" spans="1:3" x14ac:dyDescent="0.3">
      <c r="A1050" s="39">
        <v>983</v>
      </c>
      <c r="B1050" s="52">
        <v>231700.90486527482</v>
      </c>
      <c r="C1050" s="24">
        <v>711965.8046144282</v>
      </c>
    </row>
    <row r="1051" spans="1:3" x14ac:dyDescent="0.3">
      <c r="A1051" s="39">
        <v>984</v>
      </c>
      <c r="B1051" s="52">
        <v>227443.15077974202</v>
      </c>
      <c r="C1051" s="24">
        <v>1924535.4281302956</v>
      </c>
    </row>
    <row r="1052" spans="1:3" x14ac:dyDescent="0.3">
      <c r="A1052" s="39">
        <v>985</v>
      </c>
      <c r="B1052" s="52">
        <v>234785.7250642576</v>
      </c>
      <c r="C1052" s="24">
        <v>829597.07177507738</v>
      </c>
    </row>
    <row r="1053" spans="1:3" x14ac:dyDescent="0.3">
      <c r="A1053" s="39">
        <v>986</v>
      </c>
      <c r="B1053" s="52">
        <v>220513.19818232427</v>
      </c>
      <c r="C1053" s="24">
        <v>640394.25682569703</v>
      </c>
    </row>
    <row r="1054" spans="1:3" x14ac:dyDescent="0.3">
      <c r="A1054" s="39">
        <v>987</v>
      </c>
      <c r="B1054" s="52">
        <v>241891.20344888029</v>
      </c>
      <c r="C1054" s="24">
        <v>639778.20966733689</v>
      </c>
    </row>
    <row r="1055" spans="1:3" x14ac:dyDescent="0.3">
      <c r="A1055" s="39">
        <v>988</v>
      </c>
      <c r="B1055" s="52">
        <v>225662.60263121754</v>
      </c>
      <c r="C1055" s="24">
        <v>980560.85707585176</v>
      </c>
    </row>
    <row r="1056" spans="1:3" x14ac:dyDescent="0.3">
      <c r="A1056" s="39">
        <v>989</v>
      </c>
      <c r="B1056" s="52">
        <v>240755.65971108279</v>
      </c>
      <c r="C1056" s="24">
        <v>2380518.8609154965</v>
      </c>
    </row>
    <row r="1057" spans="1:3" x14ac:dyDescent="0.3">
      <c r="A1057" s="39">
        <v>990</v>
      </c>
      <c r="B1057" s="52">
        <v>248930.67995942142</v>
      </c>
      <c r="C1057" s="24">
        <v>1148767.1681875105</v>
      </c>
    </row>
    <row r="1058" spans="1:3" x14ac:dyDescent="0.3">
      <c r="A1058" s="39">
        <v>991</v>
      </c>
      <c r="B1058" s="52">
        <v>223947.41106764865</v>
      </c>
      <c r="C1058" s="24">
        <v>803803.37914458581</v>
      </c>
    </row>
    <row r="1059" spans="1:3" x14ac:dyDescent="0.3">
      <c r="A1059" s="39">
        <v>992</v>
      </c>
      <c r="B1059" s="52">
        <v>256290.35335640915</v>
      </c>
      <c r="C1059" s="24">
        <v>733627.2055573375</v>
      </c>
    </row>
    <row r="1060" spans="1:3" x14ac:dyDescent="0.3">
      <c r="A1060" s="39">
        <v>993</v>
      </c>
      <c r="B1060" s="52">
        <v>226800.7499717185</v>
      </c>
      <c r="C1060" s="24">
        <v>819952.95936740958</v>
      </c>
    </row>
    <row r="1061" spans="1:3" x14ac:dyDescent="0.3">
      <c r="A1061" s="39">
        <v>994</v>
      </c>
      <c r="B1061" s="52">
        <v>221646.76562382071</v>
      </c>
      <c r="C1061" s="24">
        <v>1000733.3325830542</v>
      </c>
    </row>
    <row r="1062" spans="1:3" x14ac:dyDescent="0.3">
      <c r="A1062" s="39">
        <v>995</v>
      </c>
      <c r="B1062" s="52">
        <v>235975.22490843895</v>
      </c>
      <c r="C1062" s="24">
        <v>839336.176432412</v>
      </c>
    </row>
    <row r="1063" spans="1:3" x14ac:dyDescent="0.3">
      <c r="A1063" s="39">
        <v>996</v>
      </c>
      <c r="B1063" s="52">
        <v>234714.86031564954</v>
      </c>
      <c r="C1063" s="24">
        <v>975967.23421372334</v>
      </c>
    </row>
    <row r="1064" spans="1:3" x14ac:dyDescent="0.3">
      <c r="A1064" s="39">
        <v>997</v>
      </c>
      <c r="B1064" s="52">
        <v>237256.11029275699</v>
      </c>
      <c r="C1064" s="24">
        <v>1149591.5640607057</v>
      </c>
    </row>
    <row r="1065" spans="1:3" x14ac:dyDescent="0.3">
      <c r="A1065" s="39">
        <v>998</v>
      </c>
      <c r="B1065" s="52">
        <v>222349.27930209233</v>
      </c>
      <c r="C1065" s="24">
        <v>493649.71585871594</v>
      </c>
    </row>
    <row r="1066" spans="1:3" x14ac:dyDescent="0.3">
      <c r="A1066" s="39">
        <v>999</v>
      </c>
      <c r="B1066" s="52">
        <v>243039.82883271089</v>
      </c>
      <c r="C1066" s="24">
        <v>921275.06051454088</v>
      </c>
    </row>
    <row r="1067" spans="1:3" ht="15" thickBot="1" x14ac:dyDescent="0.35">
      <c r="A1067" s="40">
        <v>1000</v>
      </c>
      <c r="B1067" s="53">
        <v>230670.82276682471</v>
      </c>
      <c r="C1067" s="26">
        <v>448838.71470324032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64C6-8DE9-434F-8A7C-E25FD06A6FCB}">
  <dimension ref="A1:K1067"/>
  <sheetViews>
    <sheetView topLeftCell="A15" workbookViewId="0">
      <selection activeCell="E82" sqref="E82"/>
    </sheetView>
  </sheetViews>
  <sheetFormatPr defaultRowHeight="14.4" x14ac:dyDescent="0.3"/>
  <cols>
    <col min="1" max="1" width="26.5546875" bestFit="1" customWidth="1"/>
    <col min="2" max="2" width="9.5546875" bestFit="1" customWidth="1"/>
    <col min="3" max="3" width="22" bestFit="1" customWidth="1"/>
    <col min="4" max="4" width="17.44140625" bestFit="1" customWidth="1"/>
    <col min="5" max="5" width="31.44140625" bestFit="1" customWidth="1"/>
    <col min="6" max="6" width="17" customWidth="1"/>
    <col min="7" max="7" width="17.5546875" bestFit="1" customWidth="1"/>
    <col min="8" max="8" width="11.77734375" bestFit="1" customWidth="1"/>
    <col min="9" max="9" width="12.44140625" bestFit="1" customWidth="1"/>
    <col min="10" max="10" width="15.44140625" bestFit="1" customWidth="1"/>
    <col min="11" max="11" width="12.77734375" bestFit="1" customWidth="1"/>
  </cols>
  <sheetData>
    <row r="1" spans="1:3" ht="15" thickBot="1" x14ac:dyDescent="0.35">
      <c r="A1" s="1" t="s">
        <v>1</v>
      </c>
    </row>
    <row r="2" spans="1:3" x14ac:dyDescent="0.3">
      <c r="A2" s="62" t="s">
        <v>2</v>
      </c>
      <c r="B2" s="54">
        <v>30</v>
      </c>
    </row>
    <row r="3" spans="1:3" x14ac:dyDescent="0.3">
      <c r="A3" s="63" t="s">
        <v>3</v>
      </c>
      <c r="B3" s="54">
        <v>65</v>
      </c>
    </row>
    <row r="4" spans="1:3" x14ac:dyDescent="0.3">
      <c r="A4" s="63" t="s">
        <v>4</v>
      </c>
      <c r="B4" s="54">
        <v>70000</v>
      </c>
    </row>
    <row r="5" spans="1:3" x14ac:dyDescent="0.3">
      <c r="A5" s="63" t="s">
        <v>5</v>
      </c>
      <c r="B5" s="54">
        <v>3.5000000000000003E-2</v>
      </c>
      <c r="C5" s="61">
        <v>3.5000000000000003E-2</v>
      </c>
    </row>
    <row r="6" spans="1:3" x14ac:dyDescent="0.3">
      <c r="A6" s="63" t="s">
        <v>6</v>
      </c>
      <c r="B6" s="54">
        <v>7.0000000000000001E-3</v>
      </c>
      <c r="C6" s="61">
        <v>7.0000000000000001E-3</v>
      </c>
    </row>
    <row r="7" spans="1:3" ht="15" thickBot="1" x14ac:dyDescent="0.35">
      <c r="A7" s="64" t="s">
        <v>7</v>
      </c>
      <c r="B7" s="54">
        <f>13/100</f>
        <v>0.13</v>
      </c>
      <c r="C7" s="104">
        <f>13/100</f>
        <v>0.13</v>
      </c>
    </row>
    <row r="10" spans="1:3" ht="15" thickBot="1" x14ac:dyDescent="0.35">
      <c r="A10" s="2" t="s">
        <v>8</v>
      </c>
      <c r="C10" s="1" t="s">
        <v>15</v>
      </c>
    </row>
    <row r="11" spans="1:3" x14ac:dyDescent="0.3">
      <c r="A11" s="62" t="s">
        <v>9</v>
      </c>
      <c r="B11" s="68">
        <v>3.7499999999999999E-2</v>
      </c>
      <c r="C11" s="65">
        <v>3.7499999999999999E-2</v>
      </c>
    </row>
    <row r="12" spans="1:3" x14ac:dyDescent="0.3">
      <c r="A12" s="63" t="s">
        <v>10</v>
      </c>
      <c r="B12" s="54">
        <v>0.05</v>
      </c>
      <c r="C12" s="66">
        <v>0.05</v>
      </c>
    </row>
    <row r="13" spans="1:3" x14ac:dyDescent="0.3">
      <c r="A13" s="63" t="s">
        <v>11</v>
      </c>
      <c r="B13" s="54">
        <v>6.5000000000000002E-2</v>
      </c>
      <c r="C13" s="66">
        <v>6.5000000000000002E-2</v>
      </c>
    </row>
    <row r="14" spans="1:3" x14ac:dyDescent="0.3">
      <c r="A14" s="63" t="s">
        <v>12</v>
      </c>
      <c r="B14" s="54">
        <v>0.105</v>
      </c>
      <c r="C14" s="66">
        <v>0.105</v>
      </c>
    </row>
    <row r="15" spans="1:3" x14ac:dyDescent="0.3">
      <c r="A15" s="63" t="s">
        <v>13</v>
      </c>
      <c r="B15" s="54">
        <v>0.10249999999999999</v>
      </c>
      <c r="C15" s="66">
        <v>0.10249999999999999</v>
      </c>
    </row>
    <row r="16" spans="1:3" ht="15" thickBot="1" x14ac:dyDescent="0.35">
      <c r="A16" s="64" t="s">
        <v>14</v>
      </c>
      <c r="B16" s="55">
        <v>0.20749999999999999</v>
      </c>
      <c r="C16" s="67">
        <v>0.20749999999999999</v>
      </c>
    </row>
    <row r="18" spans="1:11" ht="15" thickBot="1" x14ac:dyDescent="0.35">
      <c r="A18" s="2" t="s">
        <v>16</v>
      </c>
    </row>
    <row r="19" spans="1:11" x14ac:dyDescent="0.3">
      <c r="A19" s="62" t="s">
        <v>17</v>
      </c>
      <c r="B19" s="101">
        <f>C19</f>
        <v>0.28999999999999998</v>
      </c>
      <c r="C19" s="65">
        <v>0.28999999999999998</v>
      </c>
    </row>
    <row r="20" spans="1:11" x14ac:dyDescent="0.3">
      <c r="A20" s="63" t="s">
        <v>18</v>
      </c>
      <c r="B20" s="52">
        <f>C20</f>
        <v>0.46</v>
      </c>
      <c r="C20" s="66">
        <v>0.46</v>
      </c>
    </row>
    <row r="21" spans="1:11" ht="15" thickBot="1" x14ac:dyDescent="0.35">
      <c r="A21" s="64" t="s">
        <v>19</v>
      </c>
      <c r="B21" s="53">
        <f>C21</f>
        <v>0.25</v>
      </c>
      <c r="C21" s="67">
        <v>0.25</v>
      </c>
    </row>
    <row r="24" spans="1:11" x14ac:dyDescent="0.3">
      <c r="A24" s="2" t="s">
        <v>20</v>
      </c>
    </row>
    <row r="25" spans="1:11" ht="15" thickBot="1" x14ac:dyDescent="0.35"/>
    <row r="26" spans="1:11" ht="15" thickBot="1" x14ac:dyDescent="0.35">
      <c r="A26" s="84" t="s">
        <v>21</v>
      </c>
      <c r="B26" s="80" t="s">
        <v>22</v>
      </c>
      <c r="C26" s="78" t="s">
        <v>23</v>
      </c>
      <c r="D26" s="78" t="s">
        <v>7</v>
      </c>
      <c r="E26" s="78" t="s">
        <v>28</v>
      </c>
      <c r="F26" s="78" t="s">
        <v>29</v>
      </c>
      <c r="G26" s="78" t="s">
        <v>30</v>
      </c>
      <c r="H26" s="78" t="s">
        <v>24</v>
      </c>
      <c r="I26" s="78" t="s">
        <v>25</v>
      </c>
      <c r="J26" s="78" t="s">
        <v>26</v>
      </c>
      <c r="K26" s="79" t="s">
        <v>27</v>
      </c>
    </row>
    <row r="27" spans="1:11" x14ac:dyDescent="0.3">
      <c r="A27" s="85">
        <v>2024</v>
      </c>
      <c r="B27" s="81">
        <v>30</v>
      </c>
      <c r="C27" s="76">
        <f>B4</f>
        <v>70000</v>
      </c>
      <c r="D27" s="76">
        <f>$B$7*C27</f>
        <v>9100</v>
      </c>
      <c r="E27" s="76">
        <f>$B$19*D27</f>
        <v>2639</v>
      </c>
      <c r="F27" s="76">
        <f>$B$20*D27</f>
        <v>4186</v>
      </c>
      <c r="G27" s="76">
        <f>$B$21*D27</f>
        <v>2275</v>
      </c>
      <c r="H27" s="76">
        <f>E27</f>
        <v>2639</v>
      </c>
      <c r="I27" s="76">
        <f>F27</f>
        <v>4186</v>
      </c>
      <c r="J27" s="76">
        <f>G27</f>
        <v>2275</v>
      </c>
      <c r="K27" s="77">
        <f>SUM(H27:J27)</f>
        <v>9100</v>
      </c>
    </row>
    <row r="28" spans="1:11" x14ac:dyDescent="0.3">
      <c r="A28" s="86">
        <v>2025</v>
      </c>
      <c r="B28" s="82">
        <v>31</v>
      </c>
      <c r="C28" s="6">
        <f ca="1">C27*(1+_xlfn.NORM.INV(RAND(),$B$5,$B$6))</f>
        <v>72491.007534760181</v>
      </c>
      <c r="D28" s="6">
        <f t="shared" ref="D28:D62" ca="1" si="0">$B$7*C28</f>
        <v>9423.8309795188234</v>
      </c>
      <c r="E28" s="6">
        <f t="shared" ref="E28:E62" ca="1" si="1">$B$19*D28</f>
        <v>2732.9109840604588</v>
      </c>
      <c r="F28" s="6">
        <f t="shared" ref="F28:F62" ca="1" si="2">$B$20*D28</f>
        <v>4334.9622505786592</v>
      </c>
      <c r="G28" s="6">
        <f t="shared" ref="G28:G62" ca="1" si="3">$B$21*D28</f>
        <v>2355.9577448797058</v>
      </c>
      <c r="H28" s="6">
        <f ca="1">H27*(1+_xlfn.NORM.INV(RAND(),$B$11,$B$12))+E28</f>
        <v>5454.1955748887758</v>
      </c>
      <c r="I28" s="6">
        <f ca="1">I27*(1+_xlfn.NORM.INV(RAND(),$B$13,$B$14))+F28</f>
        <v>8327.8351127633305</v>
      </c>
      <c r="J28" s="6">
        <f ca="1">J27*(1+_xlfn.NORM.INV(RAND(),$B$15,$B$16))+G28</f>
        <v>5484.639332507938</v>
      </c>
      <c r="K28" s="73">
        <f t="shared" ref="K28:K62" ca="1" si="4">SUM(H28:J28)</f>
        <v>19266.670020160043</v>
      </c>
    </row>
    <row r="29" spans="1:11" x14ac:dyDescent="0.3">
      <c r="A29" s="86">
        <v>2026</v>
      </c>
      <c r="B29" s="82">
        <v>32</v>
      </c>
      <c r="C29" s="6">
        <f t="shared" ref="C29:C62" ca="1" si="5">C28*(1+_xlfn.NORM.INV(RAND(),$B$5,$B$6))</f>
        <v>75453.126091665326</v>
      </c>
      <c r="D29" s="6">
        <f t="shared" ca="1" si="0"/>
        <v>9808.9063919164928</v>
      </c>
      <c r="E29" s="6">
        <f t="shared" ca="1" si="1"/>
        <v>2844.5828536557829</v>
      </c>
      <c r="F29" s="6">
        <f t="shared" ca="1" si="2"/>
        <v>4512.0969402815872</v>
      </c>
      <c r="G29" s="6">
        <f t="shared" ca="1" si="3"/>
        <v>2452.2265979791232</v>
      </c>
      <c r="H29" s="6">
        <f t="shared" ref="H29:H62" ca="1" si="6">H28*(1+_xlfn.NORM.INV(RAND(),$B$11,$B$12))+E29</f>
        <v>8594.2726973784047</v>
      </c>
      <c r="I29" s="6">
        <f t="shared" ref="I29:I62" ca="1" si="7">I28*(1+_xlfn.NORM.INV(RAND(),$B$13,$B$14))+F29</f>
        <v>14150.555271361991</v>
      </c>
      <c r="J29" s="6">
        <f t="shared" ref="J29:J62" ca="1" si="8">J28*(1+_xlfn.NORM.INV(RAND(),$B$15,$B$16))+G29</f>
        <v>9096.773484192503</v>
      </c>
      <c r="K29" s="73">
        <f t="shared" ca="1" si="4"/>
        <v>31841.601452932897</v>
      </c>
    </row>
    <row r="30" spans="1:11" x14ac:dyDescent="0.3">
      <c r="A30" s="86">
        <v>2027</v>
      </c>
      <c r="B30" s="82">
        <v>33</v>
      </c>
      <c r="C30" s="6">
        <f t="shared" ca="1" si="5"/>
        <v>78268.600512119621</v>
      </c>
      <c r="D30" s="6">
        <f t="shared" ca="1" si="0"/>
        <v>10174.91806657555</v>
      </c>
      <c r="E30" s="6">
        <f t="shared" ca="1" si="1"/>
        <v>2950.7262393069095</v>
      </c>
      <c r="F30" s="6">
        <f t="shared" ca="1" si="2"/>
        <v>4680.4623106247536</v>
      </c>
      <c r="G30" s="6">
        <f t="shared" ca="1" si="3"/>
        <v>2543.7295166438876</v>
      </c>
      <c r="H30" s="6">
        <f t="shared" ca="1" si="6"/>
        <v>11699.763188236342</v>
      </c>
      <c r="I30" s="6">
        <f t="shared" ca="1" si="7"/>
        <v>16260.336601892843</v>
      </c>
      <c r="J30" s="6">
        <f t="shared" ca="1" si="8"/>
        <v>14428.331776621071</v>
      </c>
      <c r="K30" s="73">
        <f t="shared" ca="1" si="4"/>
        <v>42388.431566750252</v>
      </c>
    </row>
    <row r="31" spans="1:11" x14ac:dyDescent="0.3">
      <c r="A31" s="86">
        <v>2028</v>
      </c>
      <c r="B31" s="82">
        <v>34</v>
      </c>
      <c r="C31" s="6">
        <f t="shared" ca="1" si="5"/>
        <v>81074.44389599975</v>
      </c>
      <c r="D31" s="6">
        <f t="shared" ca="1" si="0"/>
        <v>10539.677706479968</v>
      </c>
      <c r="E31" s="6">
        <f t="shared" ca="1" si="1"/>
        <v>3056.5065348791904</v>
      </c>
      <c r="F31" s="6">
        <f t="shared" ca="1" si="2"/>
        <v>4848.2517449807856</v>
      </c>
      <c r="G31" s="6">
        <f t="shared" ca="1" si="3"/>
        <v>2634.919426619992</v>
      </c>
      <c r="H31" s="6">
        <f t="shared" ca="1" si="6"/>
        <v>14921.626279174161</v>
      </c>
      <c r="I31" s="6">
        <f t="shared" ca="1" si="7"/>
        <v>22080.739085995752</v>
      </c>
      <c r="J31" s="6">
        <f t="shared" ca="1" si="8"/>
        <v>16783.567149980889</v>
      </c>
      <c r="K31" s="73">
        <f t="shared" ca="1" si="4"/>
        <v>53785.932515150802</v>
      </c>
    </row>
    <row r="32" spans="1:11" x14ac:dyDescent="0.3">
      <c r="A32" s="86">
        <v>2029</v>
      </c>
      <c r="B32" s="82">
        <v>35</v>
      </c>
      <c r="C32" s="6">
        <f t="shared" ca="1" si="5"/>
        <v>84397.889884507094</v>
      </c>
      <c r="D32" s="6">
        <f t="shared" ca="1" si="0"/>
        <v>10971.725684985922</v>
      </c>
      <c r="E32" s="6">
        <f t="shared" ca="1" si="1"/>
        <v>3181.8004486459172</v>
      </c>
      <c r="F32" s="6">
        <f t="shared" ca="1" si="2"/>
        <v>5046.9938150935241</v>
      </c>
      <c r="G32" s="6">
        <f t="shared" ca="1" si="3"/>
        <v>2742.9314212464806</v>
      </c>
      <c r="H32" s="6">
        <f t="shared" ca="1" si="6"/>
        <v>18199.129564306979</v>
      </c>
      <c r="I32" s="6">
        <f t="shared" ca="1" si="7"/>
        <v>29181.063214633785</v>
      </c>
      <c r="J32" s="6">
        <f t="shared" ca="1" si="8"/>
        <v>30132.662597251296</v>
      </c>
      <c r="K32" s="73">
        <f t="shared" ca="1" si="4"/>
        <v>77512.855376192063</v>
      </c>
    </row>
    <row r="33" spans="1:11" x14ac:dyDescent="0.3">
      <c r="A33" s="86">
        <v>2030</v>
      </c>
      <c r="B33" s="82">
        <v>36</v>
      </c>
      <c r="C33" s="6">
        <f t="shared" ca="1" si="5"/>
        <v>87199.272280332254</v>
      </c>
      <c r="D33" s="6">
        <f t="shared" ca="1" si="0"/>
        <v>11335.905396443193</v>
      </c>
      <c r="E33" s="6">
        <f t="shared" ca="1" si="1"/>
        <v>3287.4125649685257</v>
      </c>
      <c r="F33" s="6">
        <f t="shared" ca="1" si="2"/>
        <v>5214.5164823638688</v>
      </c>
      <c r="G33" s="6">
        <f t="shared" ca="1" si="3"/>
        <v>2833.9763491107983</v>
      </c>
      <c r="H33" s="6">
        <f t="shared" ca="1" si="6"/>
        <v>23739.326618219977</v>
      </c>
      <c r="I33" s="6">
        <f t="shared" ca="1" si="7"/>
        <v>35729.413009875738</v>
      </c>
      <c r="J33" s="6">
        <f t="shared" ca="1" si="8"/>
        <v>48258.818510093326</v>
      </c>
      <c r="K33" s="73">
        <f t="shared" ca="1" si="4"/>
        <v>107727.55813818905</v>
      </c>
    </row>
    <row r="34" spans="1:11" x14ac:dyDescent="0.3">
      <c r="A34" s="86">
        <v>2031</v>
      </c>
      <c r="B34" s="82">
        <v>37</v>
      </c>
      <c r="C34" s="6">
        <f t="shared" ca="1" si="5"/>
        <v>89078.302769469257</v>
      </c>
      <c r="D34" s="6">
        <f t="shared" ca="1" si="0"/>
        <v>11580.179360031003</v>
      </c>
      <c r="E34" s="6">
        <f t="shared" ca="1" si="1"/>
        <v>3358.2520144089908</v>
      </c>
      <c r="F34" s="6">
        <f t="shared" ca="1" si="2"/>
        <v>5326.8825056142614</v>
      </c>
      <c r="G34" s="6">
        <f t="shared" ca="1" si="3"/>
        <v>2895.0448400077507</v>
      </c>
      <c r="H34" s="6">
        <f t="shared" ca="1" si="6"/>
        <v>29056.393038585687</v>
      </c>
      <c r="I34" s="6">
        <f t="shared" ca="1" si="7"/>
        <v>49535.02869518174</v>
      </c>
      <c r="J34" s="6">
        <f t="shared" ca="1" si="8"/>
        <v>41047.267989066138</v>
      </c>
      <c r="K34" s="73">
        <f t="shared" ca="1" si="4"/>
        <v>119638.68972283357</v>
      </c>
    </row>
    <row r="35" spans="1:11" x14ac:dyDescent="0.3">
      <c r="A35" s="86">
        <v>2032</v>
      </c>
      <c r="B35" s="82">
        <v>38</v>
      </c>
      <c r="C35" s="6">
        <f t="shared" ca="1" si="5"/>
        <v>93482.912857292249</v>
      </c>
      <c r="D35" s="6">
        <f t="shared" ca="1" si="0"/>
        <v>12152.778671447993</v>
      </c>
      <c r="E35" s="6">
        <f t="shared" ca="1" si="1"/>
        <v>3524.3058147199181</v>
      </c>
      <c r="F35" s="6">
        <f t="shared" ca="1" si="2"/>
        <v>5590.2781888660775</v>
      </c>
      <c r="G35" s="6">
        <f t="shared" ca="1" si="3"/>
        <v>3038.1946678619984</v>
      </c>
      <c r="H35" s="6">
        <f t="shared" ca="1" si="6"/>
        <v>31487.293112209623</v>
      </c>
      <c r="I35" s="6">
        <f t="shared" ca="1" si="7"/>
        <v>49446.736236584657</v>
      </c>
      <c r="J35" s="6">
        <f t="shared" ca="1" si="8"/>
        <v>47782.190907861434</v>
      </c>
      <c r="K35" s="73">
        <f t="shared" ca="1" si="4"/>
        <v>128716.22025665571</v>
      </c>
    </row>
    <row r="36" spans="1:11" x14ac:dyDescent="0.3">
      <c r="A36" s="86">
        <v>2033</v>
      </c>
      <c r="B36" s="82">
        <v>39</v>
      </c>
      <c r="C36" s="6">
        <f t="shared" ca="1" si="5"/>
        <v>96574.467445239454</v>
      </c>
      <c r="D36" s="6">
        <f t="shared" ca="1" si="0"/>
        <v>12554.680767881129</v>
      </c>
      <c r="E36" s="6">
        <f t="shared" ca="1" si="1"/>
        <v>3640.8574226855271</v>
      </c>
      <c r="F36" s="6">
        <f t="shared" ca="1" si="2"/>
        <v>5775.1531532253193</v>
      </c>
      <c r="G36" s="6">
        <f t="shared" ca="1" si="3"/>
        <v>3138.6701919702823</v>
      </c>
      <c r="H36" s="6">
        <f t="shared" ca="1" si="6"/>
        <v>35706.036703110629</v>
      </c>
      <c r="I36" s="6">
        <f t="shared" ca="1" si="7"/>
        <v>52231.046959441701</v>
      </c>
      <c r="J36" s="6">
        <f t="shared" ca="1" si="8"/>
        <v>35116.712180151662</v>
      </c>
      <c r="K36" s="73">
        <f t="shared" ca="1" si="4"/>
        <v>123053.79584270398</v>
      </c>
    </row>
    <row r="37" spans="1:11" x14ac:dyDescent="0.3">
      <c r="A37" s="86">
        <v>2034</v>
      </c>
      <c r="B37" s="82">
        <v>40</v>
      </c>
      <c r="C37" s="6">
        <f t="shared" ca="1" si="5"/>
        <v>100356.19066398316</v>
      </c>
      <c r="D37" s="6">
        <f t="shared" ca="1" si="0"/>
        <v>13046.304786317811</v>
      </c>
      <c r="E37" s="6">
        <f t="shared" ca="1" si="1"/>
        <v>3783.428388032165</v>
      </c>
      <c r="F37" s="6">
        <f t="shared" ca="1" si="2"/>
        <v>6001.3002017061935</v>
      </c>
      <c r="G37" s="6">
        <f t="shared" ca="1" si="3"/>
        <v>3261.5761965794527</v>
      </c>
      <c r="H37" s="6">
        <f t="shared" ca="1" si="6"/>
        <v>39595.967744704052</v>
      </c>
      <c r="I37" s="6">
        <f t="shared" ca="1" si="7"/>
        <v>61058.815761565602</v>
      </c>
      <c r="J37" s="6">
        <f t="shared" ca="1" si="8"/>
        <v>41554.822816792708</v>
      </c>
      <c r="K37" s="73">
        <f t="shared" ca="1" si="4"/>
        <v>142209.60632306235</v>
      </c>
    </row>
    <row r="38" spans="1:11" x14ac:dyDescent="0.3">
      <c r="A38" s="86">
        <v>2035</v>
      </c>
      <c r="B38" s="82">
        <v>41</v>
      </c>
      <c r="C38" s="6">
        <f t="shared" ca="1" si="5"/>
        <v>104244.43916919488</v>
      </c>
      <c r="D38" s="6">
        <f t="shared" ca="1" si="0"/>
        <v>13551.777091995335</v>
      </c>
      <c r="E38" s="6">
        <f t="shared" ca="1" si="1"/>
        <v>3930.0153566786466</v>
      </c>
      <c r="F38" s="6">
        <f t="shared" ca="1" si="2"/>
        <v>6233.8174623178538</v>
      </c>
      <c r="G38" s="6">
        <f t="shared" ca="1" si="3"/>
        <v>3387.9442729988336</v>
      </c>
      <c r="H38" s="6">
        <f t="shared" ca="1" si="6"/>
        <v>44292.150228046907</v>
      </c>
      <c r="I38" s="6">
        <f t="shared" ca="1" si="7"/>
        <v>73787.860237037603</v>
      </c>
      <c r="J38" s="6">
        <f t="shared" ca="1" si="8"/>
        <v>58758.056835112948</v>
      </c>
      <c r="K38" s="73">
        <f t="shared" ca="1" si="4"/>
        <v>176838.06730019746</v>
      </c>
    </row>
    <row r="39" spans="1:11" x14ac:dyDescent="0.3">
      <c r="A39" s="86">
        <v>2036</v>
      </c>
      <c r="B39" s="82">
        <v>42</v>
      </c>
      <c r="C39" s="6">
        <f t="shared" ca="1" si="5"/>
        <v>107081.5100568019</v>
      </c>
      <c r="D39" s="6">
        <f t="shared" ca="1" si="0"/>
        <v>13920.596307384247</v>
      </c>
      <c r="E39" s="6">
        <f t="shared" ca="1" si="1"/>
        <v>4036.9729291414315</v>
      </c>
      <c r="F39" s="6">
        <f t="shared" ca="1" si="2"/>
        <v>6403.4743013967536</v>
      </c>
      <c r="G39" s="6">
        <f t="shared" ca="1" si="3"/>
        <v>3480.1490768460617</v>
      </c>
      <c r="H39" s="6">
        <f t="shared" ca="1" si="6"/>
        <v>49540.793390838684</v>
      </c>
      <c r="I39" s="6">
        <f t="shared" ca="1" si="7"/>
        <v>88916.164169531869</v>
      </c>
      <c r="J39" s="6">
        <f t="shared" ca="1" si="8"/>
        <v>60993.097909194876</v>
      </c>
      <c r="K39" s="73">
        <f t="shared" ca="1" si="4"/>
        <v>199450.05546956544</v>
      </c>
    </row>
    <row r="40" spans="1:11" x14ac:dyDescent="0.3">
      <c r="A40" s="86">
        <v>2037</v>
      </c>
      <c r="B40" s="82">
        <v>43</v>
      </c>
      <c r="C40" s="6">
        <f t="shared" ca="1" si="5"/>
        <v>110599.9908705384</v>
      </c>
      <c r="D40" s="6">
        <f t="shared" ca="1" si="0"/>
        <v>14377.998813169992</v>
      </c>
      <c r="E40" s="6">
        <f t="shared" ca="1" si="1"/>
        <v>4169.6196558192978</v>
      </c>
      <c r="F40" s="6">
        <f t="shared" ca="1" si="2"/>
        <v>6613.8794540581966</v>
      </c>
      <c r="G40" s="6">
        <f t="shared" ca="1" si="3"/>
        <v>3594.499703292498</v>
      </c>
      <c r="H40" s="6">
        <f t="shared" ca="1" si="6"/>
        <v>51871.338916509318</v>
      </c>
      <c r="I40" s="6">
        <f t="shared" ca="1" si="7"/>
        <v>95434.025389722505</v>
      </c>
      <c r="J40" s="6">
        <f t="shared" ca="1" si="8"/>
        <v>69758.804382306917</v>
      </c>
      <c r="K40" s="73">
        <f t="shared" ca="1" si="4"/>
        <v>217064.16868853872</v>
      </c>
    </row>
    <row r="41" spans="1:11" x14ac:dyDescent="0.3">
      <c r="A41" s="86">
        <v>2038</v>
      </c>
      <c r="B41" s="82">
        <v>44</v>
      </c>
      <c r="C41" s="6">
        <f t="shared" ca="1" si="5"/>
        <v>113368.37883109156</v>
      </c>
      <c r="D41" s="6">
        <f t="shared" ca="1" si="0"/>
        <v>14737.889248041904</v>
      </c>
      <c r="E41" s="6">
        <f t="shared" ca="1" si="1"/>
        <v>4273.987881932152</v>
      </c>
      <c r="F41" s="6">
        <f t="shared" ca="1" si="2"/>
        <v>6779.4290540992761</v>
      </c>
      <c r="G41" s="6">
        <f t="shared" ca="1" si="3"/>
        <v>3684.4723120104759</v>
      </c>
      <c r="H41" s="6">
        <f t="shared" ca="1" si="6"/>
        <v>58517.472641904526</v>
      </c>
      <c r="I41" s="6">
        <f t="shared" ca="1" si="7"/>
        <v>86706.626398229811</v>
      </c>
      <c r="J41" s="6">
        <f t="shared" ca="1" si="8"/>
        <v>94580.078390689901</v>
      </c>
      <c r="K41" s="73">
        <f t="shared" ca="1" si="4"/>
        <v>239804.17743082426</v>
      </c>
    </row>
    <row r="42" spans="1:11" x14ac:dyDescent="0.3">
      <c r="A42" s="86">
        <v>2039</v>
      </c>
      <c r="B42" s="82">
        <v>45</v>
      </c>
      <c r="C42" s="6">
        <f t="shared" ca="1" si="5"/>
        <v>116997.26232303341</v>
      </c>
      <c r="D42" s="6">
        <f t="shared" ca="1" si="0"/>
        <v>15209.644101994345</v>
      </c>
      <c r="E42" s="6">
        <f t="shared" ca="1" si="1"/>
        <v>4410.7967895783595</v>
      </c>
      <c r="F42" s="6">
        <f t="shared" ca="1" si="2"/>
        <v>6996.4362869173992</v>
      </c>
      <c r="G42" s="6">
        <f t="shared" ca="1" si="3"/>
        <v>3802.4110254985862</v>
      </c>
      <c r="H42" s="6">
        <f t="shared" ca="1" si="6"/>
        <v>66625.426154432353</v>
      </c>
      <c r="I42" s="6">
        <f t="shared" ca="1" si="7"/>
        <v>105058.19082673112</v>
      </c>
      <c r="J42" s="6">
        <f t="shared" ca="1" si="8"/>
        <v>94176.740826655092</v>
      </c>
      <c r="K42" s="73">
        <f t="shared" ca="1" si="4"/>
        <v>265860.35780781857</v>
      </c>
    </row>
    <row r="43" spans="1:11" x14ac:dyDescent="0.3">
      <c r="A43" s="86">
        <v>2040</v>
      </c>
      <c r="B43" s="82">
        <v>46</v>
      </c>
      <c r="C43" s="6">
        <f t="shared" ca="1" si="5"/>
        <v>121624.30037599945</v>
      </c>
      <c r="D43" s="6">
        <f t="shared" ca="1" si="0"/>
        <v>15811.159048879928</v>
      </c>
      <c r="E43" s="6">
        <f t="shared" ca="1" si="1"/>
        <v>4585.2361241751787</v>
      </c>
      <c r="F43" s="6">
        <f t="shared" ca="1" si="2"/>
        <v>7273.1331624847671</v>
      </c>
      <c r="G43" s="6">
        <f t="shared" ca="1" si="3"/>
        <v>3952.7897622199821</v>
      </c>
      <c r="H43" s="6">
        <f t="shared" ca="1" si="6"/>
        <v>74284.249672880222</v>
      </c>
      <c r="I43" s="6">
        <f t="shared" ca="1" si="7"/>
        <v>123734.00664493375</v>
      </c>
      <c r="J43" s="6">
        <f t="shared" ca="1" si="8"/>
        <v>78655.081335677954</v>
      </c>
      <c r="K43" s="73">
        <f t="shared" ca="1" si="4"/>
        <v>276673.33765349194</v>
      </c>
    </row>
    <row r="44" spans="1:11" x14ac:dyDescent="0.3">
      <c r="A44" s="86">
        <v>2041</v>
      </c>
      <c r="B44" s="82">
        <v>47</v>
      </c>
      <c r="C44" s="6">
        <f t="shared" ca="1" si="5"/>
        <v>126130.83256539254</v>
      </c>
      <c r="D44" s="6">
        <f t="shared" ca="1" si="0"/>
        <v>16397.00823350103</v>
      </c>
      <c r="E44" s="6">
        <f t="shared" ca="1" si="1"/>
        <v>4755.1323877152981</v>
      </c>
      <c r="F44" s="6">
        <f t="shared" ca="1" si="2"/>
        <v>7542.6237874104745</v>
      </c>
      <c r="G44" s="6">
        <f t="shared" ca="1" si="3"/>
        <v>4099.2520583752575</v>
      </c>
      <c r="H44" s="6">
        <f t="shared" ca="1" si="6"/>
        <v>80896.464055067612</v>
      </c>
      <c r="I44" s="6">
        <f t="shared" ca="1" si="7"/>
        <v>149856.0278653171</v>
      </c>
      <c r="J44" s="6">
        <f t="shared" ca="1" si="8"/>
        <v>54039.413624413151</v>
      </c>
      <c r="K44" s="73">
        <f t="shared" ca="1" si="4"/>
        <v>284791.90554479783</v>
      </c>
    </row>
    <row r="45" spans="1:11" x14ac:dyDescent="0.3">
      <c r="A45" s="86">
        <v>2042</v>
      </c>
      <c r="B45" s="82">
        <v>48</v>
      </c>
      <c r="C45" s="6">
        <f t="shared" ca="1" si="5"/>
        <v>130936.0134450413</v>
      </c>
      <c r="D45" s="6">
        <f t="shared" ca="1" si="0"/>
        <v>17021.681747855371</v>
      </c>
      <c r="E45" s="6">
        <f t="shared" ca="1" si="1"/>
        <v>4936.2877068780572</v>
      </c>
      <c r="F45" s="6">
        <f t="shared" ca="1" si="2"/>
        <v>7829.9736040134712</v>
      </c>
      <c r="G45" s="6">
        <f t="shared" ca="1" si="3"/>
        <v>4255.4204369638428</v>
      </c>
      <c r="H45" s="6">
        <f t="shared" ca="1" si="6"/>
        <v>91984.399643346376</v>
      </c>
      <c r="I45" s="6">
        <f t="shared" ca="1" si="7"/>
        <v>168165.26577270107</v>
      </c>
      <c r="J45" s="6">
        <f t="shared" ca="1" si="8"/>
        <v>45655.084548544182</v>
      </c>
      <c r="K45" s="73">
        <f t="shared" ca="1" si="4"/>
        <v>305804.74996459164</v>
      </c>
    </row>
    <row r="46" spans="1:11" x14ac:dyDescent="0.3">
      <c r="A46" s="86">
        <v>2043</v>
      </c>
      <c r="B46" s="82">
        <v>49</v>
      </c>
      <c r="C46" s="6">
        <f t="shared" ca="1" si="5"/>
        <v>135719.04708574037</v>
      </c>
      <c r="D46" s="6">
        <f t="shared" ca="1" si="0"/>
        <v>17643.47612114625</v>
      </c>
      <c r="E46" s="6">
        <f t="shared" ca="1" si="1"/>
        <v>5116.6080751324125</v>
      </c>
      <c r="F46" s="6">
        <f t="shared" ca="1" si="2"/>
        <v>8115.999015727275</v>
      </c>
      <c r="G46" s="6">
        <f t="shared" ca="1" si="3"/>
        <v>4410.8690302865625</v>
      </c>
      <c r="H46" s="6">
        <f t="shared" ca="1" si="6"/>
        <v>106084.53693785459</v>
      </c>
      <c r="I46" s="6">
        <f t="shared" ca="1" si="7"/>
        <v>202543.00427129123</v>
      </c>
      <c r="J46" s="6">
        <f t="shared" ca="1" si="8"/>
        <v>48769.705464004139</v>
      </c>
      <c r="K46" s="73">
        <f t="shared" ca="1" si="4"/>
        <v>357397.24667314993</v>
      </c>
    </row>
    <row r="47" spans="1:11" x14ac:dyDescent="0.3">
      <c r="A47" s="86">
        <v>2044</v>
      </c>
      <c r="B47" s="82">
        <v>50</v>
      </c>
      <c r="C47" s="6">
        <f t="shared" ca="1" si="5"/>
        <v>141266.07060795691</v>
      </c>
      <c r="D47" s="6">
        <f t="shared" ca="1" si="0"/>
        <v>18364.589179034399</v>
      </c>
      <c r="E47" s="6">
        <f t="shared" ca="1" si="1"/>
        <v>5325.7308619199757</v>
      </c>
      <c r="F47" s="6">
        <f t="shared" ca="1" si="2"/>
        <v>8447.7110223558248</v>
      </c>
      <c r="G47" s="6">
        <f t="shared" ca="1" si="3"/>
        <v>4591.1472947585999</v>
      </c>
      <c r="H47" s="6">
        <f t="shared" ca="1" si="6"/>
        <v>117318.5117639512</v>
      </c>
      <c r="I47" s="6">
        <f t="shared" ca="1" si="7"/>
        <v>262939.51836009213</v>
      </c>
      <c r="J47" s="6">
        <f t="shared" ca="1" si="8"/>
        <v>56408.434660515588</v>
      </c>
      <c r="K47" s="73">
        <f t="shared" ca="1" si="4"/>
        <v>436666.46478455892</v>
      </c>
    </row>
    <row r="48" spans="1:11" x14ac:dyDescent="0.3">
      <c r="A48" s="86">
        <v>2045</v>
      </c>
      <c r="B48" s="82">
        <v>51</v>
      </c>
      <c r="C48" s="6">
        <f t="shared" ca="1" si="5"/>
        <v>145122.37783853852</v>
      </c>
      <c r="D48" s="6">
        <f t="shared" ca="1" si="0"/>
        <v>18865.909119010008</v>
      </c>
      <c r="E48" s="6">
        <f t="shared" ca="1" si="1"/>
        <v>5471.1136445129023</v>
      </c>
      <c r="F48" s="6">
        <f t="shared" ca="1" si="2"/>
        <v>8678.3181947446046</v>
      </c>
      <c r="G48" s="6">
        <f t="shared" ca="1" si="3"/>
        <v>4716.477279752502</v>
      </c>
      <c r="H48" s="6">
        <f t="shared" ca="1" si="6"/>
        <v>121528.39873558801</v>
      </c>
      <c r="I48" s="6">
        <f t="shared" ca="1" si="7"/>
        <v>299029.33233338938</v>
      </c>
      <c r="J48" s="6">
        <f t="shared" ca="1" si="8"/>
        <v>69397.419939777523</v>
      </c>
      <c r="K48" s="73">
        <f t="shared" ca="1" si="4"/>
        <v>489955.15100875491</v>
      </c>
    </row>
    <row r="49" spans="1:11" x14ac:dyDescent="0.3">
      <c r="A49" s="86">
        <v>2046</v>
      </c>
      <c r="B49" s="82">
        <v>52</v>
      </c>
      <c r="C49" s="6">
        <f t="shared" ca="1" si="5"/>
        <v>150361.83239985449</v>
      </c>
      <c r="D49" s="6">
        <f t="shared" ca="1" si="0"/>
        <v>19547.038211981086</v>
      </c>
      <c r="E49" s="6">
        <f t="shared" ca="1" si="1"/>
        <v>5668.6410814745141</v>
      </c>
      <c r="F49" s="6">
        <f t="shared" ca="1" si="2"/>
        <v>8991.6375775112992</v>
      </c>
      <c r="G49" s="6">
        <f t="shared" ca="1" si="3"/>
        <v>4886.7595529952714</v>
      </c>
      <c r="H49" s="6">
        <f t="shared" ca="1" si="6"/>
        <v>137996.5519114816</v>
      </c>
      <c r="I49" s="6">
        <f t="shared" ca="1" si="7"/>
        <v>340181.70365027629</v>
      </c>
      <c r="J49" s="6">
        <f t="shared" ca="1" si="8"/>
        <v>80823.672494046419</v>
      </c>
      <c r="K49" s="73">
        <f t="shared" ca="1" si="4"/>
        <v>559001.92805580434</v>
      </c>
    </row>
    <row r="50" spans="1:11" x14ac:dyDescent="0.3">
      <c r="A50" s="86">
        <v>2047</v>
      </c>
      <c r="B50" s="82">
        <v>53</v>
      </c>
      <c r="C50" s="6">
        <f t="shared" ca="1" si="5"/>
        <v>155501.69068592848</v>
      </c>
      <c r="D50" s="6">
        <f t="shared" ca="1" si="0"/>
        <v>20215.219789170704</v>
      </c>
      <c r="E50" s="6">
        <f t="shared" ca="1" si="1"/>
        <v>5862.4137388595036</v>
      </c>
      <c r="F50" s="6">
        <f t="shared" ca="1" si="2"/>
        <v>9299.0011030185233</v>
      </c>
      <c r="G50" s="6">
        <f t="shared" ca="1" si="3"/>
        <v>5053.8049472926759</v>
      </c>
      <c r="H50" s="6">
        <f t="shared" ca="1" si="6"/>
        <v>154945.63314554081</v>
      </c>
      <c r="I50" s="6">
        <f t="shared" ca="1" si="7"/>
        <v>320234.70751298306</v>
      </c>
      <c r="J50" s="6">
        <f t="shared" ca="1" si="8"/>
        <v>104562.58519340929</v>
      </c>
      <c r="K50" s="73">
        <f t="shared" ca="1" si="4"/>
        <v>579742.92585193319</v>
      </c>
    </row>
    <row r="51" spans="1:11" x14ac:dyDescent="0.3">
      <c r="A51" s="86">
        <v>2048</v>
      </c>
      <c r="B51" s="82">
        <v>54</v>
      </c>
      <c r="C51" s="6">
        <f t="shared" ca="1" si="5"/>
        <v>162182.64418277453</v>
      </c>
      <c r="D51" s="6">
        <f t="shared" ca="1" si="0"/>
        <v>21083.74374376069</v>
      </c>
      <c r="E51" s="6">
        <f t="shared" ca="1" si="1"/>
        <v>6114.2856856905992</v>
      </c>
      <c r="F51" s="6">
        <f t="shared" ca="1" si="2"/>
        <v>9698.522122129918</v>
      </c>
      <c r="G51" s="6">
        <f t="shared" ca="1" si="3"/>
        <v>5270.9359359401724</v>
      </c>
      <c r="H51" s="6">
        <f t="shared" ca="1" si="6"/>
        <v>161575.33189612342</v>
      </c>
      <c r="I51" s="6">
        <f t="shared" ca="1" si="7"/>
        <v>331707.3056705147</v>
      </c>
      <c r="J51" s="6">
        <f t="shared" ca="1" si="8"/>
        <v>141921.8479733626</v>
      </c>
      <c r="K51" s="73">
        <f t="shared" ca="1" si="4"/>
        <v>635204.48554000072</v>
      </c>
    </row>
    <row r="52" spans="1:11" x14ac:dyDescent="0.3">
      <c r="A52" s="86">
        <v>2049</v>
      </c>
      <c r="B52" s="82">
        <v>55</v>
      </c>
      <c r="C52" s="6">
        <f t="shared" ca="1" si="5"/>
        <v>166296.36671309944</v>
      </c>
      <c r="D52" s="6">
        <f t="shared" ca="1" si="0"/>
        <v>21618.527672702927</v>
      </c>
      <c r="E52" s="6">
        <f t="shared" ca="1" si="1"/>
        <v>6269.373025083848</v>
      </c>
      <c r="F52" s="6">
        <f t="shared" ca="1" si="2"/>
        <v>9944.5227294433462</v>
      </c>
      <c r="G52" s="6">
        <f t="shared" ca="1" si="3"/>
        <v>5404.6319181757317</v>
      </c>
      <c r="H52" s="6">
        <f t="shared" ca="1" si="6"/>
        <v>181743.97268103977</v>
      </c>
      <c r="I52" s="6">
        <f t="shared" ca="1" si="7"/>
        <v>401173.82836636686</v>
      </c>
      <c r="J52" s="6">
        <f t="shared" ca="1" si="8"/>
        <v>155397.7536514086</v>
      </c>
      <c r="K52" s="73">
        <f t="shared" ca="1" si="4"/>
        <v>738315.55469881522</v>
      </c>
    </row>
    <row r="53" spans="1:11" x14ac:dyDescent="0.3">
      <c r="A53" s="86">
        <v>2050</v>
      </c>
      <c r="B53" s="82">
        <v>56</v>
      </c>
      <c r="C53" s="6">
        <f t="shared" ca="1" si="5"/>
        <v>170115.12836046424</v>
      </c>
      <c r="D53" s="6">
        <f t="shared" ca="1" si="0"/>
        <v>22114.966686860353</v>
      </c>
      <c r="E53" s="6">
        <f t="shared" ca="1" si="1"/>
        <v>6413.3403391895017</v>
      </c>
      <c r="F53" s="6">
        <f t="shared" ca="1" si="2"/>
        <v>10172.884675955762</v>
      </c>
      <c r="G53" s="6">
        <f t="shared" ca="1" si="3"/>
        <v>5528.7416717150882</v>
      </c>
      <c r="H53" s="6">
        <f t="shared" ca="1" si="6"/>
        <v>185127.53124328266</v>
      </c>
      <c r="I53" s="6">
        <f t="shared" ca="1" si="7"/>
        <v>446467.4401339062</v>
      </c>
      <c r="J53" s="6">
        <f t="shared" ca="1" si="8"/>
        <v>167040.05214621132</v>
      </c>
      <c r="K53" s="73">
        <f t="shared" ca="1" si="4"/>
        <v>798635.02352340007</v>
      </c>
    </row>
    <row r="54" spans="1:11" x14ac:dyDescent="0.3">
      <c r="A54" s="86">
        <v>2051</v>
      </c>
      <c r="B54" s="82">
        <v>57</v>
      </c>
      <c r="C54" s="6">
        <f t="shared" ca="1" si="5"/>
        <v>175376.49394994366</v>
      </c>
      <c r="D54" s="6">
        <f t="shared" ca="1" si="0"/>
        <v>22798.944213492676</v>
      </c>
      <c r="E54" s="6">
        <f t="shared" ca="1" si="1"/>
        <v>6611.6938219128751</v>
      </c>
      <c r="F54" s="6">
        <f t="shared" ca="1" si="2"/>
        <v>10487.514338206631</v>
      </c>
      <c r="G54" s="6">
        <f t="shared" ca="1" si="3"/>
        <v>5699.7360533731689</v>
      </c>
      <c r="H54" s="6">
        <f t="shared" ca="1" si="6"/>
        <v>191088.33514945186</v>
      </c>
      <c r="I54" s="6">
        <f t="shared" ca="1" si="7"/>
        <v>541355.83100451715</v>
      </c>
      <c r="J54" s="6">
        <f t="shared" ca="1" si="8"/>
        <v>186599.10027403323</v>
      </c>
      <c r="K54" s="73">
        <f t="shared" ca="1" si="4"/>
        <v>919043.26642800227</v>
      </c>
    </row>
    <row r="55" spans="1:11" x14ac:dyDescent="0.3">
      <c r="A55" s="86">
        <v>2052</v>
      </c>
      <c r="B55" s="82">
        <v>58</v>
      </c>
      <c r="C55" s="6">
        <f t="shared" ca="1" si="5"/>
        <v>181244.19472242743</v>
      </c>
      <c r="D55" s="6">
        <f t="shared" ca="1" si="0"/>
        <v>23561.745313915566</v>
      </c>
      <c r="E55" s="6">
        <f t="shared" ca="1" si="1"/>
        <v>6832.9061410355134</v>
      </c>
      <c r="F55" s="6">
        <f t="shared" ca="1" si="2"/>
        <v>10838.40284440116</v>
      </c>
      <c r="G55" s="6">
        <f t="shared" ca="1" si="3"/>
        <v>5890.4363284788915</v>
      </c>
      <c r="H55" s="6">
        <f t="shared" ca="1" si="6"/>
        <v>210598.03373527381</v>
      </c>
      <c r="I55" s="6">
        <f t="shared" ca="1" si="7"/>
        <v>698733.63249183295</v>
      </c>
      <c r="J55" s="6">
        <f t="shared" ca="1" si="8"/>
        <v>228682.01793427649</v>
      </c>
      <c r="K55" s="73">
        <f t="shared" ca="1" si="4"/>
        <v>1138013.6841613832</v>
      </c>
    </row>
    <row r="56" spans="1:11" x14ac:dyDescent="0.3">
      <c r="A56" s="86">
        <v>2053</v>
      </c>
      <c r="B56" s="82">
        <v>59</v>
      </c>
      <c r="C56" s="6">
        <f t="shared" ca="1" si="5"/>
        <v>188856.91839707684</v>
      </c>
      <c r="D56" s="6">
        <f t="shared" ca="1" si="0"/>
        <v>24551.399391619991</v>
      </c>
      <c r="E56" s="6">
        <f t="shared" ca="1" si="1"/>
        <v>7119.9058235697967</v>
      </c>
      <c r="F56" s="6">
        <f t="shared" ca="1" si="2"/>
        <v>11293.643720145195</v>
      </c>
      <c r="G56" s="6">
        <f t="shared" ca="1" si="3"/>
        <v>6137.8498479049977</v>
      </c>
      <c r="H56" s="6">
        <f t="shared" ca="1" si="6"/>
        <v>238592.30964443722</v>
      </c>
      <c r="I56" s="6">
        <f t="shared" ca="1" si="7"/>
        <v>698028.2309078197</v>
      </c>
      <c r="J56" s="6">
        <f t="shared" ca="1" si="8"/>
        <v>223905.50775871571</v>
      </c>
      <c r="K56" s="73">
        <f t="shared" ca="1" si="4"/>
        <v>1160526.0483109725</v>
      </c>
    </row>
    <row r="57" spans="1:11" x14ac:dyDescent="0.3">
      <c r="A57" s="86">
        <v>2054</v>
      </c>
      <c r="B57" s="82">
        <v>60</v>
      </c>
      <c r="C57" s="6">
        <f t="shared" ca="1" si="5"/>
        <v>195715.45865280673</v>
      </c>
      <c r="D57" s="6">
        <f t="shared" ca="1" si="0"/>
        <v>25443.009624864877</v>
      </c>
      <c r="E57" s="6">
        <f t="shared" ca="1" si="1"/>
        <v>7378.4727912108137</v>
      </c>
      <c r="F57" s="6">
        <f t="shared" ca="1" si="2"/>
        <v>11703.784427437844</v>
      </c>
      <c r="G57" s="6">
        <f t="shared" ca="1" si="3"/>
        <v>6360.7524062162192</v>
      </c>
      <c r="H57" s="6">
        <f t="shared" ca="1" si="6"/>
        <v>230029.66468552683</v>
      </c>
      <c r="I57" s="6">
        <f t="shared" ca="1" si="7"/>
        <v>720812.82659038913</v>
      </c>
      <c r="J57" s="6">
        <f t="shared" ca="1" si="8"/>
        <v>226210.4795660649</v>
      </c>
      <c r="K57" s="73">
        <f t="shared" ca="1" si="4"/>
        <v>1177052.970841981</v>
      </c>
    </row>
    <row r="58" spans="1:11" x14ac:dyDescent="0.3">
      <c r="A58" s="86">
        <v>2055</v>
      </c>
      <c r="B58" s="82">
        <v>61</v>
      </c>
      <c r="C58" s="6">
        <f t="shared" ca="1" si="5"/>
        <v>202595.43948206649</v>
      </c>
      <c r="D58" s="6">
        <f t="shared" ca="1" si="0"/>
        <v>26337.407132668646</v>
      </c>
      <c r="E58" s="6">
        <f t="shared" ca="1" si="1"/>
        <v>7637.848068473907</v>
      </c>
      <c r="F58" s="6">
        <f t="shared" ca="1" si="2"/>
        <v>12115.207281027579</v>
      </c>
      <c r="G58" s="6">
        <f t="shared" ca="1" si="3"/>
        <v>6584.3517831671616</v>
      </c>
      <c r="H58" s="6">
        <f t="shared" ca="1" si="6"/>
        <v>236002.68328362284</v>
      </c>
      <c r="I58" s="6">
        <f t="shared" ca="1" si="7"/>
        <v>705856.74234500376</v>
      </c>
      <c r="J58" s="6">
        <f t="shared" ca="1" si="8"/>
        <v>144474.8246121273</v>
      </c>
      <c r="K58" s="73">
        <f t="shared" ca="1" si="4"/>
        <v>1086334.2502407539</v>
      </c>
    </row>
    <row r="59" spans="1:11" x14ac:dyDescent="0.3">
      <c r="A59" s="86">
        <v>2056</v>
      </c>
      <c r="B59" s="82">
        <v>62</v>
      </c>
      <c r="C59" s="6">
        <f t="shared" ca="1" si="5"/>
        <v>209393.90081720485</v>
      </c>
      <c r="D59" s="6">
        <f t="shared" ca="1" si="0"/>
        <v>27221.20710623663</v>
      </c>
      <c r="E59" s="6">
        <f t="shared" ca="1" si="1"/>
        <v>7894.1500608086226</v>
      </c>
      <c r="F59" s="6">
        <f t="shared" ca="1" si="2"/>
        <v>12521.75526886885</v>
      </c>
      <c r="G59" s="6">
        <f t="shared" ca="1" si="3"/>
        <v>6805.3017765591576</v>
      </c>
      <c r="H59" s="6">
        <f t="shared" ca="1" si="6"/>
        <v>244144.13632286151</v>
      </c>
      <c r="I59" s="6">
        <f t="shared" ca="1" si="7"/>
        <v>753577.92246380216</v>
      </c>
      <c r="J59" s="6">
        <f t="shared" ca="1" si="8"/>
        <v>239149.17388815086</v>
      </c>
      <c r="K59" s="73">
        <f t="shared" ca="1" si="4"/>
        <v>1236871.2326748145</v>
      </c>
    </row>
    <row r="60" spans="1:11" x14ac:dyDescent="0.3">
      <c r="A60" s="86">
        <v>2057</v>
      </c>
      <c r="B60" s="82">
        <v>63</v>
      </c>
      <c r="C60" s="6">
        <f t="shared" ca="1" si="5"/>
        <v>217454.20341699899</v>
      </c>
      <c r="D60" s="6">
        <f t="shared" ca="1" si="0"/>
        <v>28269.046444209871</v>
      </c>
      <c r="E60" s="6">
        <f t="shared" ca="1" si="1"/>
        <v>8198.023468820862</v>
      </c>
      <c r="F60" s="6">
        <f t="shared" ca="1" si="2"/>
        <v>13003.761364336542</v>
      </c>
      <c r="G60" s="6">
        <f t="shared" ca="1" si="3"/>
        <v>7067.2616110524677</v>
      </c>
      <c r="H60" s="6">
        <f t="shared" ca="1" si="6"/>
        <v>270544.17677761195</v>
      </c>
      <c r="I60" s="6">
        <f t="shared" ca="1" si="7"/>
        <v>861108.88253832352</v>
      </c>
      <c r="J60" s="6">
        <f t="shared" ca="1" si="8"/>
        <v>310258.00240072736</v>
      </c>
      <c r="K60" s="73">
        <f t="shared" ca="1" si="4"/>
        <v>1441911.0617166627</v>
      </c>
    </row>
    <row r="61" spans="1:11" x14ac:dyDescent="0.3">
      <c r="A61" s="86">
        <v>2058</v>
      </c>
      <c r="B61" s="82">
        <v>64</v>
      </c>
      <c r="C61" s="6">
        <f t="shared" ca="1" si="5"/>
        <v>226283.48326294601</v>
      </c>
      <c r="D61" s="6">
        <f t="shared" ca="1" si="0"/>
        <v>29416.852824182984</v>
      </c>
      <c r="E61" s="6">
        <f t="shared" ca="1" si="1"/>
        <v>8530.8873190130653</v>
      </c>
      <c r="F61" s="6">
        <f t="shared" ca="1" si="2"/>
        <v>13531.752299124173</v>
      </c>
      <c r="G61" s="6">
        <f t="shared" ca="1" si="3"/>
        <v>7354.2132060457461</v>
      </c>
      <c r="H61" s="6">
        <f t="shared" ca="1" si="6"/>
        <v>306353.29178051726</v>
      </c>
      <c r="I61" s="6">
        <f t="shared" ca="1" si="7"/>
        <v>851652.7661785807</v>
      </c>
      <c r="J61" s="6">
        <f t="shared" ca="1" si="8"/>
        <v>333516.53769814654</v>
      </c>
      <c r="K61" s="73">
        <f t="shared" ca="1" si="4"/>
        <v>1491522.5956572443</v>
      </c>
    </row>
    <row r="62" spans="1:11" ht="15" thickBot="1" x14ac:dyDescent="0.35">
      <c r="A62" s="87">
        <v>2059</v>
      </c>
      <c r="B62" s="83">
        <v>65</v>
      </c>
      <c r="C62" s="74">
        <f t="shared" ca="1" si="5"/>
        <v>235687.60032049927</v>
      </c>
      <c r="D62" s="74">
        <f t="shared" ca="1" si="0"/>
        <v>30639.388041664908</v>
      </c>
      <c r="E62" s="74">
        <f t="shared" ca="1" si="1"/>
        <v>8885.4225320828227</v>
      </c>
      <c r="F62" s="74">
        <f t="shared" ca="1" si="2"/>
        <v>14094.118499165857</v>
      </c>
      <c r="G62" s="74">
        <f t="shared" ca="1" si="3"/>
        <v>7659.847010416227</v>
      </c>
      <c r="H62" s="74">
        <f t="shared" ca="1" si="6"/>
        <v>292804.43778807967</v>
      </c>
      <c r="I62" s="74">
        <f t="shared" ca="1" si="7"/>
        <v>914576.09575227019</v>
      </c>
      <c r="J62" s="74">
        <f t="shared" ca="1" si="8"/>
        <v>325718.96082208713</v>
      </c>
      <c r="K62" s="75">
        <f t="shared" ca="1" si="4"/>
        <v>1533099.4943624372</v>
      </c>
    </row>
    <row r="65" spans="1:7" x14ac:dyDescent="0.3">
      <c r="A65" s="1" t="s">
        <v>31</v>
      </c>
    </row>
    <row r="66" spans="1:7" ht="15" thickBot="1" x14ac:dyDescent="0.35"/>
    <row r="67" spans="1:7" ht="15" thickBot="1" x14ac:dyDescent="0.35">
      <c r="A67" s="102" t="s">
        <v>32</v>
      </c>
      <c r="B67" s="103" t="s">
        <v>23</v>
      </c>
      <c r="C67" s="92" t="s">
        <v>33</v>
      </c>
    </row>
    <row r="68" spans="1:7" ht="15" thickBot="1" x14ac:dyDescent="0.35">
      <c r="A68" s="88">
        <v>1</v>
      </c>
      <c r="B68" s="76">
        <f ca="1">C62</f>
        <v>235687.60032049927</v>
      </c>
      <c r="C68" s="77">
        <f ca="1">K62</f>
        <v>1533099.4943624372</v>
      </c>
      <c r="E68" s="1" t="s">
        <v>113</v>
      </c>
    </row>
    <row r="69" spans="1:7" x14ac:dyDescent="0.3">
      <c r="A69" s="34">
        <v>2</v>
      </c>
      <c r="B69" s="5">
        <f t="dataTable" ref="B69:C1067" dt2D="0" dtr="0" r1="G66" ca="1"/>
        <v>232299.57142820826</v>
      </c>
      <c r="C69" s="24">
        <v>3131542.7010015203</v>
      </c>
      <c r="E69" s="95" t="s">
        <v>120</v>
      </c>
      <c r="F69" s="99">
        <f ca="1">K62</f>
        <v>1533099.4943624372</v>
      </c>
      <c r="G69" s="27"/>
    </row>
    <row r="70" spans="1:7" x14ac:dyDescent="0.3">
      <c r="A70" s="34">
        <v>3</v>
      </c>
      <c r="B70" s="5">
        <v>231911.21267054329</v>
      </c>
      <c r="C70" s="24">
        <v>2522591.0090829581</v>
      </c>
      <c r="E70" s="149" t="s">
        <v>34</v>
      </c>
      <c r="F70" s="89">
        <f ca="1">AVERAGE(C68:C1067)</f>
        <v>2163129.3567598229</v>
      </c>
      <c r="G70" s="119"/>
    </row>
    <row r="71" spans="1:7" x14ac:dyDescent="0.3">
      <c r="A71" s="34">
        <v>4</v>
      </c>
      <c r="B71" s="5">
        <v>239538.39823150556</v>
      </c>
      <c r="C71" s="24">
        <v>2227692.8335903324</v>
      </c>
      <c r="E71" s="96" t="s">
        <v>35</v>
      </c>
      <c r="F71" s="94">
        <f ca="1">AVERAGE(B68:B1067)</f>
        <v>232725.50496793055</v>
      </c>
      <c r="G71" s="24"/>
    </row>
    <row r="72" spans="1:7" x14ac:dyDescent="0.3">
      <c r="A72" s="34">
        <v>5</v>
      </c>
      <c r="B72" s="5">
        <v>233869.0293664404</v>
      </c>
      <c r="C72" s="24">
        <v>1567238.4016064466</v>
      </c>
      <c r="E72" s="96" t="s">
        <v>36</v>
      </c>
      <c r="F72" s="94">
        <f ca="1">MAX(C68:C1067)</f>
        <v>12134279.764970291</v>
      </c>
      <c r="G72" s="24"/>
    </row>
    <row r="73" spans="1:7" x14ac:dyDescent="0.3">
      <c r="A73" s="34">
        <v>6</v>
      </c>
      <c r="B73" s="5">
        <v>224921.42828136391</v>
      </c>
      <c r="C73" s="24">
        <v>1337210.2915675165</v>
      </c>
      <c r="E73" s="96" t="s">
        <v>37</v>
      </c>
      <c r="F73" s="94">
        <f ca="1">MIN(C68:C1067)</f>
        <v>783557.50215563027</v>
      </c>
      <c r="G73" s="24"/>
    </row>
    <row r="74" spans="1:7" ht="15" thickBot="1" x14ac:dyDescent="0.35">
      <c r="A74" s="34">
        <v>7</v>
      </c>
      <c r="B74" s="5">
        <v>235067.35053442704</v>
      </c>
      <c r="C74" s="24">
        <v>1188033.5767537528</v>
      </c>
      <c r="E74" s="97" t="s">
        <v>73</v>
      </c>
      <c r="F74" s="100">
        <f ca="1">COUNTIF(C68:C1067,"&gt;1500000")/1000</f>
        <v>0.77600000000000002</v>
      </c>
      <c r="G74" s="98">
        <f ca="1">F74</f>
        <v>0.77600000000000002</v>
      </c>
    </row>
    <row r="75" spans="1:7" x14ac:dyDescent="0.3">
      <c r="A75" s="34">
        <v>8</v>
      </c>
      <c r="B75" s="5">
        <v>232732.54450894188</v>
      </c>
      <c r="C75" s="24">
        <v>2421711.0879030079</v>
      </c>
    </row>
    <row r="76" spans="1:7" x14ac:dyDescent="0.3">
      <c r="A76" s="34">
        <v>9</v>
      </c>
      <c r="B76" s="5">
        <v>236180.04330274253</v>
      </c>
      <c r="C76" s="24">
        <v>2806852.7888785461</v>
      </c>
    </row>
    <row r="77" spans="1:7" x14ac:dyDescent="0.3">
      <c r="A77" s="34">
        <v>10</v>
      </c>
      <c r="B77" s="5">
        <v>228035.315446908</v>
      </c>
      <c r="C77" s="24">
        <v>1019709.8377896815</v>
      </c>
    </row>
    <row r="78" spans="1:7" x14ac:dyDescent="0.3">
      <c r="A78" s="34">
        <v>11</v>
      </c>
      <c r="B78" s="5">
        <v>241135.85434672571</v>
      </c>
      <c r="C78" s="24">
        <v>1832335.317162971</v>
      </c>
    </row>
    <row r="79" spans="1:7" x14ac:dyDescent="0.3">
      <c r="A79" s="34">
        <v>12</v>
      </c>
      <c r="B79" s="5">
        <v>240196.68793484574</v>
      </c>
      <c r="C79" s="24">
        <v>1613491.0333198684</v>
      </c>
    </row>
    <row r="80" spans="1:7" x14ac:dyDescent="0.3">
      <c r="A80" s="34">
        <v>13</v>
      </c>
      <c r="B80" s="5">
        <v>221661.20067887701</v>
      </c>
      <c r="C80" s="24">
        <v>1901614.4398622268</v>
      </c>
    </row>
    <row r="81" spans="1:3" x14ac:dyDescent="0.3">
      <c r="A81" s="34">
        <v>14</v>
      </c>
      <c r="B81" s="5">
        <v>235128.89131693274</v>
      </c>
      <c r="C81" s="24">
        <v>2546956.0392808886</v>
      </c>
    </row>
    <row r="82" spans="1:3" x14ac:dyDescent="0.3">
      <c r="A82" s="34">
        <v>15</v>
      </c>
      <c r="B82" s="5">
        <v>242216.10574834011</v>
      </c>
      <c r="C82" s="24">
        <v>1746131.7597084702</v>
      </c>
    </row>
    <row r="83" spans="1:3" x14ac:dyDescent="0.3">
      <c r="A83" s="34">
        <v>16</v>
      </c>
      <c r="B83" s="5">
        <v>213266.43000696378</v>
      </c>
      <c r="C83" s="24">
        <v>1617131.4798134838</v>
      </c>
    </row>
    <row r="84" spans="1:3" x14ac:dyDescent="0.3">
      <c r="A84" s="34">
        <v>17</v>
      </c>
      <c r="B84" s="5">
        <v>237578.24931168667</v>
      </c>
      <c r="C84" s="24">
        <v>1411750.5366660929</v>
      </c>
    </row>
    <row r="85" spans="1:3" x14ac:dyDescent="0.3">
      <c r="A85" s="34">
        <v>18</v>
      </c>
      <c r="B85" s="5">
        <v>230757.37736898934</v>
      </c>
      <c r="C85" s="24">
        <v>2808366.9014057773</v>
      </c>
    </row>
    <row r="86" spans="1:3" x14ac:dyDescent="0.3">
      <c r="A86" s="34">
        <v>19</v>
      </c>
      <c r="B86" s="5">
        <v>227006.41878082228</v>
      </c>
      <c r="C86" s="24">
        <v>2328309.589244823</v>
      </c>
    </row>
    <row r="87" spans="1:3" x14ac:dyDescent="0.3">
      <c r="A87" s="34">
        <v>20</v>
      </c>
      <c r="B87" s="5">
        <v>230629.76637156389</v>
      </c>
      <c r="C87" s="24">
        <v>3740893.5072641838</v>
      </c>
    </row>
    <row r="88" spans="1:3" x14ac:dyDescent="0.3">
      <c r="A88" s="34">
        <v>21</v>
      </c>
      <c r="B88" s="5">
        <v>218959.94829418187</v>
      </c>
      <c r="C88" s="24">
        <v>1316513.8754947456</v>
      </c>
    </row>
    <row r="89" spans="1:3" x14ac:dyDescent="0.3">
      <c r="A89" s="34">
        <v>22</v>
      </c>
      <c r="B89" s="5">
        <v>213587.40391417433</v>
      </c>
      <c r="C89" s="24">
        <v>1797208.4980443649</v>
      </c>
    </row>
    <row r="90" spans="1:3" x14ac:dyDescent="0.3">
      <c r="A90" s="34">
        <v>23</v>
      </c>
      <c r="B90" s="5">
        <v>233806.54080236945</v>
      </c>
      <c r="C90" s="24">
        <v>1838653.2787470492</v>
      </c>
    </row>
    <row r="91" spans="1:3" x14ac:dyDescent="0.3">
      <c r="A91" s="34">
        <v>24</v>
      </c>
      <c r="B91" s="5">
        <v>220342.37331671707</v>
      </c>
      <c r="C91" s="24">
        <v>1733740.2555381521</v>
      </c>
    </row>
    <row r="92" spans="1:3" x14ac:dyDescent="0.3">
      <c r="A92" s="34">
        <v>25</v>
      </c>
      <c r="B92" s="5">
        <v>237265.60908350829</v>
      </c>
      <c r="C92" s="24">
        <v>1031062.6563079639</v>
      </c>
    </row>
    <row r="93" spans="1:3" x14ac:dyDescent="0.3">
      <c r="A93" s="34">
        <v>26</v>
      </c>
      <c r="B93" s="5">
        <v>218879.68125066828</v>
      </c>
      <c r="C93" s="24">
        <v>1315826.2893089214</v>
      </c>
    </row>
    <row r="94" spans="1:3" x14ac:dyDescent="0.3">
      <c r="A94" s="34">
        <v>27</v>
      </c>
      <c r="B94" s="5">
        <v>226864.45865551656</v>
      </c>
      <c r="C94" s="24">
        <v>2939286.357569728</v>
      </c>
    </row>
    <row r="95" spans="1:3" x14ac:dyDescent="0.3">
      <c r="A95" s="34">
        <v>28</v>
      </c>
      <c r="B95" s="5">
        <v>231696.52990980467</v>
      </c>
      <c r="C95" s="24">
        <v>1441173.5753957385</v>
      </c>
    </row>
    <row r="96" spans="1:3" x14ac:dyDescent="0.3">
      <c r="A96" s="34">
        <v>29</v>
      </c>
      <c r="B96" s="5">
        <v>239622.40253021606</v>
      </c>
      <c r="C96" s="24">
        <v>2355736.3316622907</v>
      </c>
    </row>
    <row r="97" spans="1:3" x14ac:dyDescent="0.3">
      <c r="A97" s="34">
        <v>30</v>
      </c>
      <c r="B97" s="5">
        <v>241607.28623371609</v>
      </c>
      <c r="C97" s="24">
        <v>1995174.4391871635</v>
      </c>
    </row>
    <row r="98" spans="1:3" x14ac:dyDescent="0.3">
      <c r="A98" s="34">
        <v>31</v>
      </c>
      <c r="B98" s="5">
        <v>234158.85446112466</v>
      </c>
      <c r="C98" s="24">
        <v>4505050.9893331649</v>
      </c>
    </row>
    <row r="99" spans="1:3" x14ac:dyDescent="0.3">
      <c r="A99" s="34">
        <v>32</v>
      </c>
      <c r="B99" s="5">
        <v>233588.96661301359</v>
      </c>
      <c r="C99" s="24">
        <v>1702092.9666768864</v>
      </c>
    </row>
    <row r="100" spans="1:3" x14ac:dyDescent="0.3">
      <c r="A100" s="34">
        <v>33</v>
      </c>
      <c r="B100" s="5">
        <v>230495.66919113466</v>
      </c>
      <c r="C100" s="24">
        <v>2076734.2821373213</v>
      </c>
    </row>
    <row r="101" spans="1:3" x14ac:dyDescent="0.3">
      <c r="A101" s="34">
        <v>34</v>
      </c>
      <c r="B101" s="5">
        <v>235413.64924309147</v>
      </c>
      <c r="C101" s="24">
        <v>2099032.2702836148</v>
      </c>
    </row>
    <row r="102" spans="1:3" x14ac:dyDescent="0.3">
      <c r="A102" s="34">
        <v>35</v>
      </c>
      <c r="B102" s="5">
        <v>228624.27589337778</v>
      </c>
      <c r="C102" s="24">
        <v>2407749.0996620576</v>
      </c>
    </row>
    <row r="103" spans="1:3" x14ac:dyDescent="0.3">
      <c r="A103" s="34">
        <v>36</v>
      </c>
      <c r="B103" s="5">
        <v>225961.69315176355</v>
      </c>
      <c r="C103" s="24">
        <v>2110154.4677038239</v>
      </c>
    </row>
    <row r="104" spans="1:3" x14ac:dyDescent="0.3">
      <c r="A104" s="34">
        <v>37</v>
      </c>
      <c r="B104" s="5">
        <v>240672.78659969344</v>
      </c>
      <c r="C104" s="24">
        <v>1925345.9623755843</v>
      </c>
    </row>
    <row r="105" spans="1:3" x14ac:dyDescent="0.3">
      <c r="A105" s="34">
        <v>38</v>
      </c>
      <c r="B105" s="5">
        <v>234519.54364989285</v>
      </c>
      <c r="C105" s="24">
        <v>2059941.6545413421</v>
      </c>
    </row>
    <row r="106" spans="1:3" x14ac:dyDescent="0.3">
      <c r="A106" s="34">
        <v>39</v>
      </c>
      <c r="B106" s="5">
        <v>222789.52012605121</v>
      </c>
      <c r="C106" s="24">
        <v>2827123.6726059532</v>
      </c>
    </row>
    <row r="107" spans="1:3" x14ac:dyDescent="0.3">
      <c r="A107" s="34">
        <v>40</v>
      </c>
      <c r="B107" s="5">
        <v>233347.22875673263</v>
      </c>
      <c r="C107" s="24">
        <v>1653380.7069875682</v>
      </c>
    </row>
    <row r="108" spans="1:3" x14ac:dyDescent="0.3">
      <c r="A108" s="34">
        <v>41</v>
      </c>
      <c r="B108" s="5">
        <v>244162.45784031821</v>
      </c>
      <c r="C108" s="24">
        <v>1304086.6145575859</v>
      </c>
    </row>
    <row r="109" spans="1:3" x14ac:dyDescent="0.3">
      <c r="A109" s="34">
        <v>42</v>
      </c>
      <c r="B109" s="5">
        <v>236976.33254384532</v>
      </c>
      <c r="C109" s="24">
        <v>1265836.8290107672</v>
      </c>
    </row>
    <row r="110" spans="1:3" x14ac:dyDescent="0.3">
      <c r="A110" s="34">
        <v>43</v>
      </c>
      <c r="B110" s="5">
        <v>221584.21580621082</v>
      </c>
      <c r="C110" s="24">
        <v>2088757.6719556765</v>
      </c>
    </row>
    <row r="111" spans="1:3" x14ac:dyDescent="0.3">
      <c r="A111" s="34">
        <v>44</v>
      </c>
      <c r="B111" s="5">
        <v>235010.76541242943</v>
      </c>
      <c r="C111" s="24">
        <v>1800003.73326268</v>
      </c>
    </row>
    <row r="112" spans="1:3" x14ac:dyDescent="0.3">
      <c r="A112" s="34">
        <v>45</v>
      </c>
      <c r="B112" s="5">
        <v>246298.58361752392</v>
      </c>
      <c r="C112" s="24">
        <v>1815689.9848948976</v>
      </c>
    </row>
    <row r="113" spans="1:3" x14ac:dyDescent="0.3">
      <c r="A113" s="34">
        <v>46</v>
      </c>
      <c r="B113" s="5">
        <v>237546.13870359791</v>
      </c>
      <c r="C113" s="24">
        <v>1573596.4980536974</v>
      </c>
    </row>
    <row r="114" spans="1:3" x14ac:dyDescent="0.3">
      <c r="A114" s="34">
        <v>47</v>
      </c>
      <c r="B114" s="5">
        <v>234726.8052510363</v>
      </c>
      <c r="C114" s="24">
        <v>3532010.5722030941</v>
      </c>
    </row>
    <row r="115" spans="1:3" x14ac:dyDescent="0.3">
      <c r="A115" s="34">
        <v>48</v>
      </c>
      <c r="B115" s="5">
        <v>231039.33058107767</v>
      </c>
      <c r="C115" s="24">
        <v>1741012.3242147968</v>
      </c>
    </row>
    <row r="116" spans="1:3" x14ac:dyDescent="0.3">
      <c r="A116" s="34">
        <v>49</v>
      </c>
      <c r="B116" s="5">
        <v>238018.46317520997</v>
      </c>
      <c r="C116" s="24">
        <v>1894322.1341129269</v>
      </c>
    </row>
    <row r="117" spans="1:3" x14ac:dyDescent="0.3">
      <c r="A117" s="34">
        <v>50</v>
      </c>
      <c r="B117" s="5">
        <v>242477.85257531347</v>
      </c>
      <c r="C117" s="24">
        <v>3599736.2494180533</v>
      </c>
    </row>
    <row r="118" spans="1:3" x14ac:dyDescent="0.3">
      <c r="A118" s="34">
        <v>51</v>
      </c>
      <c r="B118" s="5">
        <v>239073.31147849301</v>
      </c>
      <c r="C118" s="24">
        <v>1662933.4785070838</v>
      </c>
    </row>
    <row r="119" spans="1:3" x14ac:dyDescent="0.3">
      <c r="A119" s="34">
        <v>52</v>
      </c>
      <c r="B119" s="5">
        <v>238325.20939847504</v>
      </c>
      <c r="C119" s="24">
        <v>1280715.0486855241</v>
      </c>
    </row>
    <row r="120" spans="1:3" x14ac:dyDescent="0.3">
      <c r="A120" s="34">
        <v>53</v>
      </c>
      <c r="B120" s="5">
        <v>236426.65087075462</v>
      </c>
      <c r="C120" s="24">
        <v>1830803.4924856871</v>
      </c>
    </row>
    <row r="121" spans="1:3" x14ac:dyDescent="0.3">
      <c r="A121" s="34">
        <v>54</v>
      </c>
      <c r="B121" s="5">
        <v>226062.33505610088</v>
      </c>
      <c r="C121" s="24">
        <v>1851712.4695305279</v>
      </c>
    </row>
    <row r="122" spans="1:3" x14ac:dyDescent="0.3">
      <c r="A122" s="34">
        <v>55</v>
      </c>
      <c r="B122" s="5">
        <v>239825.58308140788</v>
      </c>
      <c r="C122" s="24">
        <v>1305390.7297925428</v>
      </c>
    </row>
    <row r="123" spans="1:3" x14ac:dyDescent="0.3">
      <c r="A123" s="34">
        <v>56</v>
      </c>
      <c r="B123" s="5">
        <v>237274.00743701504</v>
      </c>
      <c r="C123" s="24">
        <v>1682566.7315892396</v>
      </c>
    </row>
    <row r="124" spans="1:3" x14ac:dyDescent="0.3">
      <c r="A124" s="34">
        <v>57</v>
      </c>
      <c r="B124" s="5">
        <v>236398.97354777783</v>
      </c>
      <c r="C124" s="24">
        <v>1964743.7869435293</v>
      </c>
    </row>
    <row r="125" spans="1:3" x14ac:dyDescent="0.3">
      <c r="A125" s="34">
        <v>58</v>
      </c>
      <c r="B125" s="5">
        <v>243886.85796706294</v>
      </c>
      <c r="C125" s="24">
        <v>1406550.8368948952</v>
      </c>
    </row>
    <row r="126" spans="1:3" x14ac:dyDescent="0.3">
      <c r="A126" s="34">
        <v>59</v>
      </c>
      <c r="B126" s="5">
        <v>225941.76891827199</v>
      </c>
      <c r="C126" s="24">
        <v>1759028.7862570861</v>
      </c>
    </row>
    <row r="127" spans="1:3" x14ac:dyDescent="0.3">
      <c r="A127" s="34">
        <v>60</v>
      </c>
      <c r="B127" s="5">
        <v>230544.74974524401</v>
      </c>
      <c r="C127" s="24">
        <v>3310859.3632278736</v>
      </c>
    </row>
    <row r="128" spans="1:3" x14ac:dyDescent="0.3">
      <c r="A128" s="34">
        <v>61</v>
      </c>
      <c r="B128" s="5">
        <v>227845.25467086938</v>
      </c>
      <c r="C128" s="24">
        <v>2301797.7086844016</v>
      </c>
    </row>
    <row r="129" spans="1:3" x14ac:dyDescent="0.3">
      <c r="A129" s="34">
        <v>62</v>
      </c>
      <c r="B129" s="5">
        <v>236827.10683546538</v>
      </c>
      <c r="C129" s="24">
        <v>1551151.0890495279</v>
      </c>
    </row>
    <row r="130" spans="1:3" x14ac:dyDescent="0.3">
      <c r="A130" s="34">
        <v>63</v>
      </c>
      <c r="B130" s="5">
        <v>213898.58683439027</v>
      </c>
      <c r="C130" s="24">
        <v>1459072.5724624575</v>
      </c>
    </row>
    <row r="131" spans="1:3" x14ac:dyDescent="0.3">
      <c r="A131" s="34">
        <v>64</v>
      </c>
      <c r="B131" s="5">
        <v>221163.41648807438</v>
      </c>
      <c r="C131" s="24">
        <v>1573468.4498550715</v>
      </c>
    </row>
    <row r="132" spans="1:3" x14ac:dyDescent="0.3">
      <c r="A132" s="34">
        <v>65</v>
      </c>
      <c r="B132" s="5">
        <v>228591.26318189892</v>
      </c>
      <c r="C132" s="24">
        <v>2248408.6111462815</v>
      </c>
    </row>
    <row r="133" spans="1:3" x14ac:dyDescent="0.3">
      <c r="A133" s="34">
        <v>66</v>
      </c>
      <c r="B133" s="5">
        <v>252858.19323463188</v>
      </c>
      <c r="C133" s="24">
        <v>1903884.7235547705</v>
      </c>
    </row>
    <row r="134" spans="1:3" x14ac:dyDescent="0.3">
      <c r="A134" s="34">
        <v>67</v>
      </c>
      <c r="B134" s="5">
        <v>213996.84431290216</v>
      </c>
      <c r="C134" s="24">
        <v>1442658.9883085783</v>
      </c>
    </row>
    <row r="135" spans="1:3" x14ac:dyDescent="0.3">
      <c r="A135" s="34">
        <v>68</v>
      </c>
      <c r="B135" s="5">
        <v>247235.44241084423</v>
      </c>
      <c r="C135" s="24">
        <v>2794274.4612799417</v>
      </c>
    </row>
    <row r="136" spans="1:3" x14ac:dyDescent="0.3">
      <c r="A136" s="34">
        <v>69</v>
      </c>
      <c r="B136" s="5">
        <v>219786.65124629575</v>
      </c>
      <c r="C136" s="24">
        <v>1268043.1142910402</v>
      </c>
    </row>
    <row r="137" spans="1:3" x14ac:dyDescent="0.3">
      <c r="A137" s="34">
        <v>70</v>
      </c>
      <c r="B137" s="5">
        <v>235618.74340753583</v>
      </c>
      <c r="C137" s="24">
        <v>2308936.4752361877</v>
      </c>
    </row>
    <row r="138" spans="1:3" x14ac:dyDescent="0.3">
      <c r="A138" s="34">
        <v>71</v>
      </c>
      <c r="B138" s="5">
        <v>238115.67272624734</v>
      </c>
      <c r="C138" s="24">
        <v>2287320.1278555379</v>
      </c>
    </row>
    <row r="139" spans="1:3" x14ac:dyDescent="0.3">
      <c r="A139" s="34">
        <v>72</v>
      </c>
      <c r="B139" s="5">
        <v>225473.00531257945</v>
      </c>
      <c r="C139" s="24">
        <v>1567195.0076166927</v>
      </c>
    </row>
    <row r="140" spans="1:3" x14ac:dyDescent="0.3">
      <c r="A140" s="34">
        <v>73</v>
      </c>
      <c r="B140" s="5">
        <v>228068.75412345069</v>
      </c>
      <c r="C140" s="24">
        <v>1380366.2300699146</v>
      </c>
    </row>
    <row r="141" spans="1:3" x14ac:dyDescent="0.3">
      <c r="A141" s="34">
        <v>74</v>
      </c>
      <c r="B141" s="5">
        <v>222494.42820724068</v>
      </c>
      <c r="C141" s="24">
        <v>2306978.9472904857</v>
      </c>
    </row>
    <row r="142" spans="1:3" x14ac:dyDescent="0.3">
      <c r="A142" s="34">
        <v>75</v>
      </c>
      <c r="B142" s="5">
        <v>232727.16670918284</v>
      </c>
      <c r="C142" s="24">
        <v>1884778.9005231876</v>
      </c>
    </row>
    <row r="143" spans="1:3" x14ac:dyDescent="0.3">
      <c r="A143" s="34">
        <v>76</v>
      </c>
      <c r="B143" s="5">
        <v>223241.39700190382</v>
      </c>
      <c r="C143" s="24">
        <v>1425835.860223392</v>
      </c>
    </row>
    <row r="144" spans="1:3" x14ac:dyDescent="0.3">
      <c r="A144" s="34">
        <v>77</v>
      </c>
      <c r="B144" s="5">
        <v>244568.81458679435</v>
      </c>
      <c r="C144" s="24">
        <v>1386725.893282454</v>
      </c>
    </row>
    <row r="145" spans="1:3" x14ac:dyDescent="0.3">
      <c r="A145" s="34">
        <v>78</v>
      </c>
      <c r="B145" s="5">
        <v>238392.96733472595</v>
      </c>
      <c r="C145" s="24">
        <v>3395524.7248213906</v>
      </c>
    </row>
    <row r="146" spans="1:3" x14ac:dyDescent="0.3">
      <c r="A146" s="34">
        <v>79</v>
      </c>
      <c r="B146" s="5">
        <v>229776.3614631409</v>
      </c>
      <c r="C146" s="24">
        <v>1677463.6825792429</v>
      </c>
    </row>
    <row r="147" spans="1:3" x14ac:dyDescent="0.3">
      <c r="A147" s="34">
        <v>80</v>
      </c>
      <c r="B147" s="5">
        <v>236287.40344696</v>
      </c>
      <c r="C147" s="24">
        <v>2117704.5396364555</v>
      </c>
    </row>
    <row r="148" spans="1:3" x14ac:dyDescent="0.3">
      <c r="A148" s="34">
        <v>81</v>
      </c>
      <c r="B148" s="5">
        <v>217864.01283001027</v>
      </c>
      <c r="C148" s="24">
        <v>1960446.5078693093</v>
      </c>
    </row>
    <row r="149" spans="1:3" x14ac:dyDescent="0.3">
      <c r="A149" s="34">
        <v>82</v>
      </c>
      <c r="B149" s="5">
        <v>237379.30009559085</v>
      </c>
      <c r="C149" s="24">
        <v>1857640.3549438298</v>
      </c>
    </row>
    <row r="150" spans="1:3" x14ac:dyDescent="0.3">
      <c r="A150" s="34">
        <v>83</v>
      </c>
      <c r="B150" s="5">
        <v>228196.75471157051</v>
      </c>
      <c r="C150" s="24">
        <v>1382626.1666423585</v>
      </c>
    </row>
    <row r="151" spans="1:3" x14ac:dyDescent="0.3">
      <c r="A151" s="34">
        <v>84</v>
      </c>
      <c r="B151" s="5">
        <v>247914.45290849451</v>
      </c>
      <c r="C151" s="24">
        <v>1750318.8126142474</v>
      </c>
    </row>
    <row r="152" spans="1:3" x14ac:dyDescent="0.3">
      <c r="A152" s="34">
        <v>85</v>
      </c>
      <c r="B152" s="5">
        <v>227620.61921142635</v>
      </c>
      <c r="C152" s="24">
        <v>1673599.8802505648</v>
      </c>
    </row>
    <row r="153" spans="1:3" x14ac:dyDescent="0.3">
      <c r="A153" s="34">
        <v>86</v>
      </c>
      <c r="B153" s="5">
        <v>233445.5731167589</v>
      </c>
      <c r="C153" s="24">
        <v>1527459.1513017041</v>
      </c>
    </row>
    <row r="154" spans="1:3" x14ac:dyDescent="0.3">
      <c r="A154" s="34">
        <v>87</v>
      </c>
      <c r="B154" s="5">
        <v>222052.13996046278</v>
      </c>
      <c r="C154" s="24">
        <v>1649730.542125127</v>
      </c>
    </row>
    <row r="155" spans="1:3" x14ac:dyDescent="0.3">
      <c r="A155" s="34">
        <v>88</v>
      </c>
      <c r="B155" s="5">
        <v>224808.72236099903</v>
      </c>
      <c r="C155" s="24">
        <v>1485756.5464597426</v>
      </c>
    </row>
    <row r="156" spans="1:3" x14ac:dyDescent="0.3">
      <c r="A156" s="34">
        <v>89</v>
      </c>
      <c r="B156" s="5">
        <v>222512.0197001734</v>
      </c>
      <c r="C156" s="24">
        <v>1271119.1909631251</v>
      </c>
    </row>
    <row r="157" spans="1:3" x14ac:dyDescent="0.3">
      <c r="A157" s="34">
        <v>90</v>
      </c>
      <c r="B157" s="5">
        <v>228568.37574450125</v>
      </c>
      <c r="C157" s="24">
        <v>1355055.8132993612</v>
      </c>
    </row>
    <row r="158" spans="1:3" x14ac:dyDescent="0.3">
      <c r="A158" s="34">
        <v>91</v>
      </c>
      <c r="B158" s="5">
        <v>232677.70166990053</v>
      </c>
      <c r="C158" s="24">
        <v>2268192.2503846707</v>
      </c>
    </row>
    <row r="159" spans="1:3" x14ac:dyDescent="0.3">
      <c r="A159" s="34">
        <v>92</v>
      </c>
      <c r="B159" s="5">
        <v>243113.61085845684</v>
      </c>
      <c r="C159" s="24">
        <v>1822715.9494019814</v>
      </c>
    </row>
    <row r="160" spans="1:3" x14ac:dyDescent="0.3">
      <c r="A160" s="34">
        <v>93</v>
      </c>
      <c r="B160" s="5">
        <v>215297.57317351419</v>
      </c>
      <c r="C160" s="24">
        <v>2128058.0635530679</v>
      </c>
    </row>
    <row r="161" spans="1:3" x14ac:dyDescent="0.3">
      <c r="A161" s="34">
        <v>94</v>
      </c>
      <c r="B161" s="5">
        <v>222789.90329914686</v>
      </c>
      <c r="C161" s="24">
        <v>1748074.1364771905</v>
      </c>
    </row>
    <row r="162" spans="1:3" x14ac:dyDescent="0.3">
      <c r="A162" s="34">
        <v>95</v>
      </c>
      <c r="B162" s="5">
        <v>253091.56959459468</v>
      </c>
      <c r="C162" s="24">
        <v>1543870.4975875735</v>
      </c>
    </row>
    <row r="163" spans="1:3" x14ac:dyDescent="0.3">
      <c r="A163" s="34">
        <v>96</v>
      </c>
      <c r="B163" s="5">
        <v>228126.75351748487</v>
      </c>
      <c r="C163" s="24">
        <v>1876225.7053634091</v>
      </c>
    </row>
    <row r="164" spans="1:3" x14ac:dyDescent="0.3">
      <c r="A164" s="34">
        <v>97</v>
      </c>
      <c r="B164" s="5">
        <v>217712.94455091158</v>
      </c>
      <c r="C164" s="24">
        <v>2167359.6871411074</v>
      </c>
    </row>
    <row r="165" spans="1:3" x14ac:dyDescent="0.3">
      <c r="A165" s="34">
        <v>98</v>
      </c>
      <c r="B165" s="5">
        <v>227609.49331633866</v>
      </c>
      <c r="C165" s="24">
        <v>3659454.2374534244</v>
      </c>
    </row>
    <row r="166" spans="1:3" x14ac:dyDescent="0.3">
      <c r="A166" s="34">
        <v>99</v>
      </c>
      <c r="B166" s="5">
        <v>228944.12562493584</v>
      </c>
      <c r="C166" s="24">
        <v>3528564.8717762344</v>
      </c>
    </row>
    <row r="167" spans="1:3" x14ac:dyDescent="0.3">
      <c r="A167" s="34">
        <v>100</v>
      </c>
      <c r="B167" s="5">
        <v>220174.31086501433</v>
      </c>
      <c r="C167" s="24">
        <v>1659719.894795605</v>
      </c>
    </row>
    <row r="168" spans="1:3" x14ac:dyDescent="0.3">
      <c r="A168" s="34">
        <v>101</v>
      </c>
      <c r="B168" s="5">
        <v>241361.30256827347</v>
      </c>
      <c r="C168" s="24">
        <v>1731393.526990931</v>
      </c>
    </row>
    <row r="169" spans="1:3" x14ac:dyDescent="0.3">
      <c r="A169" s="34">
        <v>102</v>
      </c>
      <c r="B169" s="5">
        <v>225708.30720266979</v>
      </c>
      <c r="C169" s="24">
        <v>1506498.1711997818</v>
      </c>
    </row>
    <row r="170" spans="1:3" x14ac:dyDescent="0.3">
      <c r="A170" s="34">
        <v>103</v>
      </c>
      <c r="B170" s="5">
        <v>232034.1772558479</v>
      </c>
      <c r="C170" s="24">
        <v>2274221.2223683093</v>
      </c>
    </row>
    <row r="171" spans="1:3" x14ac:dyDescent="0.3">
      <c r="A171" s="34">
        <v>104</v>
      </c>
      <c r="B171" s="5">
        <v>237810.68512303155</v>
      </c>
      <c r="C171" s="24">
        <v>2233349.8455549004</v>
      </c>
    </row>
    <row r="172" spans="1:3" x14ac:dyDescent="0.3">
      <c r="A172" s="34">
        <v>105</v>
      </c>
      <c r="B172" s="5">
        <v>231689.68361535025</v>
      </c>
      <c r="C172" s="24">
        <v>1512893.1723426168</v>
      </c>
    </row>
    <row r="173" spans="1:3" x14ac:dyDescent="0.3">
      <c r="A173" s="34">
        <v>106</v>
      </c>
      <c r="B173" s="5">
        <v>239014.30907294681</v>
      </c>
      <c r="C173" s="24">
        <v>2205507.6173454775</v>
      </c>
    </row>
    <row r="174" spans="1:3" x14ac:dyDescent="0.3">
      <c r="A174" s="34">
        <v>107</v>
      </c>
      <c r="B174" s="5">
        <v>216260.21654998124</v>
      </c>
      <c r="C174" s="24">
        <v>1735945.3835950957</v>
      </c>
    </row>
    <row r="175" spans="1:3" x14ac:dyDescent="0.3">
      <c r="A175" s="34">
        <v>108</v>
      </c>
      <c r="B175" s="5">
        <v>240949.96347794705</v>
      </c>
      <c r="C175" s="24">
        <v>1485330.1568492735</v>
      </c>
    </row>
    <row r="176" spans="1:3" x14ac:dyDescent="0.3">
      <c r="A176" s="34">
        <v>109</v>
      </c>
      <c r="B176" s="5">
        <v>248142.5427326296</v>
      </c>
      <c r="C176" s="24">
        <v>1501845.0143883554</v>
      </c>
    </row>
    <row r="177" spans="1:3" x14ac:dyDescent="0.3">
      <c r="A177" s="34">
        <v>110</v>
      </c>
      <c r="B177" s="5">
        <v>232509.24778750868</v>
      </c>
      <c r="C177" s="24">
        <v>2252662.004338216</v>
      </c>
    </row>
    <row r="178" spans="1:3" x14ac:dyDescent="0.3">
      <c r="A178" s="34">
        <v>111</v>
      </c>
      <c r="B178" s="5">
        <v>234709.44260528457</v>
      </c>
      <c r="C178" s="24">
        <v>2428098.4278191933</v>
      </c>
    </row>
    <row r="179" spans="1:3" x14ac:dyDescent="0.3">
      <c r="A179" s="34">
        <v>112</v>
      </c>
      <c r="B179" s="5">
        <v>239133.67061925426</v>
      </c>
      <c r="C179" s="24">
        <v>1400368.8551500961</v>
      </c>
    </row>
    <row r="180" spans="1:3" x14ac:dyDescent="0.3">
      <c r="A180" s="34">
        <v>113</v>
      </c>
      <c r="B180" s="5">
        <v>234544.0246637878</v>
      </c>
      <c r="C180" s="24">
        <v>2188549.3088353467</v>
      </c>
    </row>
    <row r="181" spans="1:3" x14ac:dyDescent="0.3">
      <c r="A181" s="34">
        <v>114</v>
      </c>
      <c r="B181" s="5">
        <v>233154.58504746752</v>
      </c>
      <c r="C181" s="24">
        <v>2338510.5729718385</v>
      </c>
    </row>
    <row r="182" spans="1:3" x14ac:dyDescent="0.3">
      <c r="A182" s="34">
        <v>115</v>
      </c>
      <c r="B182" s="5">
        <v>228541.39042328706</v>
      </c>
      <c r="C182" s="24">
        <v>3094500.2509363946</v>
      </c>
    </row>
    <row r="183" spans="1:3" x14ac:dyDescent="0.3">
      <c r="A183" s="34">
        <v>116</v>
      </c>
      <c r="B183" s="5">
        <v>220793.34782062779</v>
      </c>
      <c r="C183" s="24">
        <v>2778349.8760785898</v>
      </c>
    </row>
    <row r="184" spans="1:3" x14ac:dyDescent="0.3">
      <c r="A184" s="34">
        <v>117</v>
      </c>
      <c r="B184" s="5">
        <v>225844.66725395934</v>
      </c>
      <c r="C184" s="24">
        <v>1454514.0176834138</v>
      </c>
    </row>
    <row r="185" spans="1:3" x14ac:dyDescent="0.3">
      <c r="A185" s="34">
        <v>118</v>
      </c>
      <c r="B185" s="5">
        <v>234630.79271669895</v>
      </c>
      <c r="C185" s="24">
        <v>1273417.3706449799</v>
      </c>
    </row>
    <row r="186" spans="1:3" x14ac:dyDescent="0.3">
      <c r="A186" s="34">
        <v>119</v>
      </c>
      <c r="B186" s="5">
        <v>234177.4294851938</v>
      </c>
      <c r="C186" s="24">
        <v>1723006.2409213448</v>
      </c>
    </row>
    <row r="187" spans="1:3" x14ac:dyDescent="0.3">
      <c r="A187" s="34">
        <v>120</v>
      </c>
      <c r="B187" s="5">
        <v>233351.98775923921</v>
      </c>
      <c r="C187" s="24">
        <v>1104399.0743182674</v>
      </c>
    </row>
    <row r="188" spans="1:3" x14ac:dyDescent="0.3">
      <c r="A188" s="34">
        <v>121</v>
      </c>
      <c r="B188" s="5">
        <v>249496.87371511123</v>
      </c>
      <c r="C188" s="24">
        <v>1912110.3514471985</v>
      </c>
    </row>
    <row r="189" spans="1:3" x14ac:dyDescent="0.3">
      <c r="A189" s="34">
        <v>122</v>
      </c>
      <c r="B189" s="5">
        <v>224579.25225905902</v>
      </c>
      <c r="C189" s="24">
        <v>2548717.7242858093</v>
      </c>
    </row>
    <row r="190" spans="1:3" x14ac:dyDescent="0.3">
      <c r="A190" s="34">
        <v>123</v>
      </c>
      <c r="B190" s="5">
        <v>216457.30576172544</v>
      </c>
      <c r="C190" s="24">
        <v>1346072.1292470489</v>
      </c>
    </row>
    <row r="191" spans="1:3" x14ac:dyDescent="0.3">
      <c r="A191" s="34">
        <v>124</v>
      </c>
      <c r="B191" s="5">
        <v>243413.7769112986</v>
      </c>
      <c r="C191" s="24">
        <v>2216479.7784080887</v>
      </c>
    </row>
    <row r="192" spans="1:3" x14ac:dyDescent="0.3">
      <c r="A192" s="34">
        <v>125</v>
      </c>
      <c r="B192" s="5">
        <v>231387.83298159446</v>
      </c>
      <c r="C192" s="24">
        <v>3961522.0784153952</v>
      </c>
    </row>
    <row r="193" spans="1:3" x14ac:dyDescent="0.3">
      <c r="A193" s="34">
        <v>126</v>
      </c>
      <c r="B193" s="5">
        <v>222281.13583383075</v>
      </c>
      <c r="C193" s="24">
        <v>1828252.4434953788</v>
      </c>
    </row>
    <row r="194" spans="1:3" x14ac:dyDescent="0.3">
      <c r="A194" s="34">
        <v>127</v>
      </c>
      <c r="B194" s="5">
        <v>243926.53872969371</v>
      </c>
      <c r="C194" s="24">
        <v>1112090.0280054628</v>
      </c>
    </row>
    <row r="195" spans="1:3" x14ac:dyDescent="0.3">
      <c r="A195" s="34">
        <v>128</v>
      </c>
      <c r="B195" s="5">
        <v>222413.35184901138</v>
      </c>
      <c r="C195" s="24">
        <v>1928731.815061908</v>
      </c>
    </row>
    <row r="196" spans="1:3" x14ac:dyDescent="0.3">
      <c r="A196" s="34">
        <v>129</v>
      </c>
      <c r="B196" s="5">
        <v>227599.04505976368</v>
      </c>
      <c r="C196" s="24">
        <v>2229789.9884673804</v>
      </c>
    </row>
    <row r="197" spans="1:3" x14ac:dyDescent="0.3">
      <c r="A197" s="34">
        <v>130</v>
      </c>
      <c r="B197" s="5">
        <v>248842.5487238343</v>
      </c>
      <c r="C197" s="24">
        <v>2392835.4807671262</v>
      </c>
    </row>
    <row r="198" spans="1:3" x14ac:dyDescent="0.3">
      <c r="A198" s="34">
        <v>131</v>
      </c>
      <c r="B198" s="5">
        <v>213474.37600696355</v>
      </c>
      <c r="C198" s="24">
        <v>1586120.0643760744</v>
      </c>
    </row>
    <row r="199" spans="1:3" x14ac:dyDescent="0.3">
      <c r="A199" s="34">
        <v>132</v>
      </c>
      <c r="B199" s="5">
        <v>248216.3426146704</v>
      </c>
      <c r="C199" s="24">
        <v>1560366.5667632241</v>
      </c>
    </row>
    <row r="200" spans="1:3" x14ac:dyDescent="0.3">
      <c r="A200" s="34">
        <v>133</v>
      </c>
      <c r="B200" s="5">
        <v>235699.64805965114</v>
      </c>
      <c r="C200" s="24">
        <v>1999535.3715664898</v>
      </c>
    </row>
    <row r="201" spans="1:3" x14ac:dyDescent="0.3">
      <c r="A201" s="34">
        <v>134</v>
      </c>
      <c r="B201" s="5">
        <v>222212.18069607305</v>
      </c>
      <c r="C201" s="24">
        <v>1463459.4669685317</v>
      </c>
    </row>
    <row r="202" spans="1:3" x14ac:dyDescent="0.3">
      <c r="A202" s="34">
        <v>135</v>
      </c>
      <c r="B202" s="5">
        <v>234271.72586133127</v>
      </c>
      <c r="C202" s="24">
        <v>2890133.537093698</v>
      </c>
    </row>
    <row r="203" spans="1:3" x14ac:dyDescent="0.3">
      <c r="A203" s="34">
        <v>136</v>
      </c>
      <c r="B203" s="5">
        <v>229000.75535744973</v>
      </c>
      <c r="C203" s="24">
        <v>2219718.1737910951</v>
      </c>
    </row>
    <row r="204" spans="1:3" x14ac:dyDescent="0.3">
      <c r="A204" s="34">
        <v>137</v>
      </c>
      <c r="B204" s="5">
        <v>223957.74335475548</v>
      </c>
      <c r="C204" s="24">
        <v>1633841.7885499019</v>
      </c>
    </row>
    <row r="205" spans="1:3" x14ac:dyDescent="0.3">
      <c r="A205" s="34">
        <v>138</v>
      </c>
      <c r="B205" s="5">
        <v>243888.47582408812</v>
      </c>
      <c r="C205" s="24">
        <v>2910777.2794545488</v>
      </c>
    </row>
    <row r="206" spans="1:3" x14ac:dyDescent="0.3">
      <c r="A206" s="34">
        <v>139</v>
      </c>
      <c r="B206" s="5">
        <v>234988.4073253689</v>
      </c>
      <c r="C206" s="24">
        <v>2181697.335914141</v>
      </c>
    </row>
    <row r="207" spans="1:3" x14ac:dyDescent="0.3">
      <c r="A207" s="34">
        <v>140</v>
      </c>
      <c r="B207" s="5">
        <v>228199.41867762231</v>
      </c>
      <c r="C207" s="24">
        <v>3815855.1122007887</v>
      </c>
    </row>
    <row r="208" spans="1:3" x14ac:dyDescent="0.3">
      <c r="A208" s="34">
        <v>141</v>
      </c>
      <c r="B208" s="5">
        <v>239022.32875354704</v>
      </c>
      <c r="C208" s="24">
        <v>2041572.6683481347</v>
      </c>
    </row>
    <row r="209" spans="1:3" x14ac:dyDescent="0.3">
      <c r="A209" s="34">
        <v>142</v>
      </c>
      <c r="B209" s="5">
        <v>237118.24365300126</v>
      </c>
      <c r="C209" s="24">
        <v>2015912.5033699402</v>
      </c>
    </row>
    <row r="210" spans="1:3" x14ac:dyDescent="0.3">
      <c r="A210" s="34">
        <v>143</v>
      </c>
      <c r="B210" s="5">
        <v>240003.15725531298</v>
      </c>
      <c r="C210" s="24">
        <v>3178449.3082125429</v>
      </c>
    </row>
    <row r="211" spans="1:3" x14ac:dyDescent="0.3">
      <c r="A211" s="34">
        <v>144</v>
      </c>
      <c r="B211" s="5">
        <v>230189.82001050524</v>
      </c>
      <c r="C211" s="24">
        <v>1598245.0802445633</v>
      </c>
    </row>
    <row r="212" spans="1:3" x14ac:dyDescent="0.3">
      <c r="A212" s="34">
        <v>145</v>
      </c>
      <c r="B212" s="5">
        <v>225404.68786924661</v>
      </c>
      <c r="C212" s="24">
        <v>1309585.2206216524</v>
      </c>
    </row>
    <row r="213" spans="1:3" x14ac:dyDescent="0.3">
      <c r="A213" s="34">
        <v>146</v>
      </c>
      <c r="B213" s="5">
        <v>226132.30763285118</v>
      </c>
      <c r="C213" s="24">
        <v>1643437.869573039</v>
      </c>
    </row>
    <row r="214" spans="1:3" x14ac:dyDescent="0.3">
      <c r="A214" s="34">
        <v>147</v>
      </c>
      <c r="B214" s="5">
        <v>230374.74109870195</v>
      </c>
      <c r="C214" s="24">
        <v>1914074.6996737532</v>
      </c>
    </row>
    <row r="215" spans="1:3" x14ac:dyDescent="0.3">
      <c r="A215" s="34">
        <v>148</v>
      </c>
      <c r="B215" s="5">
        <v>250762.43810071584</v>
      </c>
      <c r="C215" s="24">
        <v>2233325.9089765465</v>
      </c>
    </row>
    <row r="216" spans="1:3" x14ac:dyDescent="0.3">
      <c r="A216" s="34">
        <v>149</v>
      </c>
      <c r="B216" s="5">
        <v>268752.15891498496</v>
      </c>
      <c r="C216" s="24">
        <v>3588141.9840249638</v>
      </c>
    </row>
    <row r="217" spans="1:3" x14ac:dyDescent="0.3">
      <c r="A217" s="34">
        <v>150</v>
      </c>
      <c r="B217" s="5">
        <v>247567.53761182458</v>
      </c>
      <c r="C217" s="24">
        <v>1243158.9175499205</v>
      </c>
    </row>
    <row r="218" spans="1:3" x14ac:dyDescent="0.3">
      <c r="A218" s="34">
        <v>151</v>
      </c>
      <c r="B218" s="5">
        <v>231187.9702906881</v>
      </c>
      <c r="C218" s="24">
        <v>2236212.0683537107</v>
      </c>
    </row>
    <row r="219" spans="1:3" x14ac:dyDescent="0.3">
      <c r="A219" s="34">
        <v>152</v>
      </c>
      <c r="B219" s="5">
        <v>221837.7757218068</v>
      </c>
      <c r="C219" s="24">
        <v>2400592.0540698618</v>
      </c>
    </row>
    <row r="220" spans="1:3" x14ac:dyDescent="0.3">
      <c r="A220" s="34">
        <v>153</v>
      </c>
      <c r="B220" s="5">
        <v>222432.52359624312</v>
      </c>
      <c r="C220" s="24">
        <v>1114184.0682799141</v>
      </c>
    </row>
    <row r="221" spans="1:3" x14ac:dyDescent="0.3">
      <c r="A221" s="34">
        <v>154</v>
      </c>
      <c r="B221" s="5">
        <v>215984.0319761241</v>
      </c>
      <c r="C221" s="24">
        <v>6315272.7247406412</v>
      </c>
    </row>
    <row r="222" spans="1:3" x14ac:dyDescent="0.3">
      <c r="A222" s="34">
        <v>155</v>
      </c>
      <c r="B222" s="5">
        <v>226756.07072886819</v>
      </c>
      <c r="C222" s="24">
        <v>2511020.7001227522</v>
      </c>
    </row>
    <row r="223" spans="1:3" x14ac:dyDescent="0.3">
      <c r="A223" s="34">
        <v>156</v>
      </c>
      <c r="B223" s="5">
        <v>227033.09294786653</v>
      </c>
      <c r="C223" s="24">
        <v>1665206.9366521358</v>
      </c>
    </row>
    <row r="224" spans="1:3" x14ac:dyDescent="0.3">
      <c r="A224" s="34">
        <v>157</v>
      </c>
      <c r="B224" s="5">
        <v>238821.03361544333</v>
      </c>
      <c r="C224" s="24">
        <v>1295423.1204828972</v>
      </c>
    </row>
    <row r="225" spans="1:3" x14ac:dyDescent="0.3">
      <c r="A225" s="34">
        <v>158</v>
      </c>
      <c r="B225" s="5">
        <v>225464.34626791082</v>
      </c>
      <c r="C225" s="24">
        <v>1539322.6291602077</v>
      </c>
    </row>
    <row r="226" spans="1:3" x14ac:dyDescent="0.3">
      <c r="A226" s="34">
        <v>159</v>
      </c>
      <c r="B226" s="5">
        <v>238105.614157331</v>
      </c>
      <c r="C226" s="24">
        <v>1553263.9901983766</v>
      </c>
    </row>
    <row r="227" spans="1:3" x14ac:dyDescent="0.3">
      <c r="A227" s="34">
        <v>160</v>
      </c>
      <c r="B227" s="5">
        <v>227530.6727753281</v>
      </c>
      <c r="C227" s="24">
        <v>3084788.8820163161</v>
      </c>
    </row>
    <row r="228" spans="1:3" x14ac:dyDescent="0.3">
      <c r="A228" s="34">
        <v>161</v>
      </c>
      <c r="B228" s="5">
        <v>248214.74982701603</v>
      </c>
      <c r="C228" s="24">
        <v>1744847.9304761123</v>
      </c>
    </row>
    <row r="229" spans="1:3" x14ac:dyDescent="0.3">
      <c r="A229" s="34">
        <v>162</v>
      </c>
      <c r="B229" s="5">
        <v>225673.04681881433</v>
      </c>
      <c r="C229" s="24">
        <v>2137553.9214536753</v>
      </c>
    </row>
    <row r="230" spans="1:3" x14ac:dyDescent="0.3">
      <c r="A230" s="34">
        <v>163</v>
      </c>
      <c r="B230" s="5">
        <v>219417.82163788646</v>
      </c>
      <c r="C230" s="24">
        <v>2251844.375244942</v>
      </c>
    </row>
    <row r="231" spans="1:3" x14ac:dyDescent="0.3">
      <c r="A231" s="34">
        <v>164</v>
      </c>
      <c r="B231" s="5">
        <v>225892.05537081815</v>
      </c>
      <c r="C231" s="24">
        <v>3770386.5457641408</v>
      </c>
    </row>
    <row r="232" spans="1:3" x14ac:dyDescent="0.3">
      <c r="A232" s="34">
        <v>165</v>
      </c>
      <c r="B232" s="5">
        <v>231302.43633073792</v>
      </c>
      <c r="C232" s="24">
        <v>2159881.8951657563</v>
      </c>
    </row>
    <row r="233" spans="1:3" x14ac:dyDescent="0.3">
      <c r="A233" s="34">
        <v>166</v>
      </c>
      <c r="B233" s="5">
        <v>230398.30425512182</v>
      </c>
      <c r="C233" s="24">
        <v>1283163.2102034865</v>
      </c>
    </row>
    <row r="234" spans="1:3" x14ac:dyDescent="0.3">
      <c r="A234" s="34">
        <v>167</v>
      </c>
      <c r="B234" s="5">
        <v>234371.69030884458</v>
      </c>
      <c r="C234" s="24">
        <v>1836085.6043047509</v>
      </c>
    </row>
    <row r="235" spans="1:3" x14ac:dyDescent="0.3">
      <c r="A235" s="34">
        <v>168</v>
      </c>
      <c r="B235" s="5">
        <v>226406.56683704778</v>
      </c>
      <c r="C235" s="24">
        <v>2226203.8462048145</v>
      </c>
    </row>
    <row r="236" spans="1:3" x14ac:dyDescent="0.3">
      <c r="A236" s="34">
        <v>169</v>
      </c>
      <c r="B236" s="5">
        <v>226347.12164591142</v>
      </c>
      <c r="C236" s="24">
        <v>2915411.4717729166</v>
      </c>
    </row>
    <row r="237" spans="1:3" x14ac:dyDescent="0.3">
      <c r="A237" s="34">
        <v>170</v>
      </c>
      <c r="B237" s="5">
        <v>216087.91178500006</v>
      </c>
      <c r="C237" s="24">
        <v>1095473.5654689113</v>
      </c>
    </row>
    <row r="238" spans="1:3" x14ac:dyDescent="0.3">
      <c r="A238" s="34">
        <v>171</v>
      </c>
      <c r="B238" s="5">
        <v>236689.4233235108</v>
      </c>
      <c r="C238" s="24">
        <v>1531256.9690299665</v>
      </c>
    </row>
    <row r="239" spans="1:3" x14ac:dyDescent="0.3">
      <c r="A239" s="34">
        <v>172</v>
      </c>
      <c r="B239" s="5">
        <v>230227.34073349406</v>
      </c>
      <c r="C239" s="24">
        <v>1739307.9496049788</v>
      </c>
    </row>
    <row r="240" spans="1:3" x14ac:dyDescent="0.3">
      <c r="A240" s="34">
        <v>173</v>
      </c>
      <c r="B240" s="5">
        <v>229514.23016975872</v>
      </c>
      <c r="C240" s="24">
        <v>2013016.8543899488</v>
      </c>
    </row>
    <row r="241" spans="1:3" x14ac:dyDescent="0.3">
      <c r="A241" s="34">
        <v>174</v>
      </c>
      <c r="B241" s="5">
        <v>232404.52542313919</v>
      </c>
      <c r="C241" s="24">
        <v>1248567.8528524118</v>
      </c>
    </row>
    <row r="242" spans="1:3" x14ac:dyDescent="0.3">
      <c r="A242" s="34">
        <v>175</v>
      </c>
      <c r="B242" s="5">
        <v>247605.21803817133</v>
      </c>
      <c r="C242" s="24">
        <v>3343695.9084874419</v>
      </c>
    </row>
    <row r="243" spans="1:3" x14ac:dyDescent="0.3">
      <c r="A243" s="34">
        <v>176</v>
      </c>
      <c r="B243" s="5">
        <v>250536.94235260572</v>
      </c>
      <c r="C243" s="24">
        <v>1514864.8210565131</v>
      </c>
    </row>
    <row r="244" spans="1:3" x14ac:dyDescent="0.3">
      <c r="A244" s="34">
        <v>177</v>
      </c>
      <c r="B244" s="5">
        <v>235245.44201545109</v>
      </c>
      <c r="C244" s="24">
        <v>1975213.1698318783</v>
      </c>
    </row>
    <row r="245" spans="1:3" x14ac:dyDescent="0.3">
      <c r="A245" s="34">
        <v>178</v>
      </c>
      <c r="B245" s="5">
        <v>227888.96209281278</v>
      </c>
      <c r="C245" s="24">
        <v>1125043.312880968</v>
      </c>
    </row>
    <row r="246" spans="1:3" x14ac:dyDescent="0.3">
      <c r="A246" s="34">
        <v>179</v>
      </c>
      <c r="B246" s="5">
        <v>228282.76961081263</v>
      </c>
      <c r="C246" s="24">
        <v>1798106.8559045834</v>
      </c>
    </row>
    <row r="247" spans="1:3" x14ac:dyDescent="0.3">
      <c r="A247" s="34">
        <v>180</v>
      </c>
      <c r="B247" s="5">
        <v>227802.4586594124</v>
      </c>
      <c r="C247" s="24">
        <v>3032615.528890471</v>
      </c>
    </row>
    <row r="248" spans="1:3" x14ac:dyDescent="0.3">
      <c r="A248" s="34">
        <v>181</v>
      </c>
      <c r="B248" s="5">
        <v>230119.58173967674</v>
      </c>
      <c r="C248" s="24">
        <v>1604076.7707903583</v>
      </c>
    </row>
    <row r="249" spans="1:3" x14ac:dyDescent="0.3">
      <c r="A249" s="34">
        <v>182</v>
      </c>
      <c r="B249" s="5">
        <v>231350.36518824653</v>
      </c>
      <c r="C249" s="24">
        <v>1566595.2996772365</v>
      </c>
    </row>
    <row r="250" spans="1:3" x14ac:dyDescent="0.3">
      <c r="A250" s="34">
        <v>183</v>
      </c>
      <c r="B250" s="5">
        <v>225617.45672135949</v>
      </c>
      <c r="C250" s="24">
        <v>2098721.1107391515</v>
      </c>
    </row>
    <row r="251" spans="1:3" x14ac:dyDescent="0.3">
      <c r="A251" s="34">
        <v>184</v>
      </c>
      <c r="B251" s="5">
        <v>235393.13691621192</v>
      </c>
      <c r="C251" s="24">
        <v>1952181.7986675971</v>
      </c>
    </row>
    <row r="252" spans="1:3" x14ac:dyDescent="0.3">
      <c r="A252" s="34">
        <v>185</v>
      </c>
      <c r="B252" s="5">
        <v>238907.10961581333</v>
      </c>
      <c r="C252" s="24">
        <v>3024550.0544496342</v>
      </c>
    </row>
    <row r="253" spans="1:3" x14ac:dyDescent="0.3">
      <c r="A253" s="34">
        <v>186</v>
      </c>
      <c r="B253" s="5">
        <v>220798.71848360074</v>
      </c>
      <c r="C253" s="24">
        <v>2791198.7601458579</v>
      </c>
    </row>
    <row r="254" spans="1:3" x14ac:dyDescent="0.3">
      <c r="A254" s="34">
        <v>187</v>
      </c>
      <c r="B254" s="5">
        <v>244571.82671496441</v>
      </c>
      <c r="C254" s="24">
        <v>2237514.3735853755</v>
      </c>
    </row>
    <row r="255" spans="1:3" x14ac:dyDescent="0.3">
      <c r="A255" s="34">
        <v>188</v>
      </c>
      <c r="B255" s="5">
        <v>234870.1728807085</v>
      </c>
      <c r="C255" s="24">
        <v>2393465.8822970856</v>
      </c>
    </row>
    <row r="256" spans="1:3" x14ac:dyDescent="0.3">
      <c r="A256" s="34">
        <v>189</v>
      </c>
      <c r="B256" s="5">
        <v>223906.27427312112</v>
      </c>
      <c r="C256" s="24">
        <v>1837161.4438778253</v>
      </c>
    </row>
    <row r="257" spans="1:3" x14ac:dyDescent="0.3">
      <c r="A257" s="34">
        <v>190</v>
      </c>
      <c r="B257" s="5">
        <v>245826.87277816681</v>
      </c>
      <c r="C257" s="24">
        <v>5396315.4802679271</v>
      </c>
    </row>
    <row r="258" spans="1:3" x14ac:dyDescent="0.3">
      <c r="A258" s="34">
        <v>191</v>
      </c>
      <c r="B258" s="5">
        <v>227134.91881748877</v>
      </c>
      <c r="C258" s="24">
        <v>2832263.7693748018</v>
      </c>
    </row>
    <row r="259" spans="1:3" x14ac:dyDescent="0.3">
      <c r="A259" s="34">
        <v>192</v>
      </c>
      <c r="B259" s="5">
        <v>229737.31939487476</v>
      </c>
      <c r="C259" s="24">
        <v>1598946.1100798158</v>
      </c>
    </row>
    <row r="260" spans="1:3" x14ac:dyDescent="0.3">
      <c r="A260" s="34">
        <v>193</v>
      </c>
      <c r="B260" s="5">
        <v>230972.53503067567</v>
      </c>
      <c r="C260" s="24">
        <v>2187060.9682806158</v>
      </c>
    </row>
    <row r="261" spans="1:3" x14ac:dyDescent="0.3">
      <c r="A261" s="34">
        <v>194</v>
      </c>
      <c r="B261" s="5">
        <v>233275.88822440043</v>
      </c>
      <c r="C261" s="24">
        <v>2317980.7830342194</v>
      </c>
    </row>
    <row r="262" spans="1:3" x14ac:dyDescent="0.3">
      <c r="A262" s="34">
        <v>195</v>
      </c>
      <c r="B262" s="5">
        <v>244292.02721856339</v>
      </c>
      <c r="C262" s="24">
        <v>1945132.8333289104</v>
      </c>
    </row>
    <row r="263" spans="1:3" x14ac:dyDescent="0.3">
      <c r="A263" s="34">
        <v>196</v>
      </c>
      <c r="B263" s="5">
        <v>249776.77292346884</v>
      </c>
      <c r="C263" s="24">
        <v>4380851.4670424657</v>
      </c>
    </row>
    <row r="264" spans="1:3" x14ac:dyDescent="0.3">
      <c r="A264" s="34">
        <v>197</v>
      </c>
      <c r="B264" s="5">
        <v>235747.36281921083</v>
      </c>
      <c r="C264" s="24">
        <v>997766.37000378547</v>
      </c>
    </row>
    <row r="265" spans="1:3" x14ac:dyDescent="0.3">
      <c r="A265" s="34">
        <v>198</v>
      </c>
      <c r="B265" s="5">
        <v>222456.9012440517</v>
      </c>
      <c r="C265" s="24">
        <v>1551680.1568482688</v>
      </c>
    </row>
    <row r="266" spans="1:3" x14ac:dyDescent="0.3">
      <c r="A266" s="34">
        <v>199</v>
      </c>
      <c r="B266" s="5">
        <v>226540.5260763047</v>
      </c>
      <c r="C266" s="24">
        <v>1565386.5240491233</v>
      </c>
    </row>
    <row r="267" spans="1:3" x14ac:dyDescent="0.3">
      <c r="A267" s="34">
        <v>200</v>
      </c>
      <c r="B267" s="5">
        <v>230696.25938178899</v>
      </c>
      <c r="C267" s="24">
        <v>1868224.1478027243</v>
      </c>
    </row>
    <row r="268" spans="1:3" x14ac:dyDescent="0.3">
      <c r="A268" s="34">
        <v>201</v>
      </c>
      <c r="B268" s="5">
        <v>235849.07176760962</v>
      </c>
      <c r="C268" s="24">
        <v>1858584.4340978267</v>
      </c>
    </row>
    <row r="269" spans="1:3" x14ac:dyDescent="0.3">
      <c r="A269" s="34">
        <v>202</v>
      </c>
      <c r="B269" s="5">
        <v>240893.4698708331</v>
      </c>
      <c r="C269" s="24">
        <v>1654655.1642689551</v>
      </c>
    </row>
    <row r="270" spans="1:3" x14ac:dyDescent="0.3">
      <c r="A270" s="34">
        <v>203</v>
      </c>
      <c r="B270" s="5">
        <v>250153.0919433494</v>
      </c>
      <c r="C270" s="24">
        <v>1879685.6502396213</v>
      </c>
    </row>
    <row r="271" spans="1:3" x14ac:dyDescent="0.3">
      <c r="A271" s="34">
        <v>204</v>
      </c>
      <c r="B271" s="5">
        <v>235665.31028528264</v>
      </c>
      <c r="C271" s="24">
        <v>1199156.3351029262</v>
      </c>
    </row>
    <row r="272" spans="1:3" x14ac:dyDescent="0.3">
      <c r="A272" s="34">
        <v>205</v>
      </c>
      <c r="B272" s="5">
        <v>239146.47750012091</v>
      </c>
      <c r="C272" s="24">
        <v>2800810.8795163902</v>
      </c>
    </row>
    <row r="273" spans="1:3" x14ac:dyDescent="0.3">
      <c r="A273" s="34">
        <v>206</v>
      </c>
      <c r="B273" s="5">
        <v>242687.89274319721</v>
      </c>
      <c r="C273" s="24">
        <v>1699082.748993366</v>
      </c>
    </row>
    <row r="274" spans="1:3" x14ac:dyDescent="0.3">
      <c r="A274" s="34">
        <v>207</v>
      </c>
      <c r="B274" s="5">
        <v>231624.09949185638</v>
      </c>
      <c r="C274" s="24">
        <v>3340676.9963779999</v>
      </c>
    </row>
    <row r="275" spans="1:3" x14ac:dyDescent="0.3">
      <c r="A275" s="34">
        <v>208</v>
      </c>
      <c r="B275" s="5">
        <v>237041.27440298517</v>
      </c>
      <c r="C275" s="24">
        <v>3421811.9522037869</v>
      </c>
    </row>
    <row r="276" spans="1:3" x14ac:dyDescent="0.3">
      <c r="A276" s="34">
        <v>209</v>
      </c>
      <c r="B276" s="5">
        <v>250410.99734869119</v>
      </c>
      <c r="C276" s="24">
        <v>1586647.8902839874</v>
      </c>
    </row>
    <row r="277" spans="1:3" x14ac:dyDescent="0.3">
      <c r="A277" s="34">
        <v>210</v>
      </c>
      <c r="B277" s="5">
        <v>241474.4240141559</v>
      </c>
      <c r="C277" s="24">
        <v>1455995.2760113962</v>
      </c>
    </row>
    <row r="278" spans="1:3" x14ac:dyDescent="0.3">
      <c r="A278" s="34">
        <v>211</v>
      </c>
      <c r="B278" s="5">
        <v>226769.37166595843</v>
      </c>
      <c r="C278" s="24">
        <v>4263456.3808591878</v>
      </c>
    </row>
    <row r="279" spans="1:3" x14ac:dyDescent="0.3">
      <c r="A279" s="34">
        <v>212</v>
      </c>
      <c r="B279" s="5">
        <v>237478.15013684495</v>
      </c>
      <c r="C279" s="24">
        <v>2163091.2409835714</v>
      </c>
    </row>
    <row r="280" spans="1:3" x14ac:dyDescent="0.3">
      <c r="A280" s="34">
        <v>213</v>
      </c>
      <c r="B280" s="5">
        <v>242781.14183682285</v>
      </c>
      <c r="C280" s="24">
        <v>4805583.3742025187</v>
      </c>
    </row>
    <row r="281" spans="1:3" x14ac:dyDescent="0.3">
      <c r="A281" s="34">
        <v>214</v>
      </c>
      <c r="B281" s="5">
        <v>221979.83329631813</v>
      </c>
      <c r="C281" s="24">
        <v>1178042.1829319145</v>
      </c>
    </row>
    <row r="282" spans="1:3" x14ac:dyDescent="0.3">
      <c r="A282" s="34">
        <v>215</v>
      </c>
      <c r="B282" s="5">
        <v>220651.85969082281</v>
      </c>
      <c r="C282" s="24">
        <v>1616141.825179863</v>
      </c>
    </row>
    <row r="283" spans="1:3" x14ac:dyDescent="0.3">
      <c r="A283" s="34">
        <v>216</v>
      </c>
      <c r="B283" s="5">
        <v>252192.98336685833</v>
      </c>
      <c r="C283" s="24">
        <v>2644835.9979073452</v>
      </c>
    </row>
    <row r="284" spans="1:3" x14ac:dyDescent="0.3">
      <c r="A284" s="34">
        <v>217</v>
      </c>
      <c r="B284" s="5">
        <v>232257.58563000945</v>
      </c>
      <c r="C284" s="24">
        <v>1559454.3517200244</v>
      </c>
    </row>
    <row r="285" spans="1:3" x14ac:dyDescent="0.3">
      <c r="A285" s="34">
        <v>218</v>
      </c>
      <c r="B285" s="5">
        <v>236092.27348069876</v>
      </c>
      <c r="C285" s="24">
        <v>1472977.8494041893</v>
      </c>
    </row>
    <row r="286" spans="1:3" x14ac:dyDescent="0.3">
      <c r="A286" s="34">
        <v>219</v>
      </c>
      <c r="B286" s="5">
        <v>242897.17548374689</v>
      </c>
      <c r="C286" s="24">
        <v>1542530.6641501705</v>
      </c>
    </row>
    <row r="287" spans="1:3" x14ac:dyDescent="0.3">
      <c r="A287" s="34">
        <v>220</v>
      </c>
      <c r="B287" s="5">
        <v>235645.03248345302</v>
      </c>
      <c r="C287" s="24">
        <v>1665325.8482788927</v>
      </c>
    </row>
    <row r="288" spans="1:3" x14ac:dyDescent="0.3">
      <c r="A288" s="34">
        <v>221</v>
      </c>
      <c r="B288" s="5">
        <v>232935.64368274435</v>
      </c>
      <c r="C288" s="24">
        <v>1545005.0009807767</v>
      </c>
    </row>
    <row r="289" spans="1:3" x14ac:dyDescent="0.3">
      <c r="A289" s="34">
        <v>222</v>
      </c>
      <c r="B289" s="5">
        <v>230358.04229137622</v>
      </c>
      <c r="C289" s="24">
        <v>1730259.9455007513</v>
      </c>
    </row>
    <row r="290" spans="1:3" x14ac:dyDescent="0.3">
      <c r="A290" s="34">
        <v>223</v>
      </c>
      <c r="B290" s="5">
        <v>232767.15950350094</v>
      </c>
      <c r="C290" s="24">
        <v>1825250.1928425396</v>
      </c>
    </row>
    <row r="291" spans="1:3" x14ac:dyDescent="0.3">
      <c r="A291" s="34">
        <v>224</v>
      </c>
      <c r="B291" s="5">
        <v>230907.45446205628</v>
      </c>
      <c r="C291" s="24">
        <v>2107866.8666978138</v>
      </c>
    </row>
    <row r="292" spans="1:3" x14ac:dyDescent="0.3">
      <c r="A292" s="34">
        <v>225</v>
      </c>
      <c r="B292" s="5">
        <v>247431.10707470693</v>
      </c>
      <c r="C292" s="24">
        <v>1647037.8037403484</v>
      </c>
    </row>
    <row r="293" spans="1:3" x14ac:dyDescent="0.3">
      <c r="A293" s="34">
        <v>226</v>
      </c>
      <c r="B293" s="5">
        <v>221316.3767254221</v>
      </c>
      <c r="C293" s="24">
        <v>3081809.4760643938</v>
      </c>
    </row>
    <row r="294" spans="1:3" x14ac:dyDescent="0.3">
      <c r="A294" s="34">
        <v>227</v>
      </c>
      <c r="B294" s="5">
        <v>228575.26336263507</v>
      </c>
      <c r="C294" s="24">
        <v>1324689.1629379939</v>
      </c>
    </row>
    <row r="295" spans="1:3" x14ac:dyDescent="0.3">
      <c r="A295" s="34">
        <v>228</v>
      </c>
      <c r="B295" s="5">
        <v>233687.65273736219</v>
      </c>
      <c r="C295" s="24">
        <v>1569214.5109782342</v>
      </c>
    </row>
    <row r="296" spans="1:3" x14ac:dyDescent="0.3">
      <c r="A296" s="34">
        <v>229</v>
      </c>
      <c r="B296" s="5">
        <v>231819.60797737903</v>
      </c>
      <c r="C296" s="24">
        <v>2720395.7791936724</v>
      </c>
    </row>
    <row r="297" spans="1:3" x14ac:dyDescent="0.3">
      <c r="A297" s="34">
        <v>230</v>
      </c>
      <c r="B297" s="5">
        <v>232220.79989689158</v>
      </c>
      <c r="C297" s="24">
        <v>1327714.8662891658</v>
      </c>
    </row>
    <row r="298" spans="1:3" x14ac:dyDescent="0.3">
      <c r="A298" s="34">
        <v>231</v>
      </c>
      <c r="B298" s="5">
        <v>242081.86510199736</v>
      </c>
      <c r="C298" s="24">
        <v>3144829.3888766011</v>
      </c>
    </row>
    <row r="299" spans="1:3" x14ac:dyDescent="0.3">
      <c r="A299" s="34">
        <v>232</v>
      </c>
      <c r="B299" s="5">
        <v>236562.85440790511</v>
      </c>
      <c r="C299" s="24">
        <v>5861867.410840245</v>
      </c>
    </row>
    <row r="300" spans="1:3" x14ac:dyDescent="0.3">
      <c r="A300" s="34">
        <v>233</v>
      </c>
      <c r="B300" s="5">
        <v>217064.42458055573</v>
      </c>
      <c r="C300" s="24">
        <v>1465512.6718374342</v>
      </c>
    </row>
    <row r="301" spans="1:3" x14ac:dyDescent="0.3">
      <c r="A301" s="34">
        <v>234</v>
      </c>
      <c r="B301" s="5">
        <v>225921.15832066079</v>
      </c>
      <c r="C301" s="24">
        <v>3345585.4505398683</v>
      </c>
    </row>
    <row r="302" spans="1:3" x14ac:dyDescent="0.3">
      <c r="A302" s="34">
        <v>235</v>
      </c>
      <c r="B302" s="5">
        <v>240687.85747226214</v>
      </c>
      <c r="C302" s="24">
        <v>1592174.2404443333</v>
      </c>
    </row>
    <row r="303" spans="1:3" x14ac:dyDescent="0.3">
      <c r="A303" s="34">
        <v>236</v>
      </c>
      <c r="B303" s="5">
        <v>238868.85865378729</v>
      </c>
      <c r="C303" s="24">
        <v>1993119.6466219185</v>
      </c>
    </row>
    <row r="304" spans="1:3" x14ac:dyDescent="0.3">
      <c r="A304" s="34">
        <v>237</v>
      </c>
      <c r="B304" s="5">
        <v>231366.52428317949</v>
      </c>
      <c r="C304" s="24">
        <v>1720129.0452322224</v>
      </c>
    </row>
    <row r="305" spans="1:3" x14ac:dyDescent="0.3">
      <c r="A305" s="34">
        <v>238</v>
      </c>
      <c r="B305" s="5">
        <v>224833.72305185912</v>
      </c>
      <c r="C305" s="24">
        <v>1533280.9311389807</v>
      </c>
    </row>
    <row r="306" spans="1:3" x14ac:dyDescent="0.3">
      <c r="A306" s="34">
        <v>239</v>
      </c>
      <c r="B306" s="5">
        <v>229131.0183007021</v>
      </c>
      <c r="C306" s="24">
        <v>1214491.2600988098</v>
      </c>
    </row>
    <row r="307" spans="1:3" x14ac:dyDescent="0.3">
      <c r="A307" s="34">
        <v>240</v>
      </c>
      <c r="B307" s="5">
        <v>235836.5096818239</v>
      </c>
      <c r="C307" s="24">
        <v>1752272.9047833858</v>
      </c>
    </row>
    <row r="308" spans="1:3" x14ac:dyDescent="0.3">
      <c r="A308" s="34">
        <v>241</v>
      </c>
      <c r="B308" s="5">
        <v>232039.47361779356</v>
      </c>
      <c r="C308" s="24">
        <v>1657007.0186470181</v>
      </c>
    </row>
    <row r="309" spans="1:3" x14ac:dyDescent="0.3">
      <c r="A309" s="34">
        <v>242</v>
      </c>
      <c r="B309" s="5">
        <v>231636.72928350617</v>
      </c>
      <c r="C309" s="24">
        <v>1610534.5864272462</v>
      </c>
    </row>
    <row r="310" spans="1:3" x14ac:dyDescent="0.3">
      <c r="A310" s="34">
        <v>243</v>
      </c>
      <c r="B310" s="5">
        <v>233475.93316888507</v>
      </c>
      <c r="C310" s="24">
        <v>2737770.4214834282</v>
      </c>
    </row>
    <row r="311" spans="1:3" x14ac:dyDescent="0.3">
      <c r="A311" s="34">
        <v>244</v>
      </c>
      <c r="B311" s="5">
        <v>246264.26183382832</v>
      </c>
      <c r="C311" s="24">
        <v>2648036.8332383251</v>
      </c>
    </row>
    <row r="312" spans="1:3" x14ac:dyDescent="0.3">
      <c r="A312" s="34">
        <v>245</v>
      </c>
      <c r="B312" s="5">
        <v>228619.51375941714</v>
      </c>
      <c r="C312" s="24">
        <v>1962256.0644233956</v>
      </c>
    </row>
    <row r="313" spans="1:3" x14ac:dyDescent="0.3">
      <c r="A313" s="34">
        <v>246</v>
      </c>
      <c r="B313" s="5">
        <v>226071.27440502786</v>
      </c>
      <c r="C313" s="24">
        <v>1123019.655802381</v>
      </c>
    </row>
    <row r="314" spans="1:3" x14ac:dyDescent="0.3">
      <c r="A314" s="34">
        <v>247</v>
      </c>
      <c r="B314" s="5">
        <v>244550.28930448217</v>
      </c>
      <c r="C314" s="24">
        <v>2772827.4921682943</v>
      </c>
    </row>
    <row r="315" spans="1:3" x14ac:dyDescent="0.3">
      <c r="A315" s="34">
        <v>248</v>
      </c>
      <c r="B315" s="5">
        <v>229294.7632101968</v>
      </c>
      <c r="C315" s="24">
        <v>1640742.2261943638</v>
      </c>
    </row>
    <row r="316" spans="1:3" x14ac:dyDescent="0.3">
      <c r="A316" s="34">
        <v>249</v>
      </c>
      <c r="B316" s="5">
        <v>240032.3586047643</v>
      </c>
      <c r="C316" s="24">
        <v>2301899.4245010503</v>
      </c>
    </row>
    <row r="317" spans="1:3" x14ac:dyDescent="0.3">
      <c r="A317" s="34">
        <v>250</v>
      </c>
      <c r="B317" s="5">
        <v>230846.54112408456</v>
      </c>
      <c r="C317" s="24">
        <v>1369997.7356646531</v>
      </c>
    </row>
    <row r="318" spans="1:3" x14ac:dyDescent="0.3">
      <c r="A318" s="34">
        <v>251</v>
      </c>
      <c r="B318" s="5">
        <v>230817.21788178512</v>
      </c>
      <c r="C318" s="24">
        <v>1224341.4752579976</v>
      </c>
    </row>
    <row r="319" spans="1:3" x14ac:dyDescent="0.3">
      <c r="A319" s="34">
        <v>252</v>
      </c>
      <c r="B319" s="5">
        <v>217125.85929574008</v>
      </c>
      <c r="C319" s="24">
        <v>1799383.5249862131</v>
      </c>
    </row>
    <row r="320" spans="1:3" x14ac:dyDescent="0.3">
      <c r="A320" s="34">
        <v>253</v>
      </c>
      <c r="B320" s="5">
        <v>233083.22913361705</v>
      </c>
      <c r="C320" s="24">
        <v>1236444.4986401829</v>
      </c>
    </row>
    <row r="321" spans="1:3" x14ac:dyDescent="0.3">
      <c r="A321" s="34">
        <v>254</v>
      </c>
      <c r="B321" s="5">
        <v>241808.65355052322</v>
      </c>
      <c r="C321" s="24">
        <v>1520936.4795416468</v>
      </c>
    </row>
    <row r="322" spans="1:3" x14ac:dyDescent="0.3">
      <c r="A322" s="34">
        <v>255</v>
      </c>
      <c r="B322" s="5">
        <v>225845.55812834066</v>
      </c>
      <c r="C322" s="24">
        <v>1959529.8557787633</v>
      </c>
    </row>
    <row r="323" spans="1:3" x14ac:dyDescent="0.3">
      <c r="A323" s="34">
        <v>256</v>
      </c>
      <c r="B323" s="5">
        <v>229141.11968975223</v>
      </c>
      <c r="C323" s="24">
        <v>2866422.7030357909</v>
      </c>
    </row>
    <row r="324" spans="1:3" x14ac:dyDescent="0.3">
      <c r="A324" s="34">
        <v>257</v>
      </c>
      <c r="B324" s="5">
        <v>220942.59326145315</v>
      </c>
      <c r="C324" s="24">
        <v>1847375.9311769893</v>
      </c>
    </row>
    <row r="325" spans="1:3" x14ac:dyDescent="0.3">
      <c r="A325" s="34">
        <v>258</v>
      </c>
      <c r="B325" s="5">
        <v>234789.42907273295</v>
      </c>
      <c r="C325" s="24">
        <v>2347382.1791511104</v>
      </c>
    </row>
    <row r="326" spans="1:3" x14ac:dyDescent="0.3">
      <c r="A326" s="34">
        <v>259</v>
      </c>
      <c r="B326" s="5">
        <v>231778.06390383272</v>
      </c>
      <c r="C326" s="24">
        <v>1512860.9397914226</v>
      </c>
    </row>
    <row r="327" spans="1:3" x14ac:dyDescent="0.3">
      <c r="A327" s="34">
        <v>260</v>
      </c>
      <c r="B327" s="5">
        <v>237003.9094964448</v>
      </c>
      <c r="C327" s="24">
        <v>1222407.4528673815</v>
      </c>
    </row>
    <row r="328" spans="1:3" x14ac:dyDescent="0.3">
      <c r="A328" s="34">
        <v>261</v>
      </c>
      <c r="B328" s="5">
        <v>248522.8821060934</v>
      </c>
      <c r="C328" s="24">
        <v>1490192.751089955</v>
      </c>
    </row>
    <row r="329" spans="1:3" x14ac:dyDescent="0.3">
      <c r="A329" s="34">
        <v>262</v>
      </c>
      <c r="B329" s="5">
        <v>233552.24989929501</v>
      </c>
      <c r="C329" s="24">
        <v>3091511.2758822776</v>
      </c>
    </row>
    <row r="330" spans="1:3" x14ac:dyDescent="0.3">
      <c r="A330" s="34">
        <v>263</v>
      </c>
      <c r="B330" s="5">
        <v>233255.71808097904</v>
      </c>
      <c r="C330" s="24">
        <v>5762108.7617952246</v>
      </c>
    </row>
    <row r="331" spans="1:3" x14ac:dyDescent="0.3">
      <c r="A331" s="34">
        <v>264</v>
      </c>
      <c r="B331" s="5">
        <v>223882.09719444709</v>
      </c>
      <c r="C331" s="24">
        <v>1270187.4909708812</v>
      </c>
    </row>
    <row r="332" spans="1:3" x14ac:dyDescent="0.3">
      <c r="A332" s="34">
        <v>265</v>
      </c>
      <c r="B332" s="5">
        <v>226581.70437112762</v>
      </c>
      <c r="C332" s="24">
        <v>1603295.942765075</v>
      </c>
    </row>
    <row r="333" spans="1:3" x14ac:dyDescent="0.3">
      <c r="A333" s="34">
        <v>266</v>
      </c>
      <c r="B333" s="5">
        <v>249658.47160935745</v>
      </c>
      <c r="C333" s="24">
        <v>1231894.531184847</v>
      </c>
    </row>
    <row r="334" spans="1:3" x14ac:dyDescent="0.3">
      <c r="A334" s="34">
        <v>267</v>
      </c>
      <c r="B334" s="5">
        <v>245446.30260117786</v>
      </c>
      <c r="C334" s="24">
        <v>3124173.7417672267</v>
      </c>
    </row>
    <row r="335" spans="1:3" x14ac:dyDescent="0.3">
      <c r="A335" s="34">
        <v>268</v>
      </c>
      <c r="B335" s="5">
        <v>238360.66962945258</v>
      </c>
      <c r="C335" s="24">
        <v>5162405.683912308</v>
      </c>
    </row>
    <row r="336" spans="1:3" x14ac:dyDescent="0.3">
      <c r="A336" s="34">
        <v>269</v>
      </c>
      <c r="B336" s="5">
        <v>244323.51093053308</v>
      </c>
      <c r="C336" s="24">
        <v>1630321.4082796974</v>
      </c>
    </row>
    <row r="337" spans="1:3" x14ac:dyDescent="0.3">
      <c r="A337" s="34">
        <v>270</v>
      </c>
      <c r="B337" s="5">
        <v>214991.51159973154</v>
      </c>
      <c r="C337" s="24">
        <v>1563022.2100043208</v>
      </c>
    </row>
    <row r="338" spans="1:3" x14ac:dyDescent="0.3">
      <c r="A338" s="34">
        <v>271</v>
      </c>
      <c r="B338" s="5">
        <v>233879.9874860016</v>
      </c>
      <c r="C338" s="24">
        <v>3055915.186044958</v>
      </c>
    </row>
    <row r="339" spans="1:3" x14ac:dyDescent="0.3">
      <c r="A339" s="34">
        <v>272</v>
      </c>
      <c r="B339" s="5">
        <v>214967.27021598621</v>
      </c>
      <c r="C339" s="24">
        <v>1714477.6662189567</v>
      </c>
    </row>
    <row r="340" spans="1:3" x14ac:dyDescent="0.3">
      <c r="A340" s="34">
        <v>273</v>
      </c>
      <c r="B340" s="5">
        <v>237698.1228232276</v>
      </c>
      <c r="C340" s="24">
        <v>2016216.7608928008</v>
      </c>
    </row>
    <row r="341" spans="1:3" x14ac:dyDescent="0.3">
      <c r="A341" s="34">
        <v>274</v>
      </c>
      <c r="B341" s="5">
        <v>226043.8300442831</v>
      </c>
      <c r="C341" s="24">
        <v>4933322.6878820919</v>
      </c>
    </row>
    <row r="342" spans="1:3" x14ac:dyDescent="0.3">
      <c r="A342" s="34">
        <v>275</v>
      </c>
      <c r="B342" s="5">
        <v>205460.33354778789</v>
      </c>
      <c r="C342" s="24">
        <v>2849727.5288435416</v>
      </c>
    </row>
    <row r="343" spans="1:3" x14ac:dyDescent="0.3">
      <c r="A343" s="34">
        <v>276</v>
      </c>
      <c r="B343" s="5">
        <v>236169.90051865726</v>
      </c>
      <c r="C343" s="24">
        <v>1808151.9980916819</v>
      </c>
    </row>
    <row r="344" spans="1:3" x14ac:dyDescent="0.3">
      <c r="A344" s="34">
        <v>277</v>
      </c>
      <c r="B344" s="5">
        <v>242480.88721394961</v>
      </c>
      <c r="C344" s="24">
        <v>1757581.5822720062</v>
      </c>
    </row>
    <row r="345" spans="1:3" x14ac:dyDescent="0.3">
      <c r="A345" s="34">
        <v>278</v>
      </c>
      <c r="B345" s="5">
        <v>219550.82389146357</v>
      </c>
      <c r="C345" s="24">
        <v>1446212.9585103497</v>
      </c>
    </row>
    <row r="346" spans="1:3" x14ac:dyDescent="0.3">
      <c r="A346" s="34">
        <v>279</v>
      </c>
      <c r="B346" s="5">
        <v>248123.6633972626</v>
      </c>
      <c r="C346" s="24">
        <v>1307630.1945756089</v>
      </c>
    </row>
    <row r="347" spans="1:3" x14ac:dyDescent="0.3">
      <c r="A347" s="34">
        <v>280</v>
      </c>
      <c r="B347" s="5">
        <v>237438.62849820589</v>
      </c>
      <c r="C347" s="24">
        <v>1788726.9658128314</v>
      </c>
    </row>
    <row r="348" spans="1:3" x14ac:dyDescent="0.3">
      <c r="A348" s="34">
        <v>281</v>
      </c>
      <c r="B348" s="5">
        <v>233306.25938946474</v>
      </c>
      <c r="C348" s="24">
        <v>1958115.6701557296</v>
      </c>
    </row>
    <row r="349" spans="1:3" x14ac:dyDescent="0.3">
      <c r="A349" s="34">
        <v>282</v>
      </c>
      <c r="B349" s="5">
        <v>241682.02777518777</v>
      </c>
      <c r="C349" s="24">
        <v>1307923.1438826001</v>
      </c>
    </row>
    <row r="350" spans="1:3" x14ac:dyDescent="0.3">
      <c r="A350" s="34">
        <v>283</v>
      </c>
      <c r="B350" s="5">
        <v>233870.27614227385</v>
      </c>
      <c r="C350" s="24">
        <v>2431773.4194677984</v>
      </c>
    </row>
    <row r="351" spans="1:3" x14ac:dyDescent="0.3">
      <c r="A351" s="34">
        <v>284</v>
      </c>
      <c r="B351" s="5">
        <v>238424.57318340923</v>
      </c>
      <c r="C351" s="24">
        <v>2604184.0342888185</v>
      </c>
    </row>
    <row r="352" spans="1:3" x14ac:dyDescent="0.3">
      <c r="A352" s="34">
        <v>285</v>
      </c>
      <c r="B352" s="5">
        <v>228754.19435154198</v>
      </c>
      <c r="C352" s="24">
        <v>1042605.9095287904</v>
      </c>
    </row>
    <row r="353" spans="1:3" x14ac:dyDescent="0.3">
      <c r="A353" s="34">
        <v>286</v>
      </c>
      <c r="B353" s="5">
        <v>226097.2278550968</v>
      </c>
      <c r="C353" s="24">
        <v>5336225.9546973594</v>
      </c>
    </row>
    <row r="354" spans="1:3" x14ac:dyDescent="0.3">
      <c r="A354" s="34">
        <v>287</v>
      </c>
      <c r="B354" s="5">
        <v>242415.5153992509</v>
      </c>
      <c r="C354" s="24">
        <v>1662846.7669428797</v>
      </c>
    </row>
    <row r="355" spans="1:3" x14ac:dyDescent="0.3">
      <c r="A355" s="34">
        <v>288</v>
      </c>
      <c r="B355" s="5">
        <v>242700.17154646129</v>
      </c>
      <c r="C355" s="24">
        <v>2357383.440041624</v>
      </c>
    </row>
    <row r="356" spans="1:3" x14ac:dyDescent="0.3">
      <c r="A356" s="34">
        <v>289</v>
      </c>
      <c r="B356" s="5">
        <v>238631.78748656547</v>
      </c>
      <c r="C356" s="24">
        <v>1500025.6591168842</v>
      </c>
    </row>
    <row r="357" spans="1:3" x14ac:dyDescent="0.3">
      <c r="A357" s="34">
        <v>290</v>
      </c>
      <c r="B357" s="5">
        <v>239702.94982826881</v>
      </c>
      <c r="C357" s="24">
        <v>2181907.4300682433</v>
      </c>
    </row>
    <row r="358" spans="1:3" x14ac:dyDescent="0.3">
      <c r="A358" s="34">
        <v>291</v>
      </c>
      <c r="B358" s="5">
        <v>252916.16897563727</v>
      </c>
      <c r="C358" s="24">
        <v>2896856.5702736881</v>
      </c>
    </row>
    <row r="359" spans="1:3" x14ac:dyDescent="0.3">
      <c r="A359" s="34">
        <v>292</v>
      </c>
      <c r="B359" s="5">
        <v>245169.82822893388</v>
      </c>
      <c r="C359" s="24">
        <v>2405700.1389795346</v>
      </c>
    </row>
    <row r="360" spans="1:3" x14ac:dyDescent="0.3">
      <c r="A360" s="34">
        <v>293</v>
      </c>
      <c r="B360" s="5">
        <v>235097.07699136867</v>
      </c>
      <c r="C360" s="24">
        <v>1489781.2742930572</v>
      </c>
    </row>
    <row r="361" spans="1:3" x14ac:dyDescent="0.3">
      <c r="A361" s="34">
        <v>294</v>
      </c>
      <c r="B361" s="5">
        <v>236830.84396176747</v>
      </c>
      <c r="C361" s="24">
        <v>1707686.4474020931</v>
      </c>
    </row>
    <row r="362" spans="1:3" x14ac:dyDescent="0.3">
      <c r="A362" s="34">
        <v>295</v>
      </c>
      <c r="B362" s="5">
        <v>238514.44768065159</v>
      </c>
      <c r="C362" s="24">
        <v>1935259.4977866998</v>
      </c>
    </row>
    <row r="363" spans="1:3" x14ac:dyDescent="0.3">
      <c r="A363" s="34">
        <v>296</v>
      </c>
      <c r="B363" s="5">
        <v>230494.89968787209</v>
      </c>
      <c r="C363" s="24">
        <v>1967698.7186136725</v>
      </c>
    </row>
    <row r="364" spans="1:3" x14ac:dyDescent="0.3">
      <c r="A364" s="34">
        <v>297</v>
      </c>
      <c r="B364" s="5">
        <v>241672.75996518153</v>
      </c>
      <c r="C364" s="24">
        <v>5629532.6718519134</v>
      </c>
    </row>
    <row r="365" spans="1:3" x14ac:dyDescent="0.3">
      <c r="A365" s="34">
        <v>298</v>
      </c>
      <c r="B365" s="5">
        <v>237150.92164197293</v>
      </c>
      <c r="C365" s="24">
        <v>1232876.8483176804</v>
      </c>
    </row>
    <row r="366" spans="1:3" x14ac:dyDescent="0.3">
      <c r="A366" s="34">
        <v>299</v>
      </c>
      <c r="B366" s="5">
        <v>246955.57822042986</v>
      </c>
      <c r="C366" s="24">
        <v>6012085.4065533876</v>
      </c>
    </row>
    <row r="367" spans="1:3" x14ac:dyDescent="0.3">
      <c r="A367" s="34">
        <v>300</v>
      </c>
      <c r="B367" s="5">
        <v>223748.27678901036</v>
      </c>
      <c r="C367" s="24">
        <v>1315299.0598563035</v>
      </c>
    </row>
    <row r="368" spans="1:3" x14ac:dyDescent="0.3">
      <c r="A368" s="34">
        <v>301</v>
      </c>
      <c r="B368" s="5">
        <v>235022.67097382544</v>
      </c>
      <c r="C368" s="24">
        <v>1715933.9039305991</v>
      </c>
    </row>
    <row r="369" spans="1:3" x14ac:dyDescent="0.3">
      <c r="A369" s="34">
        <v>302</v>
      </c>
      <c r="B369" s="5">
        <v>214400.13408795823</v>
      </c>
      <c r="C369" s="24">
        <v>2644220.7393337693</v>
      </c>
    </row>
    <row r="370" spans="1:3" x14ac:dyDescent="0.3">
      <c r="A370" s="34">
        <v>303</v>
      </c>
      <c r="B370" s="5">
        <v>220733.50258790137</v>
      </c>
      <c r="C370" s="24">
        <v>3878167.8973871684</v>
      </c>
    </row>
    <row r="371" spans="1:3" x14ac:dyDescent="0.3">
      <c r="A371" s="34">
        <v>304</v>
      </c>
      <c r="B371" s="5">
        <v>221236.91491904392</v>
      </c>
      <c r="C371" s="24">
        <v>2010691.0125502986</v>
      </c>
    </row>
    <row r="372" spans="1:3" x14ac:dyDescent="0.3">
      <c r="A372" s="34">
        <v>305</v>
      </c>
      <c r="B372" s="5">
        <v>232845.95486114628</v>
      </c>
      <c r="C372" s="24">
        <v>1450729.6499378234</v>
      </c>
    </row>
    <row r="373" spans="1:3" x14ac:dyDescent="0.3">
      <c r="A373" s="34">
        <v>306</v>
      </c>
      <c r="B373" s="5">
        <v>224627.41111742449</v>
      </c>
      <c r="C373" s="24">
        <v>1140574.2908574853</v>
      </c>
    </row>
    <row r="374" spans="1:3" x14ac:dyDescent="0.3">
      <c r="A374" s="34">
        <v>307</v>
      </c>
      <c r="B374" s="5">
        <v>234179.76265026693</v>
      </c>
      <c r="C374" s="24">
        <v>2140445.6557840975</v>
      </c>
    </row>
    <row r="375" spans="1:3" x14ac:dyDescent="0.3">
      <c r="A375" s="34">
        <v>308</v>
      </c>
      <c r="B375" s="5">
        <v>231850.76311423321</v>
      </c>
      <c r="C375" s="24">
        <v>3981962.586665466</v>
      </c>
    </row>
    <row r="376" spans="1:3" x14ac:dyDescent="0.3">
      <c r="A376" s="34">
        <v>309</v>
      </c>
      <c r="B376" s="5">
        <v>231053.2630088937</v>
      </c>
      <c r="C376" s="24">
        <v>2766845.2476355219</v>
      </c>
    </row>
    <row r="377" spans="1:3" x14ac:dyDescent="0.3">
      <c r="A377" s="34">
        <v>310</v>
      </c>
      <c r="B377" s="5">
        <v>233965.50222117436</v>
      </c>
      <c r="C377" s="24">
        <v>5095352.387093449</v>
      </c>
    </row>
    <row r="378" spans="1:3" x14ac:dyDescent="0.3">
      <c r="A378" s="34">
        <v>311</v>
      </c>
      <c r="B378" s="5">
        <v>241411.93003249986</v>
      </c>
      <c r="C378" s="24">
        <v>1146613.458018702</v>
      </c>
    </row>
    <row r="379" spans="1:3" x14ac:dyDescent="0.3">
      <c r="A379" s="34">
        <v>312</v>
      </c>
      <c r="B379" s="5">
        <v>239330.081238018</v>
      </c>
      <c r="C379" s="24">
        <v>1322559.6111865549</v>
      </c>
    </row>
    <row r="380" spans="1:3" x14ac:dyDescent="0.3">
      <c r="A380" s="34">
        <v>313</v>
      </c>
      <c r="B380" s="5">
        <v>252147.95278926031</v>
      </c>
      <c r="C380" s="24">
        <v>2004871.5945494077</v>
      </c>
    </row>
    <row r="381" spans="1:3" x14ac:dyDescent="0.3">
      <c r="A381" s="34">
        <v>314</v>
      </c>
      <c r="B381" s="5">
        <v>237202.32749299722</v>
      </c>
      <c r="C381" s="24">
        <v>2177846.0093389782</v>
      </c>
    </row>
    <row r="382" spans="1:3" x14ac:dyDescent="0.3">
      <c r="A382" s="34">
        <v>315</v>
      </c>
      <c r="B382" s="5">
        <v>227182.33957901734</v>
      </c>
      <c r="C382" s="24">
        <v>2032393.5900235265</v>
      </c>
    </row>
    <row r="383" spans="1:3" x14ac:dyDescent="0.3">
      <c r="A383" s="34">
        <v>316</v>
      </c>
      <c r="B383" s="5">
        <v>244938.32848104177</v>
      </c>
      <c r="C383" s="24">
        <v>3035784.1816773582</v>
      </c>
    </row>
    <row r="384" spans="1:3" x14ac:dyDescent="0.3">
      <c r="A384" s="34">
        <v>317</v>
      </c>
      <c r="B384" s="5">
        <v>230834.81250691699</v>
      </c>
      <c r="C384" s="24">
        <v>3777651.3900938081</v>
      </c>
    </row>
    <row r="385" spans="1:3" x14ac:dyDescent="0.3">
      <c r="A385" s="34">
        <v>318</v>
      </c>
      <c r="B385" s="5">
        <v>246258.09197412289</v>
      </c>
      <c r="C385" s="24">
        <v>2454695.3352331733</v>
      </c>
    </row>
    <row r="386" spans="1:3" x14ac:dyDescent="0.3">
      <c r="A386" s="34">
        <v>319</v>
      </c>
      <c r="B386" s="5">
        <v>229796.35887399159</v>
      </c>
      <c r="C386" s="24">
        <v>3142736.5832400648</v>
      </c>
    </row>
    <row r="387" spans="1:3" x14ac:dyDescent="0.3">
      <c r="A387" s="34">
        <v>320</v>
      </c>
      <c r="B387" s="5">
        <v>218427.22203320445</v>
      </c>
      <c r="C387" s="24">
        <v>5052589.0534737259</v>
      </c>
    </row>
    <row r="388" spans="1:3" x14ac:dyDescent="0.3">
      <c r="A388" s="34">
        <v>321</v>
      </c>
      <c r="B388" s="5">
        <v>244260.44322916304</v>
      </c>
      <c r="C388" s="24">
        <v>3062437.6617541839</v>
      </c>
    </row>
    <row r="389" spans="1:3" x14ac:dyDescent="0.3">
      <c r="A389" s="34">
        <v>322</v>
      </c>
      <c r="B389" s="5">
        <v>236184.23667852036</v>
      </c>
      <c r="C389" s="24">
        <v>1527518.518495329</v>
      </c>
    </row>
    <row r="390" spans="1:3" x14ac:dyDescent="0.3">
      <c r="A390" s="34">
        <v>323</v>
      </c>
      <c r="B390" s="5">
        <v>224972.42967198536</v>
      </c>
      <c r="C390" s="24">
        <v>1554212.1120286819</v>
      </c>
    </row>
    <row r="391" spans="1:3" x14ac:dyDescent="0.3">
      <c r="A391" s="34">
        <v>324</v>
      </c>
      <c r="B391" s="5">
        <v>228909.55565676905</v>
      </c>
      <c r="C391" s="24">
        <v>2237140.6572417426</v>
      </c>
    </row>
    <row r="392" spans="1:3" x14ac:dyDescent="0.3">
      <c r="A392" s="34">
        <v>325</v>
      </c>
      <c r="B392" s="5">
        <v>232533.69983513441</v>
      </c>
      <c r="C392" s="24">
        <v>2349615.1988190832</v>
      </c>
    </row>
    <row r="393" spans="1:3" x14ac:dyDescent="0.3">
      <c r="A393" s="34">
        <v>326</v>
      </c>
      <c r="B393" s="5">
        <v>229670.53937863989</v>
      </c>
      <c r="C393" s="24">
        <v>3432838.767045036</v>
      </c>
    </row>
    <row r="394" spans="1:3" x14ac:dyDescent="0.3">
      <c r="A394" s="34">
        <v>327</v>
      </c>
      <c r="B394" s="5">
        <v>230254.15291259144</v>
      </c>
      <c r="C394" s="24">
        <v>4940288.4729690049</v>
      </c>
    </row>
    <row r="395" spans="1:3" x14ac:dyDescent="0.3">
      <c r="A395" s="34">
        <v>328</v>
      </c>
      <c r="B395" s="5">
        <v>237419.18861169863</v>
      </c>
      <c r="C395" s="24">
        <v>1867982.8602996795</v>
      </c>
    </row>
    <row r="396" spans="1:3" x14ac:dyDescent="0.3">
      <c r="A396" s="34">
        <v>329</v>
      </c>
      <c r="B396" s="5">
        <v>232293.49533645506</v>
      </c>
      <c r="C396" s="24">
        <v>1326316.3783682596</v>
      </c>
    </row>
    <row r="397" spans="1:3" x14ac:dyDescent="0.3">
      <c r="A397" s="34">
        <v>330</v>
      </c>
      <c r="B397" s="5">
        <v>224505.02392036005</v>
      </c>
      <c r="C397" s="24">
        <v>1849089.1624613302</v>
      </c>
    </row>
    <row r="398" spans="1:3" x14ac:dyDescent="0.3">
      <c r="A398" s="34">
        <v>331</v>
      </c>
      <c r="B398" s="5">
        <v>239919.80833298908</v>
      </c>
      <c r="C398" s="24">
        <v>2577293.8315329142</v>
      </c>
    </row>
    <row r="399" spans="1:3" x14ac:dyDescent="0.3">
      <c r="A399" s="34">
        <v>332</v>
      </c>
      <c r="B399" s="5">
        <v>233372.87501589215</v>
      </c>
      <c r="C399" s="24">
        <v>1224351.3381565749</v>
      </c>
    </row>
    <row r="400" spans="1:3" x14ac:dyDescent="0.3">
      <c r="A400" s="34">
        <v>333</v>
      </c>
      <c r="B400" s="5">
        <v>260084.39775879422</v>
      </c>
      <c r="C400" s="24">
        <v>2829496.9132705387</v>
      </c>
    </row>
    <row r="401" spans="1:3" x14ac:dyDescent="0.3">
      <c r="A401" s="34">
        <v>334</v>
      </c>
      <c r="B401" s="5">
        <v>230180.4169047813</v>
      </c>
      <c r="C401" s="24">
        <v>1857929.0074178001</v>
      </c>
    </row>
    <row r="402" spans="1:3" x14ac:dyDescent="0.3">
      <c r="A402" s="34">
        <v>335</v>
      </c>
      <c r="B402" s="5">
        <v>215452.31152811091</v>
      </c>
      <c r="C402" s="24">
        <v>2014036.0842304744</v>
      </c>
    </row>
    <row r="403" spans="1:3" x14ac:dyDescent="0.3">
      <c r="A403" s="34">
        <v>336</v>
      </c>
      <c r="B403" s="5">
        <v>224931.97574168767</v>
      </c>
      <c r="C403" s="24">
        <v>783557.50215563027</v>
      </c>
    </row>
    <row r="404" spans="1:3" x14ac:dyDescent="0.3">
      <c r="A404" s="34">
        <v>337</v>
      </c>
      <c r="B404" s="5">
        <v>218488.07771943571</v>
      </c>
      <c r="C404" s="24">
        <v>2031880.5859402306</v>
      </c>
    </row>
    <row r="405" spans="1:3" x14ac:dyDescent="0.3">
      <c r="A405" s="34">
        <v>338</v>
      </c>
      <c r="B405" s="5">
        <v>235466.45543107126</v>
      </c>
      <c r="C405" s="24">
        <v>1181932.8252424423</v>
      </c>
    </row>
    <row r="406" spans="1:3" x14ac:dyDescent="0.3">
      <c r="A406" s="34">
        <v>339</v>
      </c>
      <c r="B406" s="5">
        <v>235572.1911290389</v>
      </c>
      <c r="C406" s="24">
        <v>2050451.9864412756</v>
      </c>
    </row>
    <row r="407" spans="1:3" x14ac:dyDescent="0.3">
      <c r="A407" s="34">
        <v>340</v>
      </c>
      <c r="B407" s="5">
        <v>220367.12210698117</v>
      </c>
      <c r="C407" s="24">
        <v>1016824.6279069874</v>
      </c>
    </row>
    <row r="408" spans="1:3" x14ac:dyDescent="0.3">
      <c r="A408" s="34">
        <v>341</v>
      </c>
      <c r="B408" s="5">
        <v>230133.8727238951</v>
      </c>
      <c r="C408" s="24">
        <v>2505225.045493776</v>
      </c>
    </row>
    <row r="409" spans="1:3" x14ac:dyDescent="0.3">
      <c r="A409" s="34">
        <v>342</v>
      </c>
      <c r="B409" s="5">
        <v>236007.37105350956</v>
      </c>
      <c r="C409" s="24">
        <v>2403659.2142788367</v>
      </c>
    </row>
    <row r="410" spans="1:3" x14ac:dyDescent="0.3">
      <c r="A410" s="34">
        <v>343</v>
      </c>
      <c r="B410" s="5">
        <v>237250.7527906434</v>
      </c>
      <c r="C410" s="24">
        <v>2206925.4650929226</v>
      </c>
    </row>
    <row r="411" spans="1:3" x14ac:dyDescent="0.3">
      <c r="A411" s="34">
        <v>344</v>
      </c>
      <c r="B411" s="5">
        <v>253309.04216708057</v>
      </c>
      <c r="C411" s="24">
        <v>3677581.5893146275</v>
      </c>
    </row>
    <row r="412" spans="1:3" x14ac:dyDescent="0.3">
      <c r="A412" s="34">
        <v>345</v>
      </c>
      <c r="B412" s="5">
        <v>228952.46165842822</v>
      </c>
      <c r="C412" s="24">
        <v>2509028.2167209438</v>
      </c>
    </row>
    <row r="413" spans="1:3" x14ac:dyDescent="0.3">
      <c r="A413" s="34">
        <v>346</v>
      </c>
      <c r="B413" s="5">
        <v>222915.15324056483</v>
      </c>
      <c r="C413" s="24">
        <v>1582445.6883241974</v>
      </c>
    </row>
    <row r="414" spans="1:3" x14ac:dyDescent="0.3">
      <c r="A414" s="34">
        <v>347</v>
      </c>
      <c r="B414" s="5">
        <v>243007.59573796127</v>
      </c>
      <c r="C414" s="24">
        <v>2025862.3441491998</v>
      </c>
    </row>
    <row r="415" spans="1:3" x14ac:dyDescent="0.3">
      <c r="A415" s="34">
        <v>348</v>
      </c>
      <c r="B415" s="5">
        <v>226169.95503261709</v>
      </c>
      <c r="C415" s="24">
        <v>981748.79679642082</v>
      </c>
    </row>
    <row r="416" spans="1:3" x14ac:dyDescent="0.3">
      <c r="A416" s="34">
        <v>349</v>
      </c>
      <c r="B416" s="5">
        <v>241286.50971950704</v>
      </c>
      <c r="C416" s="24">
        <v>1584401.2253022422</v>
      </c>
    </row>
    <row r="417" spans="1:3" x14ac:dyDescent="0.3">
      <c r="A417" s="34">
        <v>350</v>
      </c>
      <c r="B417" s="5">
        <v>239654.23545048258</v>
      </c>
      <c r="C417" s="24">
        <v>1436508.8401115278</v>
      </c>
    </row>
    <row r="418" spans="1:3" x14ac:dyDescent="0.3">
      <c r="A418" s="34">
        <v>351</v>
      </c>
      <c r="B418" s="5">
        <v>240243.57271666999</v>
      </c>
      <c r="C418" s="24">
        <v>1687241.977613938</v>
      </c>
    </row>
    <row r="419" spans="1:3" x14ac:dyDescent="0.3">
      <c r="A419" s="34">
        <v>352</v>
      </c>
      <c r="B419" s="5">
        <v>235314.89393326367</v>
      </c>
      <c r="C419" s="24">
        <v>2183738.1389187034</v>
      </c>
    </row>
    <row r="420" spans="1:3" x14ac:dyDescent="0.3">
      <c r="A420" s="34">
        <v>353</v>
      </c>
      <c r="B420" s="5">
        <v>229528.04477144405</v>
      </c>
      <c r="C420" s="24">
        <v>2091540.3257621275</v>
      </c>
    </row>
    <row r="421" spans="1:3" x14ac:dyDescent="0.3">
      <c r="A421" s="34">
        <v>354</v>
      </c>
      <c r="B421" s="5">
        <v>229379.29972831302</v>
      </c>
      <c r="C421" s="24">
        <v>2469079.6844988726</v>
      </c>
    </row>
    <row r="422" spans="1:3" x14ac:dyDescent="0.3">
      <c r="A422" s="34">
        <v>355</v>
      </c>
      <c r="B422" s="5">
        <v>225499.98522726732</v>
      </c>
      <c r="C422" s="24">
        <v>1257863.1851657089</v>
      </c>
    </row>
    <row r="423" spans="1:3" x14ac:dyDescent="0.3">
      <c r="A423" s="34">
        <v>356</v>
      </c>
      <c r="B423" s="5">
        <v>230982.44799925134</v>
      </c>
      <c r="C423" s="24">
        <v>1452396.7920707376</v>
      </c>
    </row>
    <row r="424" spans="1:3" x14ac:dyDescent="0.3">
      <c r="A424" s="34">
        <v>357</v>
      </c>
      <c r="B424" s="5">
        <v>233021.73859016373</v>
      </c>
      <c r="C424" s="24">
        <v>1811234.7607025499</v>
      </c>
    </row>
    <row r="425" spans="1:3" x14ac:dyDescent="0.3">
      <c r="A425" s="34">
        <v>358</v>
      </c>
      <c r="B425" s="5">
        <v>223422.01629177117</v>
      </c>
      <c r="C425" s="24">
        <v>1261460.8923448457</v>
      </c>
    </row>
    <row r="426" spans="1:3" x14ac:dyDescent="0.3">
      <c r="A426" s="34">
        <v>359</v>
      </c>
      <c r="B426" s="5">
        <v>242112.22489900654</v>
      </c>
      <c r="C426" s="24">
        <v>1363952.9156380654</v>
      </c>
    </row>
    <row r="427" spans="1:3" x14ac:dyDescent="0.3">
      <c r="A427" s="34">
        <v>360</v>
      </c>
      <c r="B427" s="5">
        <v>248860.27153765108</v>
      </c>
      <c r="C427" s="24">
        <v>1917860.0180913161</v>
      </c>
    </row>
    <row r="428" spans="1:3" x14ac:dyDescent="0.3">
      <c r="A428" s="34">
        <v>361</v>
      </c>
      <c r="B428" s="5">
        <v>232768.37682475982</v>
      </c>
      <c r="C428" s="24">
        <v>1973901.3427439807</v>
      </c>
    </row>
    <row r="429" spans="1:3" x14ac:dyDescent="0.3">
      <c r="A429" s="34">
        <v>362</v>
      </c>
      <c r="B429" s="5">
        <v>226913.79674598807</v>
      </c>
      <c r="C429" s="24">
        <v>3458460.503984306</v>
      </c>
    </row>
    <row r="430" spans="1:3" x14ac:dyDescent="0.3">
      <c r="A430" s="34">
        <v>363</v>
      </c>
      <c r="B430" s="5">
        <v>242675.5140440455</v>
      </c>
      <c r="C430" s="24">
        <v>1984225.4691834939</v>
      </c>
    </row>
    <row r="431" spans="1:3" x14ac:dyDescent="0.3">
      <c r="A431" s="34">
        <v>364</v>
      </c>
      <c r="B431" s="5">
        <v>254689.62122907775</v>
      </c>
      <c r="C431" s="24">
        <v>2072953.4849689021</v>
      </c>
    </row>
    <row r="432" spans="1:3" x14ac:dyDescent="0.3">
      <c r="A432" s="34">
        <v>365</v>
      </c>
      <c r="B432" s="5">
        <v>243395.57348430881</v>
      </c>
      <c r="C432" s="24">
        <v>1462775.6701920917</v>
      </c>
    </row>
    <row r="433" spans="1:3" x14ac:dyDescent="0.3">
      <c r="A433" s="34">
        <v>366</v>
      </c>
      <c r="B433" s="5">
        <v>228641.17031374056</v>
      </c>
      <c r="C433" s="24">
        <v>984530.37876789703</v>
      </c>
    </row>
    <row r="434" spans="1:3" x14ac:dyDescent="0.3">
      <c r="A434" s="34">
        <v>367</v>
      </c>
      <c r="B434" s="5">
        <v>234274.6722470308</v>
      </c>
      <c r="C434" s="24">
        <v>1808203.1193955578</v>
      </c>
    </row>
    <row r="435" spans="1:3" x14ac:dyDescent="0.3">
      <c r="A435" s="34">
        <v>368</v>
      </c>
      <c r="B435" s="5">
        <v>238475.65243282964</v>
      </c>
      <c r="C435" s="24">
        <v>1931706.2123605399</v>
      </c>
    </row>
    <row r="436" spans="1:3" x14ac:dyDescent="0.3">
      <c r="A436" s="34">
        <v>369</v>
      </c>
      <c r="B436" s="5">
        <v>229164.33469007452</v>
      </c>
      <c r="C436" s="24">
        <v>1956625.4440593617</v>
      </c>
    </row>
    <row r="437" spans="1:3" x14ac:dyDescent="0.3">
      <c r="A437" s="34">
        <v>370</v>
      </c>
      <c r="B437" s="5">
        <v>226769.54914930949</v>
      </c>
      <c r="C437" s="24">
        <v>2133314.2355324384</v>
      </c>
    </row>
    <row r="438" spans="1:3" x14ac:dyDescent="0.3">
      <c r="A438" s="34">
        <v>371</v>
      </c>
      <c r="B438" s="5">
        <v>222810.16607817868</v>
      </c>
      <c r="C438" s="24">
        <v>1587164.6124360398</v>
      </c>
    </row>
    <row r="439" spans="1:3" x14ac:dyDescent="0.3">
      <c r="A439" s="34">
        <v>372</v>
      </c>
      <c r="B439" s="5">
        <v>239634.41491480925</v>
      </c>
      <c r="C439" s="24">
        <v>3271612.2592902733</v>
      </c>
    </row>
    <row r="440" spans="1:3" x14ac:dyDescent="0.3">
      <c r="A440" s="34">
        <v>373</v>
      </c>
      <c r="B440" s="5">
        <v>244374.81982297325</v>
      </c>
      <c r="C440" s="24">
        <v>1414869.5530448845</v>
      </c>
    </row>
    <row r="441" spans="1:3" x14ac:dyDescent="0.3">
      <c r="A441" s="34">
        <v>374</v>
      </c>
      <c r="B441" s="5">
        <v>243255.61415757067</v>
      </c>
      <c r="C441" s="24">
        <v>1378661.4192566455</v>
      </c>
    </row>
    <row r="442" spans="1:3" x14ac:dyDescent="0.3">
      <c r="A442" s="34">
        <v>375</v>
      </c>
      <c r="B442" s="5">
        <v>224919.99881822741</v>
      </c>
      <c r="C442" s="24">
        <v>1353481.4735304741</v>
      </c>
    </row>
    <row r="443" spans="1:3" x14ac:dyDescent="0.3">
      <c r="A443" s="34">
        <v>376</v>
      </c>
      <c r="B443" s="5">
        <v>219700.12506376632</v>
      </c>
      <c r="C443" s="24">
        <v>1730356.9604575853</v>
      </c>
    </row>
    <row r="444" spans="1:3" x14ac:dyDescent="0.3">
      <c r="A444" s="34">
        <v>377</v>
      </c>
      <c r="B444" s="5">
        <v>226719.27804686208</v>
      </c>
      <c r="C444" s="24">
        <v>1519081.5276619387</v>
      </c>
    </row>
    <row r="445" spans="1:3" x14ac:dyDescent="0.3">
      <c r="A445" s="34">
        <v>378</v>
      </c>
      <c r="B445" s="5">
        <v>221235.39548174595</v>
      </c>
      <c r="C445" s="24">
        <v>1867814.1989048831</v>
      </c>
    </row>
    <row r="446" spans="1:3" x14ac:dyDescent="0.3">
      <c r="A446" s="34">
        <v>379</v>
      </c>
      <c r="B446" s="5">
        <v>226978.22168691375</v>
      </c>
      <c r="C446" s="24">
        <v>1909649.126518501</v>
      </c>
    </row>
    <row r="447" spans="1:3" x14ac:dyDescent="0.3">
      <c r="A447" s="34">
        <v>380</v>
      </c>
      <c r="B447" s="5">
        <v>207231.3711617217</v>
      </c>
      <c r="C447" s="24">
        <v>3643123.254107167</v>
      </c>
    </row>
    <row r="448" spans="1:3" x14ac:dyDescent="0.3">
      <c r="A448" s="34">
        <v>381</v>
      </c>
      <c r="B448" s="5">
        <v>232234.815368893</v>
      </c>
      <c r="C448" s="24">
        <v>1389185.1209795137</v>
      </c>
    </row>
    <row r="449" spans="1:3" x14ac:dyDescent="0.3">
      <c r="A449" s="34">
        <v>382</v>
      </c>
      <c r="B449" s="5">
        <v>230759.40809610669</v>
      </c>
      <c r="C449" s="24">
        <v>1971416.818848771</v>
      </c>
    </row>
    <row r="450" spans="1:3" x14ac:dyDescent="0.3">
      <c r="A450" s="34">
        <v>383</v>
      </c>
      <c r="B450" s="5">
        <v>218429.81170969844</v>
      </c>
      <c r="C450" s="24">
        <v>2707390.9511957495</v>
      </c>
    </row>
    <row r="451" spans="1:3" x14ac:dyDescent="0.3">
      <c r="A451" s="34">
        <v>384</v>
      </c>
      <c r="B451" s="5">
        <v>248542.16103443512</v>
      </c>
      <c r="C451" s="24">
        <v>1782860.928205017</v>
      </c>
    </row>
    <row r="452" spans="1:3" x14ac:dyDescent="0.3">
      <c r="A452" s="34">
        <v>385</v>
      </c>
      <c r="B452" s="5">
        <v>228026.32615371933</v>
      </c>
      <c r="C452" s="24">
        <v>1554363.0477293083</v>
      </c>
    </row>
    <row r="453" spans="1:3" x14ac:dyDescent="0.3">
      <c r="A453" s="34">
        <v>386</v>
      </c>
      <c r="B453" s="5">
        <v>238405.06566255182</v>
      </c>
      <c r="C453" s="24">
        <v>2939624.6296174112</v>
      </c>
    </row>
    <row r="454" spans="1:3" x14ac:dyDescent="0.3">
      <c r="A454" s="34">
        <v>387</v>
      </c>
      <c r="B454" s="5">
        <v>229503.68703632217</v>
      </c>
      <c r="C454" s="24">
        <v>1135014.5276266495</v>
      </c>
    </row>
    <row r="455" spans="1:3" x14ac:dyDescent="0.3">
      <c r="A455" s="34">
        <v>388</v>
      </c>
      <c r="B455" s="5">
        <v>227347.66226511638</v>
      </c>
      <c r="C455" s="24">
        <v>2449331.78414266</v>
      </c>
    </row>
    <row r="456" spans="1:3" x14ac:dyDescent="0.3">
      <c r="A456" s="34">
        <v>389</v>
      </c>
      <c r="B456" s="5">
        <v>240092.30168463654</v>
      </c>
      <c r="C456" s="24">
        <v>1183611.6173315258</v>
      </c>
    </row>
    <row r="457" spans="1:3" x14ac:dyDescent="0.3">
      <c r="A457" s="34">
        <v>390</v>
      </c>
      <c r="B457" s="5">
        <v>236358.76934879189</v>
      </c>
      <c r="C457" s="24">
        <v>2384841.9674959416</v>
      </c>
    </row>
    <row r="458" spans="1:3" x14ac:dyDescent="0.3">
      <c r="A458" s="34">
        <v>391</v>
      </c>
      <c r="B458" s="5">
        <v>223227.76791087288</v>
      </c>
      <c r="C458" s="24">
        <v>2535682.4185705082</v>
      </c>
    </row>
    <row r="459" spans="1:3" x14ac:dyDescent="0.3">
      <c r="A459" s="34">
        <v>392</v>
      </c>
      <c r="B459" s="5">
        <v>229807.12708568524</v>
      </c>
      <c r="C459" s="24">
        <v>2177457.6852383693</v>
      </c>
    </row>
    <row r="460" spans="1:3" x14ac:dyDescent="0.3">
      <c r="A460" s="34">
        <v>393</v>
      </c>
      <c r="B460" s="5">
        <v>225994.79679773108</v>
      </c>
      <c r="C460" s="24">
        <v>1398650.4959156087</v>
      </c>
    </row>
    <row r="461" spans="1:3" x14ac:dyDescent="0.3">
      <c r="A461" s="34">
        <v>394</v>
      </c>
      <c r="B461" s="5">
        <v>236586.03580307783</v>
      </c>
      <c r="C461" s="24">
        <v>3433878.0367371505</v>
      </c>
    </row>
    <row r="462" spans="1:3" x14ac:dyDescent="0.3">
      <c r="A462" s="34">
        <v>395</v>
      </c>
      <c r="B462" s="5">
        <v>231161.47718758378</v>
      </c>
      <c r="C462" s="24">
        <v>2235359.7387209618</v>
      </c>
    </row>
    <row r="463" spans="1:3" x14ac:dyDescent="0.3">
      <c r="A463" s="34">
        <v>396</v>
      </c>
      <c r="B463" s="5">
        <v>227451.11543031203</v>
      </c>
      <c r="C463" s="24">
        <v>2126067.0990601853</v>
      </c>
    </row>
    <row r="464" spans="1:3" x14ac:dyDescent="0.3">
      <c r="A464" s="34">
        <v>397</v>
      </c>
      <c r="B464" s="5">
        <v>230212.9496433656</v>
      </c>
      <c r="C464" s="24">
        <v>3009313.0378750879</v>
      </c>
    </row>
    <row r="465" spans="1:3" x14ac:dyDescent="0.3">
      <c r="A465" s="34">
        <v>398</v>
      </c>
      <c r="B465" s="5">
        <v>235474.72002201076</v>
      </c>
      <c r="C465" s="24">
        <v>2047176.5886411648</v>
      </c>
    </row>
    <row r="466" spans="1:3" x14ac:dyDescent="0.3">
      <c r="A466" s="34">
        <v>399</v>
      </c>
      <c r="B466" s="5">
        <v>257894.81332146886</v>
      </c>
      <c r="C466" s="24">
        <v>1550396.4606669489</v>
      </c>
    </row>
    <row r="467" spans="1:3" x14ac:dyDescent="0.3">
      <c r="A467" s="34">
        <v>400</v>
      </c>
      <c r="B467" s="5">
        <v>225376.4727071083</v>
      </c>
      <c r="C467" s="24">
        <v>2386121.5450903447</v>
      </c>
    </row>
    <row r="468" spans="1:3" x14ac:dyDescent="0.3">
      <c r="A468" s="34">
        <v>401</v>
      </c>
      <c r="B468" s="5">
        <v>243354.55548197485</v>
      </c>
      <c r="C468" s="24">
        <v>1157660.3794088822</v>
      </c>
    </row>
    <row r="469" spans="1:3" x14ac:dyDescent="0.3">
      <c r="A469" s="34">
        <v>402</v>
      </c>
      <c r="B469" s="5">
        <v>242872.82474440025</v>
      </c>
      <c r="C469" s="24">
        <v>2511617.95419301</v>
      </c>
    </row>
    <row r="470" spans="1:3" x14ac:dyDescent="0.3">
      <c r="A470" s="34">
        <v>403</v>
      </c>
      <c r="B470" s="5">
        <v>231378.37132974999</v>
      </c>
      <c r="C470" s="24">
        <v>1555840.095110826</v>
      </c>
    </row>
    <row r="471" spans="1:3" x14ac:dyDescent="0.3">
      <c r="A471" s="34">
        <v>404</v>
      </c>
      <c r="B471" s="5">
        <v>230357.85498238617</v>
      </c>
      <c r="C471" s="24">
        <v>4752743.0499712192</v>
      </c>
    </row>
    <row r="472" spans="1:3" x14ac:dyDescent="0.3">
      <c r="A472" s="34">
        <v>405</v>
      </c>
      <c r="B472" s="5">
        <v>246460.39262756283</v>
      </c>
      <c r="C472" s="24">
        <v>1726956.6846261593</v>
      </c>
    </row>
    <row r="473" spans="1:3" x14ac:dyDescent="0.3">
      <c r="A473" s="34">
        <v>406</v>
      </c>
      <c r="B473" s="5">
        <v>227858.70797851816</v>
      </c>
      <c r="C473" s="24">
        <v>1752757.8349571819</v>
      </c>
    </row>
    <row r="474" spans="1:3" x14ac:dyDescent="0.3">
      <c r="A474" s="34">
        <v>407</v>
      </c>
      <c r="B474" s="5">
        <v>218513.60353482733</v>
      </c>
      <c r="C474" s="24">
        <v>3345765.2768739825</v>
      </c>
    </row>
    <row r="475" spans="1:3" x14ac:dyDescent="0.3">
      <c r="A475" s="34">
        <v>408</v>
      </c>
      <c r="B475" s="5">
        <v>236363.19099082472</v>
      </c>
      <c r="C475" s="24">
        <v>1384572.2426293341</v>
      </c>
    </row>
    <row r="476" spans="1:3" x14ac:dyDescent="0.3">
      <c r="A476" s="34">
        <v>409</v>
      </c>
      <c r="B476" s="5">
        <v>232641.2770508515</v>
      </c>
      <c r="C476" s="24">
        <v>1932273.1861126963</v>
      </c>
    </row>
    <row r="477" spans="1:3" x14ac:dyDescent="0.3">
      <c r="A477" s="34">
        <v>410</v>
      </c>
      <c r="B477" s="5">
        <v>219238.43911710594</v>
      </c>
      <c r="C477" s="24">
        <v>1723167.3556018965</v>
      </c>
    </row>
    <row r="478" spans="1:3" x14ac:dyDescent="0.3">
      <c r="A478" s="34">
        <v>411</v>
      </c>
      <c r="B478" s="5">
        <v>218575.9041056151</v>
      </c>
      <c r="C478" s="24">
        <v>2193665.7320149885</v>
      </c>
    </row>
    <row r="479" spans="1:3" x14ac:dyDescent="0.3">
      <c r="A479" s="34">
        <v>412</v>
      </c>
      <c r="B479" s="5">
        <v>242010.45753163024</v>
      </c>
      <c r="C479" s="24">
        <v>1246514.11614136</v>
      </c>
    </row>
    <row r="480" spans="1:3" x14ac:dyDescent="0.3">
      <c r="A480" s="34">
        <v>413</v>
      </c>
      <c r="B480" s="5">
        <v>243746.16626755139</v>
      </c>
      <c r="C480" s="24">
        <v>1228184.8490777137</v>
      </c>
    </row>
    <row r="481" spans="1:3" x14ac:dyDescent="0.3">
      <c r="A481" s="34">
        <v>414</v>
      </c>
      <c r="B481" s="5">
        <v>227789.37817502796</v>
      </c>
      <c r="C481" s="24">
        <v>2025486.3372273014</v>
      </c>
    </row>
    <row r="482" spans="1:3" x14ac:dyDescent="0.3">
      <c r="A482" s="34">
        <v>415</v>
      </c>
      <c r="B482" s="5">
        <v>223400.2199130909</v>
      </c>
      <c r="C482" s="24">
        <v>1559803.2967284508</v>
      </c>
    </row>
    <row r="483" spans="1:3" x14ac:dyDescent="0.3">
      <c r="A483" s="34">
        <v>416</v>
      </c>
      <c r="B483" s="5">
        <v>238123.28442617337</v>
      </c>
      <c r="C483" s="24">
        <v>2557956.5154200364</v>
      </c>
    </row>
    <row r="484" spans="1:3" x14ac:dyDescent="0.3">
      <c r="A484" s="34">
        <v>417</v>
      </c>
      <c r="B484" s="5">
        <v>269196.76240332774</v>
      </c>
      <c r="C484" s="24">
        <v>2032292.8180119381</v>
      </c>
    </row>
    <row r="485" spans="1:3" x14ac:dyDescent="0.3">
      <c r="A485" s="34">
        <v>418</v>
      </c>
      <c r="B485" s="5">
        <v>225216.65740097174</v>
      </c>
      <c r="C485" s="24">
        <v>1367165.291536838</v>
      </c>
    </row>
    <row r="486" spans="1:3" x14ac:dyDescent="0.3">
      <c r="A486" s="34">
        <v>419</v>
      </c>
      <c r="B486" s="5">
        <v>231224.2046111495</v>
      </c>
      <c r="C486" s="24">
        <v>2858123.3234115811</v>
      </c>
    </row>
    <row r="487" spans="1:3" x14ac:dyDescent="0.3">
      <c r="A487" s="34">
        <v>420</v>
      </c>
      <c r="B487" s="5">
        <v>237256.93033905773</v>
      </c>
      <c r="C487" s="24">
        <v>1755331.3776402122</v>
      </c>
    </row>
    <row r="488" spans="1:3" x14ac:dyDescent="0.3">
      <c r="A488" s="34">
        <v>421</v>
      </c>
      <c r="B488" s="5">
        <v>237622.67501135889</v>
      </c>
      <c r="C488" s="24">
        <v>1559827.0558218621</v>
      </c>
    </row>
    <row r="489" spans="1:3" x14ac:dyDescent="0.3">
      <c r="A489" s="34">
        <v>422</v>
      </c>
      <c r="B489" s="5">
        <v>230331.0733867508</v>
      </c>
      <c r="C489" s="24">
        <v>2488872.148941603</v>
      </c>
    </row>
    <row r="490" spans="1:3" x14ac:dyDescent="0.3">
      <c r="A490" s="34">
        <v>423</v>
      </c>
      <c r="B490" s="5">
        <v>232788.13240540054</v>
      </c>
      <c r="C490" s="24">
        <v>2937671.1059775902</v>
      </c>
    </row>
    <row r="491" spans="1:3" x14ac:dyDescent="0.3">
      <c r="A491" s="34">
        <v>424</v>
      </c>
      <c r="B491" s="5">
        <v>230623.27392074151</v>
      </c>
      <c r="C491" s="24">
        <v>1554378.0971363173</v>
      </c>
    </row>
    <row r="492" spans="1:3" x14ac:dyDescent="0.3">
      <c r="A492" s="34">
        <v>425</v>
      </c>
      <c r="B492" s="5">
        <v>241979.83555204823</v>
      </c>
      <c r="C492" s="24">
        <v>4647042.8705814919</v>
      </c>
    </row>
    <row r="493" spans="1:3" x14ac:dyDescent="0.3">
      <c r="A493" s="34">
        <v>426</v>
      </c>
      <c r="B493" s="5">
        <v>237189.20265994492</v>
      </c>
      <c r="C493" s="24">
        <v>1905866.2208963218</v>
      </c>
    </row>
    <row r="494" spans="1:3" x14ac:dyDescent="0.3">
      <c r="A494" s="34">
        <v>427</v>
      </c>
      <c r="B494" s="5">
        <v>228528.06194925992</v>
      </c>
      <c r="C494" s="24">
        <v>1410311.0751932724</v>
      </c>
    </row>
    <row r="495" spans="1:3" x14ac:dyDescent="0.3">
      <c r="A495" s="34">
        <v>428</v>
      </c>
      <c r="B495" s="5">
        <v>226984.02989111218</v>
      </c>
      <c r="C495" s="24">
        <v>2804727.4916919926</v>
      </c>
    </row>
    <row r="496" spans="1:3" x14ac:dyDescent="0.3">
      <c r="A496" s="34">
        <v>429</v>
      </c>
      <c r="B496" s="5">
        <v>246546.67102311953</v>
      </c>
      <c r="C496" s="24">
        <v>2651604.6814746587</v>
      </c>
    </row>
    <row r="497" spans="1:3" x14ac:dyDescent="0.3">
      <c r="A497" s="34">
        <v>430</v>
      </c>
      <c r="B497" s="5">
        <v>237455.75925854183</v>
      </c>
      <c r="C497" s="24">
        <v>1252610.7671784088</v>
      </c>
    </row>
    <row r="498" spans="1:3" x14ac:dyDescent="0.3">
      <c r="A498" s="34">
        <v>431</v>
      </c>
      <c r="B498" s="5">
        <v>247879.50844771121</v>
      </c>
      <c r="C498" s="24">
        <v>3259693.485485659</v>
      </c>
    </row>
    <row r="499" spans="1:3" x14ac:dyDescent="0.3">
      <c r="A499" s="34">
        <v>432</v>
      </c>
      <c r="B499" s="5">
        <v>228116.48021684715</v>
      </c>
      <c r="C499" s="24">
        <v>2988401.5406982768</v>
      </c>
    </row>
    <row r="500" spans="1:3" x14ac:dyDescent="0.3">
      <c r="A500" s="34">
        <v>433</v>
      </c>
      <c r="B500" s="5">
        <v>233453.68143566159</v>
      </c>
      <c r="C500" s="24">
        <v>2294454.8632131889</v>
      </c>
    </row>
    <row r="501" spans="1:3" x14ac:dyDescent="0.3">
      <c r="A501" s="34">
        <v>434</v>
      </c>
      <c r="B501" s="5">
        <v>228037.8011054633</v>
      </c>
      <c r="C501" s="24">
        <v>1818487.0147365313</v>
      </c>
    </row>
    <row r="502" spans="1:3" x14ac:dyDescent="0.3">
      <c r="A502" s="34">
        <v>435</v>
      </c>
      <c r="B502" s="5">
        <v>227414.67421764429</v>
      </c>
      <c r="C502" s="24">
        <v>971441.48519303137</v>
      </c>
    </row>
    <row r="503" spans="1:3" x14ac:dyDescent="0.3">
      <c r="A503" s="34">
        <v>436</v>
      </c>
      <c r="B503" s="5">
        <v>239647.3426210435</v>
      </c>
      <c r="C503" s="24">
        <v>1465027.4614206918</v>
      </c>
    </row>
    <row r="504" spans="1:3" x14ac:dyDescent="0.3">
      <c r="A504" s="34">
        <v>437</v>
      </c>
      <c r="B504" s="5">
        <v>230447.19639063999</v>
      </c>
      <c r="C504" s="24">
        <v>1442659.3822125024</v>
      </c>
    </row>
    <row r="505" spans="1:3" x14ac:dyDescent="0.3">
      <c r="A505" s="34">
        <v>438</v>
      </c>
      <c r="B505" s="5">
        <v>229878.82979270042</v>
      </c>
      <c r="C505" s="24">
        <v>1842679.8875102506</v>
      </c>
    </row>
    <row r="506" spans="1:3" x14ac:dyDescent="0.3">
      <c r="A506" s="34">
        <v>439</v>
      </c>
      <c r="B506" s="5">
        <v>241788.02783382754</v>
      </c>
      <c r="C506" s="24">
        <v>2312826.8548665317</v>
      </c>
    </row>
    <row r="507" spans="1:3" x14ac:dyDescent="0.3">
      <c r="A507" s="34">
        <v>440</v>
      </c>
      <c r="B507" s="5">
        <v>208671.929189252</v>
      </c>
      <c r="C507" s="24">
        <v>4492975.4472463829</v>
      </c>
    </row>
    <row r="508" spans="1:3" x14ac:dyDescent="0.3">
      <c r="A508" s="34">
        <v>441</v>
      </c>
      <c r="B508" s="5">
        <v>228725.42717187878</v>
      </c>
      <c r="C508" s="24">
        <v>1989944.6597104222</v>
      </c>
    </row>
    <row r="509" spans="1:3" x14ac:dyDescent="0.3">
      <c r="A509" s="34">
        <v>442</v>
      </c>
      <c r="B509" s="5">
        <v>243558.69866429019</v>
      </c>
      <c r="C509" s="24">
        <v>1273934.0366203268</v>
      </c>
    </row>
    <row r="510" spans="1:3" x14ac:dyDescent="0.3">
      <c r="A510" s="34">
        <v>443</v>
      </c>
      <c r="B510" s="5">
        <v>232210.19743709979</v>
      </c>
      <c r="C510" s="24">
        <v>3229171.8552251477</v>
      </c>
    </row>
    <row r="511" spans="1:3" x14ac:dyDescent="0.3">
      <c r="A511" s="34">
        <v>444</v>
      </c>
      <c r="B511" s="5">
        <v>234677.53171436259</v>
      </c>
      <c r="C511" s="24">
        <v>2148319.1945701865</v>
      </c>
    </row>
    <row r="512" spans="1:3" x14ac:dyDescent="0.3">
      <c r="A512" s="34">
        <v>445</v>
      </c>
      <c r="B512" s="5">
        <v>246533.66129873396</v>
      </c>
      <c r="C512" s="24">
        <v>1519176.2341284305</v>
      </c>
    </row>
    <row r="513" spans="1:3" x14ac:dyDescent="0.3">
      <c r="A513" s="34">
        <v>446</v>
      </c>
      <c r="B513" s="5">
        <v>230568.18534635389</v>
      </c>
      <c r="C513" s="24">
        <v>893410.90671399829</v>
      </c>
    </row>
    <row r="514" spans="1:3" x14ac:dyDescent="0.3">
      <c r="A514" s="34">
        <v>447</v>
      </c>
      <c r="B514" s="5">
        <v>236170.16004830578</v>
      </c>
      <c r="C514" s="24">
        <v>1729614.525002609</v>
      </c>
    </row>
    <row r="515" spans="1:3" x14ac:dyDescent="0.3">
      <c r="A515" s="34">
        <v>448</v>
      </c>
      <c r="B515" s="5">
        <v>223597.84732302942</v>
      </c>
      <c r="C515" s="24">
        <v>1938439.4120266642</v>
      </c>
    </row>
    <row r="516" spans="1:3" x14ac:dyDescent="0.3">
      <c r="A516" s="34">
        <v>449</v>
      </c>
      <c r="B516" s="5">
        <v>237246.61833694702</v>
      </c>
      <c r="C516" s="24">
        <v>1742398.7814963199</v>
      </c>
    </row>
    <row r="517" spans="1:3" x14ac:dyDescent="0.3">
      <c r="A517" s="34">
        <v>450</v>
      </c>
      <c r="B517" s="5">
        <v>229721.83551779811</v>
      </c>
      <c r="C517" s="24">
        <v>2225820.1407275535</v>
      </c>
    </row>
    <row r="518" spans="1:3" x14ac:dyDescent="0.3">
      <c r="A518" s="34">
        <v>451</v>
      </c>
      <c r="B518" s="5">
        <v>240399.60352863237</v>
      </c>
      <c r="C518" s="24">
        <v>2697769.2116160365</v>
      </c>
    </row>
    <row r="519" spans="1:3" x14ac:dyDescent="0.3">
      <c r="A519" s="34">
        <v>452</v>
      </c>
      <c r="B519" s="5">
        <v>234013.26722879885</v>
      </c>
      <c r="C519" s="24">
        <v>1824699.1207477907</v>
      </c>
    </row>
    <row r="520" spans="1:3" x14ac:dyDescent="0.3">
      <c r="A520" s="34">
        <v>453</v>
      </c>
      <c r="B520" s="5">
        <v>230098.68106306499</v>
      </c>
      <c r="C520" s="24">
        <v>1918665.6117190951</v>
      </c>
    </row>
    <row r="521" spans="1:3" x14ac:dyDescent="0.3">
      <c r="A521" s="34">
        <v>454</v>
      </c>
      <c r="B521" s="5">
        <v>236955.04680669692</v>
      </c>
      <c r="C521" s="24">
        <v>2648160.6324507468</v>
      </c>
    </row>
    <row r="522" spans="1:3" x14ac:dyDescent="0.3">
      <c r="A522" s="34">
        <v>455</v>
      </c>
      <c r="B522" s="5">
        <v>228397.36384994551</v>
      </c>
      <c r="C522" s="24">
        <v>2539308.0274190055</v>
      </c>
    </row>
    <row r="523" spans="1:3" x14ac:dyDescent="0.3">
      <c r="A523" s="34">
        <v>456</v>
      </c>
      <c r="B523" s="5">
        <v>210776.72547329558</v>
      </c>
      <c r="C523" s="24">
        <v>1801472.8981371478</v>
      </c>
    </row>
    <row r="524" spans="1:3" x14ac:dyDescent="0.3">
      <c r="A524" s="34">
        <v>457</v>
      </c>
      <c r="B524" s="5">
        <v>232487.96648935773</v>
      </c>
      <c r="C524" s="24">
        <v>2099625.3922007587</v>
      </c>
    </row>
    <row r="525" spans="1:3" x14ac:dyDescent="0.3">
      <c r="A525" s="34">
        <v>458</v>
      </c>
      <c r="B525" s="5">
        <v>220022.89631400173</v>
      </c>
      <c r="C525" s="24">
        <v>2107199.6786418259</v>
      </c>
    </row>
    <row r="526" spans="1:3" x14ac:dyDescent="0.3">
      <c r="A526" s="34">
        <v>459</v>
      </c>
      <c r="B526" s="5">
        <v>232424.14918817839</v>
      </c>
      <c r="C526" s="24">
        <v>2389871.8529786924</v>
      </c>
    </row>
    <row r="527" spans="1:3" x14ac:dyDescent="0.3">
      <c r="A527" s="34">
        <v>460</v>
      </c>
      <c r="B527" s="5">
        <v>207060.07544101597</v>
      </c>
      <c r="C527" s="24">
        <v>1810600.0424571664</v>
      </c>
    </row>
    <row r="528" spans="1:3" x14ac:dyDescent="0.3">
      <c r="A528" s="34">
        <v>461</v>
      </c>
      <c r="B528" s="5">
        <v>231517.69342250837</v>
      </c>
      <c r="C528" s="24">
        <v>1615270.933947064</v>
      </c>
    </row>
    <row r="529" spans="1:3" x14ac:dyDescent="0.3">
      <c r="A529" s="34">
        <v>462</v>
      </c>
      <c r="B529" s="5">
        <v>248929.59800280535</v>
      </c>
      <c r="C529" s="24">
        <v>4506133.305051228</v>
      </c>
    </row>
    <row r="530" spans="1:3" x14ac:dyDescent="0.3">
      <c r="A530" s="34">
        <v>463</v>
      </c>
      <c r="B530" s="5">
        <v>242064.20787020159</v>
      </c>
      <c r="C530" s="24">
        <v>2393858.5508851008</v>
      </c>
    </row>
    <row r="531" spans="1:3" x14ac:dyDescent="0.3">
      <c r="A531" s="34">
        <v>464</v>
      </c>
      <c r="B531" s="5">
        <v>235600.88979938233</v>
      </c>
      <c r="C531" s="24">
        <v>4481702.2831593156</v>
      </c>
    </row>
    <row r="532" spans="1:3" x14ac:dyDescent="0.3">
      <c r="A532" s="34">
        <v>465</v>
      </c>
      <c r="B532" s="5">
        <v>224186.08601068408</v>
      </c>
      <c r="C532" s="24">
        <v>1892332.7143618213</v>
      </c>
    </row>
    <row r="533" spans="1:3" x14ac:dyDescent="0.3">
      <c r="A533" s="34">
        <v>466</v>
      </c>
      <c r="B533" s="5">
        <v>246855.63752034918</v>
      </c>
      <c r="C533" s="24">
        <v>2929431.7742065652</v>
      </c>
    </row>
    <row r="534" spans="1:3" x14ac:dyDescent="0.3">
      <c r="A534" s="34">
        <v>467</v>
      </c>
      <c r="B534" s="5">
        <v>233171.29219345096</v>
      </c>
      <c r="C534" s="24">
        <v>1120323.2005376793</v>
      </c>
    </row>
    <row r="535" spans="1:3" x14ac:dyDescent="0.3">
      <c r="A535" s="34">
        <v>468</v>
      </c>
      <c r="B535" s="5">
        <v>228384.55018222891</v>
      </c>
      <c r="C535" s="24">
        <v>1586103.0997629222</v>
      </c>
    </row>
    <row r="536" spans="1:3" x14ac:dyDescent="0.3">
      <c r="A536" s="34">
        <v>469</v>
      </c>
      <c r="B536" s="5">
        <v>229078.63438260288</v>
      </c>
      <c r="C536" s="24">
        <v>1973772.7387647708</v>
      </c>
    </row>
    <row r="537" spans="1:3" x14ac:dyDescent="0.3">
      <c r="A537" s="34">
        <v>470</v>
      </c>
      <c r="B537" s="5">
        <v>225301.61074769159</v>
      </c>
      <c r="C537" s="24">
        <v>2543529.8053217437</v>
      </c>
    </row>
    <row r="538" spans="1:3" x14ac:dyDescent="0.3">
      <c r="A538" s="34">
        <v>471</v>
      </c>
      <c r="B538" s="5">
        <v>228454.41033110602</v>
      </c>
      <c r="C538" s="24">
        <v>1269113.648411083</v>
      </c>
    </row>
    <row r="539" spans="1:3" x14ac:dyDescent="0.3">
      <c r="A539" s="34">
        <v>472</v>
      </c>
      <c r="B539" s="5">
        <v>231167.8103410849</v>
      </c>
      <c r="C539" s="24">
        <v>2177060.6606499669</v>
      </c>
    </row>
    <row r="540" spans="1:3" x14ac:dyDescent="0.3">
      <c r="A540" s="34">
        <v>473</v>
      </c>
      <c r="B540" s="5">
        <v>232590.90053869158</v>
      </c>
      <c r="C540" s="24">
        <v>1691485.7452688131</v>
      </c>
    </row>
    <row r="541" spans="1:3" x14ac:dyDescent="0.3">
      <c r="A541" s="34">
        <v>474</v>
      </c>
      <c r="B541" s="5">
        <v>231362.69102587903</v>
      </c>
      <c r="C541" s="24">
        <v>1983572.7176435846</v>
      </c>
    </row>
    <row r="542" spans="1:3" x14ac:dyDescent="0.3">
      <c r="A542" s="34">
        <v>475</v>
      </c>
      <c r="B542" s="5">
        <v>224347.9508045433</v>
      </c>
      <c r="C542" s="24">
        <v>2155303.2868159562</v>
      </c>
    </row>
    <row r="543" spans="1:3" x14ac:dyDescent="0.3">
      <c r="A543" s="34">
        <v>476</v>
      </c>
      <c r="B543" s="5">
        <v>229983.96983206453</v>
      </c>
      <c r="C543" s="24">
        <v>2932694.0768925445</v>
      </c>
    </row>
    <row r="544" spans="1:3" x14ac:dyDescent="0.3">
      <c r="A544" s="34">
        <v>477</v>
      </c>
      <c r="B544" s="5">
        <v>240324.11869825571</v>
      </c>
      <c r="C544" s="24">
        <v>2144997.1167425429</v>
      </c>
    </row>
    <row r="545" spans="1:3" x14ac:dyDescent="0.3">
      <c r="A545" s="34">
        <v>478</v>
      </c>
      <c r="B545" s="5">
        <v>225968.285158613</v>
      </c>
      <c r="C545" s="24">
        <v>1064567.6004926511</v>
      </c>
    </row>
    <row r="546" spans="1:3" x14ac:dyDescent="0.3">
      <c r="A546" s="34">
        <v>479</v>
      </c>
      <c r="B546" s="5">
        <v>225733.76032764034</v>
      </c>
      <c r="C546" s="24">
        <v>1898163.143474679</v>
      </c>
    </row>
    <row r="547" spans="1:3" x14ac:dyDescent="0.3">
      <c r="A547" s="34">
        <v>480</v>
      </c>
      <c r="B547" s="5">
        <v>216315.96887404675</v>
      </c>
      <c r="C547" s="24">
        <v>2240148.4568955689</v>
      </c>
    </row>
    <row r="548" spans="1:3" x14ac:dyDescent="0.3">
      <c r="A548" s="34">
        <v>481</v>
      </c>
      <c r="B548" s="5">
        <v>233853.14763743809</v>
      </c>
      <c r="C548" s="24">
        <v>1959479.101238634</v>
      </c>
    </row>
    <row r="549" spans="1:3" x14ac:dyDescent="0.3">
      <c r="A549" s="34">
        <v>482</v>
      </c>
      <c r="B549" s="5">
        <v>239699.12350995754</v>
      </c>
      <c r="C549" s="24">
        <v>1154414.3011623162</v>
      </c>
    </row>
    <row r="550" spans="1:3" x14ac:dyDescent="0.3">
      <c r="A550" s="34">
        <v>483</v>
      </c>
      <c r="B550" s="5">
        <v>227730.68666312488</v>
      </c>
      <c r="C550" s="24">
        <v>4488339.1590106701</v>
      </c>
    </row>
    <row r="551" spans="1:3" x14ac:dyDescent="0.3">
      <c r="A551" s="34">
        <v>484</v>
      </c>
      <c r="B551" s="5">
        <v>233995.56813440353</v>
      </c>
      <c r="C551" s="24">
        <v>4528446.9233815502</v>
      </c>
    </row>
    <row r="552" spans="1:3" x14ac:dyDescent="0.3">
      <c r="A552" s="34">
        <v>485</v>
      </c>
      <c r="B552" s="5">
        <v>207435.28707635493</v>
      </c>
      <c r="C552" s="24">
        <v>2419861.0123522081</v>
      </c>
    </row>
    <row r="553" spans="1:3" x14ac:dyDescent="0.3">
      <c r="A553" s="34">
        <v>486</v>
      </c>
      <c r="B553" s="5">
        <v>256809.7786075797</v>
      </c>
      <c r="C553" s="24">
        <v>2637581.0458186264</v>
      </c>
    </row>
    <row r="554" spans="1:3" x14ac:dyDescent="0.3">
      <c r="A554" s="34">
        <v>487</v>
      </c>
      <c r="B554" s="5">
        <v>223245.10093820567</v>
      </c>
      <c r="C554" s="24">
        <v>1796742.3706532505</v>
      </c>
    </row>
    <row r="555" spans="1:3" x14ac:dyDescent="0.3">
      <c r="A555" s="34">
        <v>488</v>
      </c>
      <c r="B555" s="5">
        <v>253371.44537846974</v>
      </c>
      <c r="C555" s="24">
        <v>3180843.7390760379</v>
      </c>
    </row>
    <row r="556" spans="1:3" x14ac:dyDescent="0.3">
      <c r="A556" s="34">
        <v>489</v>
      </c>
      <c r="B556" s="5">
        <v>233931.70242241531</v>
      </c>
      <c r="C556" s="24">
        <v>2111686.2729901057</v>
      </c>
    </row>
    <row r="557" spans="1:3" x14ac:dyDescent="0.3">
      <c r="A557" s="34">
        <v>490</v>
      </c>
      <c r="B557" s="5">
        <v>244146.15749832193</v>
      </c>
      <c r="C557" s="24">
        <v>2849824.0070892256</v>
      </c>
    </row>
    <row r="558" spans="1:3" x14ac:dyDescent="0.3">
      <c r="A558" s="34">
        <v>491</v>
      </c>
      <c r="B558" s="5">
        <v>229095.934827563</v>
      </c>
      <c r="C558" s="24">
        <v>1769849.7393016401</v>
      </c>
    </row>
    <row r="559" spans="1:3" x14ac:dyDescent="0.3">
      <c r="A559" s="34">
        <v>492</v>
      </c>
      <c r="B559" s="5">
        <v>239593.81043359099</v>
      </c>
      <c r="C559" s="24">
        <v>1552771.2941273595</v>
      </c>
    </row>
    <row r="560" spans="1:3" x14ac:dyDescent="0.3">
      <c r="A560" s="34">
        <v>493</v>
      </c>
      <c r="B560" s="5">
        <v>223448.29397023795</v>
      </c>
      <c r="C560" s="24">
        <v>1196913.3105198147</v>
      </c>
    </row>
    <row r="561" spans="1:3" x14ac:dyDescent="0.3">
      <c r="A561" s="34">
        <v>494</v>
      </c>
      <c r="B561" s="5">
        <v>208097.09109779869</v>
      </c>
      <c r="C561" s="24">
        <v>3343580.4382015718</v>
      </c>
    </row>
    <row r="562" spans="1:3" x14ac:dyDescent="0.3">
      <c r="A562" s="34">
        <v>495</v>
      </c>
      <c r="B562" s="5">
        <v>230078.46715308662</v>
      </c>
      <c r="C562" s="24">
        <v>2411103.1136183636</v>
      </c>
    </row>
    <row r="563" spans="1:3" x14ac:dyDescent="0.3">
      <c r="A563" s="34">
        <v>496</v>
      </c>
      <c r="B563" s="5">
        <v>224527.16215027645</v>
      </c>
      <c r="C563" s="24">
        <v>2346087.370852991</v>
      </c>
    </row>
    <row r="564" spans="1:3" x14ac:dyDescent="0.3">
      <c r="A564" s="34">
        <v>497</v>
      </c>
      <c r="B564" s="5">
        <v>234883.11560550131</v>
      </c>
      <c r="C564" s="24">
        <v>1924714.7559139752</v>
      </c>
    </row>
    <row r="565" spans="1:3" x14ac:dyDescent="0.3">
      <c r="A565" s="34">
        <v>498</v>
      </c>
      <c r="B565" s="5">
        <v>242883.13207172483</v>
      </c>
      <c r="C565" s="24">
        <v>1160303.9821131381</v>
      </c>
    </row>
    <row r="566" spans="1:3" x14ac:dyDescent="0.3">
      <c r="A566" s="34">
        <v>499</v>
      </c>
      <c r="B566" s="5">
        <v>225396.98564761155</v>
      </c>
      <c r="C566" s="24">
        <v>1063410.6654947593</v>
      </c>
    </row>
    <row r="567" spans="1:3" x14ac:dyDescent="0.3">
      <c r="A567" s="34">
        <v>500</v>
      </c>
      <c r="B567" s="5">
        <v>237003.27844408801</v>
      </c>
      <c r="C567" s="24">
        <v>1329932.0380622067</v>
      </c>
    </row>
    <row r="568" spans="1:3" x14ac:dyDescent="0.3">
      <c r="A568" s="34">
        <v>501</v>
      </c>
      <c r="B568" s="5">
        <v>227934.40948665672</v>
      </c>
      <c r="C568" s="24">
        <v>2149617.3373698685</v>
      </c>
    </row>
    <row r="569" spans="1:3" x14ac:dyDescent="0.3">
      <c r="A569" s="34">
        <v>502</v>
      </c>
      <c r="B569" s="5">
        <v>243053.73214032731</v>
      </c>
      <c r="C569" s="24">
        <v>1972476.0981017025</v>
      </c>
    </row>
    <row r="570" spans="1:3" x14ac:dyDescent="0.3">
      <c r="A570" s="34">
        <v>503</v>
      </c>
      <c r="B570" s="5">
        <v>232256.38243577199</v>
      </c>
      <c r="C570" s="24">
        <v>2029887.9113389449</v>
      </c>
    </row>
    <row r="571" spans="1:3" x14ac:dyDescent="0.3">
      <c r="A571" s="34">
        <v>504</v>
      </c>
      <c r="B571" s="5">
        <v>216293.10761365466</v>
      </c>
      <c r="C571" s="24">
        <v>2913098.9091385882</v>
      </c>
    </row>
    <row r="572" spans="1:3" x14ac:dyDescent="0.3">
      <c r="A572" s="34">
        <v>505</v>
      </c>
      <c r="B572" s="5">
        <v>226332.47731202724</v>
      </c>
      <c r="C572" s="24">
        <v>1969236.9954369511</v>
      </c>
    </row>
    <row r="573" spans="1:3" x14ac:dyDescent="0.3">
      <c r="A573" s="34">
        <v>506</v>
      </c>
      <c r="B573" s="5">
        <v>250399.5976041414</v>
      </c>
      <c r="C573" s="24">
        <v>1954829.5171839679</v>
      </c>
    </row>
    <row r="574" spans="1:3" x14ac:dyDescent="0.3">
      <c r="A574" s="34">
        <v>507</v>
      </c>
      <c r="B574" s="5">
        <v>236143.70062673849</v>
      </c>
      <c r="C574" s="24">
        <v>2249451.2347805225</v>
      </c>
    </row>
    <row r="575" spans="1:3" x14ac:dyDescent="0.3">
      <c r="A575" s="34">
        <v>508</v>
      </c>
      <c r="B575" s="5">
        <v>245323.76096709332</v>
      </c>
      <c r="C575" s="24">
        <v>2210679.8503384795</v>
      </c>
    </row>
    <row r="576" spans="1:3" x14ac:dyDescent="0.3">
      <c r="A576" s="34">
        <v>509</v>
      </c>
      <c r="B576" s="5">
        <v>228182.78539680163</v>
      </c>
      <c r="C576" s="24">
        <v>1357373.3358097309</v>
      </c>
    </row>
    <row r="577" spans="1:3" x14ac:dyDescent="0.3">
      <c r="A577" s="34">
        <v>510</v>
      </c>
      <c r="B577" s="5">
        <v>226134.8310299</v>
      </c>
      <c r="C577" s="24">
        <v>1804881.2300048079</v>
      </c>
    </row>
    <row r="578" spans="1:3" x14ac:dyDescent="0.3">
      <c r="A578" s="34">
        <v>511</v>
      </c>
      <c r="B578" s="5">
        <v>232310.11594045907</v>
      </c>
      <c r="C578" s="24">
        <v>6231981.1999932844</v>
      </c>
    </row>
    <row r="579" spans="1:3" x14ac:dyDescent="0.3">
      <c r="A579" s="34">
        <v>512</v>
      </c>
      <c r="B579" s="5">
        <v>234351.02409137884</v>
      </c>
      <c r="C579" s="24">
        <v>1793535.0202284791</v>
      </c>
    </row>
    <row r="580" spans="1:3" x14ac:dyDescent="0.3">
      <c r="A580" s="34">
        <v>513</v>
      </c>
      <c r="B580" s="5">
        <v>233168.73156088183</v>
      </c>
      <c r="C580" s="24">
        <v>1781553.1027334193</v>
      </c>
    </row>
    <row r="581" spans="1:3" x14ac:dyDescent="0.3">
      <c r="A581" s="34">
        <v>514</v>
      </c>
      <c r="B581" s="5">
        <v>248374.13320884644</v>
      </c>
      <c r="C581" s="24">
        <v>1777397.5512955096</v>
      </c>
    </row>
    <row r="582" spans="1:3" x14ac:dyDescent="0.3">
      <c r="A582" s="34">
        <v>515</v>
      </c>
      <c r="B582" s="5">
        <v>218303.82102797745</v>
      </c>
      <c r="C582" s="24">
        <v>2334297.4543609787</v>
      </c>
    </row>
    <row r="583" spans="1:3" x14ac:dyDescent="0.3">
      <c r="A583" s="34">
        <v>516</v>
      </c>
      <c r="B583" s="5">
        <v>232861.26067477305</v>
      </c>
      <c r="C583" s="24">
        <v>1820015.3949384519</v>
      </c>
    </row>
    <row r="584" spans="1:3" x14ac:dyDescent="0.3">
      <c r="A584" s="34">
        <v>517</v>
      </c>
      <c r="B584" s="5">
        <v>246358.35844461876</v>
      </c>
      <c r="C584" s="24">
        <v>3457188.3632115182</v>
      </c>
    </row>
    <row r="585" spans="1:3" x14ac:dyDescent="0.3">
      <c r="A585" s="34">
        <v>518</v>
      </c>
      <c r="B585" s="5">
        <v>224494.84016918592</v>
      </c>
      <c r="C585" s="24">
        <v>1593499.4374085767</v>
      </c>
    </row>
    <row r="586" spans="1:3" x14ac:dyDescent="0.3">
      <c r="A586" s="34">
        <v>519</v>
      </c>
      <c r="B586" s="5">
        <v>228237.43013956255</v>
      </c>
      <c r="C586" s="24">
        <v>1757797.7882640781</v>
      </c>
    </row>
    <row r="587" spans="1:3" x14ac:dyDescent="0.3">
      <c r="A587" s="34">
        <v>520</v>
      </c>
      <c r="B587" s="5">
        <v>232036.52370975827</v>
      </c>
      <c r="C587" s="24">
        <v>3140999.6711691087</v>
      </c>
    </row>
    <row r="588" spans="1:3" x14ac:dyDescent="0.3">
      <c r="A588" s="34">
        <v>521</v>
      </c>
      <c r="B588" s="5">
        <v>238609.91227085274</v>
      </c>
      <c r="C588" s="24">
        <v>1420553.6451504661</v>
      </c>
    </row>
    <row r="589" spans="1:3" x14ac:dyDescent="0.3">
      <c r="A589" s="34">
        <v>522</v>
      </c>
      <c r="B589" s="5">
        <v>238824.93733429705</v>
      </c>
      <c r="C589" s="24">
        <v>2847440.3992979866</v>
      </c>
    </row>
    <row r="590" spans="1:3" x14ac:dyDescent="0.3">
      <c r="A590" s="34">
        <v>523</v>
      </c>
      <c r="B590" s="5">
        <v>230290.11935459575</v>
      </c>
      <c r="C590" s="24">
        <v>2997576.4376271632</v>
      </c>
    </row>
    <row r="591" spans="1:3" x14ac:dyDescent="0.3">
      <c r="A591" s="34">
        <v>524</v>
      </c>
      <c r="B591" s="5">
        <v>237476.53521090106</v>
      </c>
      <c r="C591" s="24">
        <v>2948449.4756982201</v>
      </c>
    </row>
    <row r="592" spans="1:3" x14ac:dyDescent="0.3">
      <c r="A592" s="34">
        <v>525</v>
      </c>
      <c r="B592" s="5">
        <v>235903.71277408241</v>
      </c>
      <c r="C592" s="24">
        <v>2220053.876091761</v>
      </c>
    </row>
    <row r="593" spans="1:3" x14ac:dyDescent="0.3">
      <c r="A593" s="34">
        <v>526</v>
      </c>
      <c r="B593" s="5">
        <v>254578.05998845238</v>
      </c>
      <c r="C593" s="24">
        <v>2492213.3661477156</v>
      </c>
    </row>
    <row r="594" spans="1:3" x14ac:dyDescent="0.3">
      <c r="A594" s="34">
        <v>527</v>
      </c>
      <c r="B594" s="5">
        <v>207038.97504073943</v>
      </c>
      <c r="C594" s="24">
        <v>2475978.8535669874</v>
      </c>
    </row>
    <row r="595" spans="1:3" x14ac:dyDescent="0.3">
      <c r="A595" s="34">
        <v>528</v>
      </c>
      <c r="B595" s="5">
        <v>249076.28239527877</v>
      </c>
      <c r="C595" s="24">
        <v>1569026.9100950824</v>
      </c>
    </row>
    <row r="596" spans="1:3" x14ac:dyDescent="0.3">
      <c r="A596" s="34">
        <v>529</v>
      </c>
      <c r="B596" s="5">
        <v>229423.29565094764</v>
      </c>
      <c r="C596" s="24">
        <v>4364565.3404269088</v>
      </c>
    </row>
    <row r="597" spans="1:3" x14ac:dyDescent="0.3">
      <c r="A597" s="34">
        <v>530</v>
      </c>
      <c r="B597" s="5">
        <v>225508.1861314658</v>
      </c>
      <c r="C597" s="24">
        <v>1697135.1736935889</v>
      </c>
    </row>
    <row r="598" spans="1:3" x14ac:dyDescent="0.3">
      <c r="A598" s="34">
        <v>531</v>
      </c>
      <c r="B598" s="5">
        <v>234488.06693216687</v>
      </c>
      <c r="C598" s="24">
        <v>1434605.3940535276</v>
      </c>
    </row>
    <row r="599" spans="1:3" x14ac:dyDescent="0.3">
      <c r="A599" s="34">
        <v>532</v>
      </c>
      <c r="B599" s="5">
        <v>232183.27707405738</v>
      </c>
      <c r="C599" s="24">
        <v>1487551.8785028944</v>
      </c>
    </row>
    <row r="600" spans="1:3" x14ac:dyDescent="0.3">
      <c r="A600" s="34">
        <v>533</v>
      </c>
      <c r="B600" s="5">
        <v>229468.73784948108</v>
      </c>
      <c r="C600" s="24">
        <v>1878137.7168070048</v>
      </c>
    </row>
    <row r="601" spans="1:3" x14ac:dyDescent="0.3">
      <c r="A601" s="34">
        <v>534</v>
      </c>
      <c r="B601" s="5">
        <v>244047.66584684825</v>
      </c>
      <c r="C601" s="24">
        <v>2284727.2199142268</v>
      </c>
    </row>
    <row r="602" spans="1:3" x14ac:dyDescent="0.3">
      <c r="A602" s="34">
        <v>535</v>
      </c>
      <c r="B602" s="5">
        <v>219690.50707884526</v>
      </c>
      <c r="C602" s="24">
        <v>2548904.4952727514</v>
      </c>
    </row>
    <row r="603" spans="1:3" x14ac:dyDescent="0.3">
      <c r="A603" s="34">
        <v>536</v>
      </c>
      <c r="B603" s="5">
        <v>238203.29209796191</v>
      </c>
      <c r="C603" s="24">
        <v>1556663.1049365841</v>
      </c>
    </row>
    <row r="604" spans="1:3" x14ac:dyDescent="0.3">
      <c r="A604" s="34">
        <v>537</v>
      </c>
      <c r="B604" s="5">
        <v>235793.3449971173</v>
      </c>
      <c r="C604" s="24">
        <v>2527667.047532477</v>
      </c>
    </row>
    <row r="605" spans="1:3" x14ac:dyDescent="0.3">
      <c r="A605" s="34">
        <v>538</v>
      </c>
      <c r="B605" s="5">
        <v>235244.30962648394</v>
      </c>
      <c r="C605" s="24">
        <v>2140584.1213218868</v>
      </c>
    </row>
    <row r="606" spans="1:3" x14ac:dyDescent="0.3">
      <c r="A606" s="34">
        <v>539</v>
      </c>
      <c r="B606" s="5">
        <v>242251.8699650612</v>
      </c>
      <c r="C606" s="24">
        <v>11149687.022183428</v>
      </c>
    </row>
    <row r="607" spans="1:3" x14ac:dyDescent="0.3">
      <c r="A607" s="34">
        <v>540</v>
      </c>
      <c r="B607" s="5">
        <v>244182.45152516454</v>
      </c>
      <c r="C607" s="24">
        <v>1988258.2623127466</v>
      </c>
    </row>
    <row r="608" spans="1:3" x14ac:dyDescent="0.3">
      <c r="A608" s="34">
        <v>541</v>
      </c>
      <c r="B608" s="5">
        <v>233617.75565758106</v>
      </c>
      <c r="C608" s="24">
        <v>2067174.6568794171</v>
      </c>
    </row>
    <row r="609" spans="1:3" x14ac:dyDescent="0.3">
      <c r="A609" s="34">
        <v>542</v>
      </c>
      <c r="B609" s="5">
        <v>218223.81374549016</v>
      </c>
      <c r="C609" s="24">
        <v>1376808.3179121278</v>
      </c>
    </row>
    <row r="610" spans="1:3" x14ac:dyDescent="0.3">
      <c r="A610" s="34">
        <v>543</v>
      </c>
      <c r="B610" s="5">
        <v>243576.04017734068</v>
      </c>
      <c r="C610" s="24">
        <v>1761326.0031176864</v>
      </c>
    </row>
    <row r="611" spans="1:3" x14ac:dyDescent="0.3">
      <c r="A611" s="34">
        <v>544</v>
      </c>
      <c r="B611" s="5">
        <v>230695.42473784636</v>
      </c>
      <c r="C611" s="24">
        <v>1228230.4250517769</v>
      </c>
    </row>
    <row r="612" spans="1:3" x14ac:dyDescent="0.3">
      <c r="A612" s="34">
        <v>545</v>
      </c>
      <c r="B612" s="5">
        <v>235974.38285109057</v>
      </c>
      <c r="C612" s="24">
        <v>2035285.6498580619</v>
      </c>
    </row>
    <row r="613" spans="1:3" x14ac:dyDescent="0.3">
      <c r="A613" s="34">
        <v>546</v>
      </c>
      <c r="B613" s="5">
        <v>225026.65268024991</v>
      </c>
      <c r="C613" s="24">
        <v>1760840.6843225132</v>
      </c>
    </row>
    <row r="614" spans="1:3" x14ac:dyDescent="0.3">
      <c r="A614" s="34">
        <v>547</v>
      </c>
      <c r="B614" s="5">
        <v>253397.25315337378</v>
      </c>
      <c r="C614" s="24">
        <v>1372286.7020021977</v>
      </c>
    </row>
    <row r="615" spans="1:3" x14ac:dyDescent="0.3">
      <c r="A615" s="34">
        <v>548</v>
      </c>
      <c r="B615" s="5">
        <v>232255.72829571046</v>
      </c>
      <c r="C615" s="24">
        <v>2228858.3416813067</v>
      </c>
    </row>
    <row r="616" spans="1:3" x14ac:dyDescent="0.3">
      <c r="A616" s="34">
        <v>549</v>
      </c>
      <c r="B616" s="5">
        <v>235400.60134828996</v>
      </c>
      <c r="C616" s="24">
        <v>1459145.8075404221</v>
      </c>
    </row>
    <row r="617" spans="1:3" x14ac:dyDescent="0.3">
      <c r="A617" s="34">
        <v>550</v>
      </c>
      <c r="B617" s="5">
        <v>232276.86688493157</v>
      </c>
      <c r="C617" s="24">
        <v>3622383.3968548765</v>
      </c>
    </row>
    <row r="618" spans="1:3" x14ac:dyDescent="0.3">
      <c r="A618" s="34">
        <v>551</v>
      </c>
      <c r="B618" s="5">
        <v>222747.67680884217</v>
      </c>
      <c r="C618" s="24">
        <v>3549137.5879302463</v>
      </c>
    </row>
    <row r="619" spans="1:3" x14ac:dyDescent="0.3">
      <c r="A619" s="34">
        <v>552</v>
      </c>
      <c r="B619" s="5">
        <v>230402.8196013275</v>
      </c>
      <c r="C619" s="24">
        <v>1455709.9661382237</v>
      </c>
    </row>
    <row r="620" spans="1:3" x14ac:dyDescent="0.3">
      <c r="A620" s="34">
        <v>553</v>
      </c>
      <c r="B620" s="5">
        <v>219537.61053266056</v>
      </c>
      <c r="C620" s="24">
        <v>974317.33933543856</v>
      </c>
    </row>
    <row r="621" spans="1:3" x14ac:dyDescent="0.3">
      <c r="A621" s="34">
        <v>554</v>
      </c>
      <c r="B621" s="5">
        <v>230352.71694828122</v>
      </c>
      <c r="C621" s="24">
        <v>1510433.8130867805</v>
      </c>
    </row>
    <row r="622" spans="1:3" x14ac:dyDescent="0.3">
      <c r="A622" s="34">
        <v>555</v>
      </c>
      <c r="B622" s="5">
        <v>234135.02998408303</v>
      </c>
      <c r="C622" s="24">
        <v>1858138.6270377394</v>
      </c>
    </row>
    <row r="623" spans="1:3" x14ac:dyDescent="0.3">
      <c r="A623" s="34">
        <v>556</v>
      </c>
      <c r="B623" s="5">
        <v>232752.09820706755</v>
      </c>
      <c r="C623" s="24">
        <v>1050311.0882612746</v>
      </c>
    </row>
    <row r="624" spans="1:3" x14ac:dyDescent="0.3">
      <c r="A624" s="34">
        <v>557</v>
      </c>
      <c r="B624" s="5">
        <v>241994.13273105773</v>
      </c>
      <c r="C624" s="24">
        <v>1555448.7172721995</v>
      </c>
    </row>
    <row r="625" spans="1:3" x14ac:dyDescent="0.3">
      <c r="A625" s="34">
        <v>558</v>
      </c>
      <c r="B625" s="5">
        <v>237775.39682842043</v>
      </c>
      <c r="C625" s="24">
        <v>1514813.6343748425</v>
      </c>
    </row>
    <row r="626" spans="1:3" x14ac:dyDescent="0.3">
      <c r="A626" s="34">
        <v>559</v>
      </c>
      <c r="B626" s="5">
        <v>237491.44605328201</v>
      </c>
      <c r="C626" s="24">
        <v>1941074.1489305582</v>
      </c>
    </row>
    <row r="627" spans="1:3" x14ac:dyDescent="0.3">
      <c r="A627" s="34">
        <v>560</v>
      </c>
      <c r="B627" s="5">
        <v>222752.3360794443</v>
      </c>
      <c r="C627" s="24">
        <v>1376967.8949766236</v>
      </c>
    </row>
    <row r="628" spans="1:3" x14ac:dyDescent="0.3">
      <c r="A628" s="34">
        <v>561</v>
      </c>
      <c r="B628" s="5">
        <v>223538.19486076775</v>
      </c>
      <c r="C628" s="24">
        <v>2831932.4633242115</v>
      </c>
    </row>
    <row r="629" spans="1:3" x14ac:dyDescent="0.3">
      <c r="A629" s="34">
        <v>562</v>
      </c>
      <c r="B629" s="5">
        <v>239264.83601536139</v>
      </c>
      <c r="C629" s="24">
        <v>1742270.8479491367</v>
      </c>
    </row>
    <row r="630" spans="1:3" x14ac:dyDescent="0.3">
      <c r="A630" s="34">
        <v>563</v>
      </c>
      <c r="B630" s="5">
        <v>221171.38908430177</v>
      </c>
      <c r="C630" s="24">
        <v>2164695.520006747</v>
      </c>
    </row>
    <row r="631" spans="1:3" x14ac:dyDescent="0.3">
      <c r="A631" s="34">
        <v>564</v>
      </c>
      <c r="B631" s="5">
        <v>229851.91420783469</v>
      </c>
      <c r="C631" s="24">
        <v>2278935.0483283261</v>
      </c>
    </row>
    <row r="632" spans="1:3" x14ac:dyDescent="0.3">
      <c r="A632" s="34">
        <v>565</v>
      </c>
      <c r="B632" s="5">
        <v>233190.09457187128</v>
      </c>
      <c r="C632" s="24">
        <v>1877524.5229998603</v>
      </c>
    </row>
    <row r="633" spans="1:3" x14ac:dyDescent="0.3">
      <c r="A633" s="34">
        <v>566</v>
      </c>
      <c r="B633" s="5">
        <v>224141.7819426053</v>
      </c>
      <c r="C633" s="24">
        <v>1695542.8909082748</v>
      </c>
    </row>
    <row r="634" spans="1:3" x14ac:dyDescent="0.3">
      <c r="A634" s="34">
        <v>567</v>
      </c>
      <c r="B634" s="5">
        <v>243772.81951207021</v>
      </c>
      <c r="C634" s="24">
        <v>2917919.5937357498</v>
      </c>
    </row>
    <row r="635" spans="1:3" x14ac:dyDescent="0.3">
      <c r="A635" s="34">
        <v>568</v>
      </c>
      <c r="B635" s="5">
        <v>223624.8875561138</v>
      </c>
      <c r="C635" s="24">
        <v>2492728.5426203925</v>
      </c>
    </row>
    <row r="636" spans="1:3" x14ac:dyDescent="0.3">
      <c r="A636" s="34">
        <v>569</v>
      </c>
      <c r="B636" s="5">
        <v>229457.5636784799</v>
      </c>
      <c r="C636" s="24">
        <v>5182603.3994166097</v>
      </c>
    </row>
    <row r="637" spans="1:3" x14ac:dyDescent="0.3">
      <c r="A637" s="34">
        <v>570</v>
      </c>
      <c r="B637" s="5">
        <v>225162.26941233288</v>
      </c>
      <c r="C637" s="24">
        <v>2088075.0360822529</v>
      </c>
    </row>
    <row r="638" spans="1:3" x14ac:dyDescent="0.3">
      <c r="A638" s="34">
        <v>571</v>
      </c>
      <c r="B638" s="5">
        <v>236702.96177020099</v>
      </c>
      <c r="C638" s="24">
        <v>2717561.5576025806</v>
      </c>
    </row>
    <row r="639" spans="1:3" x14ac:dyDescent="0.3">
      <c r="A639" s="34">
        <v>572</v>
      </c>
      <c r="B639" s="5">
        <v>230663.24325102396</v>
      </c>
      <c r="C639" s="24">
        <v>1487652.6535081547</v>
      </c>
    </row>
    <row r="640" spans="1:3" x14ac:dyDescent="0.3">
      <c r="A640" s="34">
        <v>573</v>
      </c>
      <c r="B640" s="5">
        <v>234642.15156436583</v>
      </c>
      <c r="C640" s="24">
        <v>1665605.1082765085</v>
      </c>
    </row>
    <row r="641" spans="1:3" x14ac:dyDescent="0.3">
      <c r="A641" s="34">
        <v>574</v>
      </c>
      <c r="B641" s="5">
        <v>238396.93511994212</v>
      </c>
      <c r="C641" s="24">
        <v>1614444.7580244583</v>
      </c>
    </row>
    <row r="642" spans="1:3" x14ac:dyDescent="0.3">
      <c r="A642" s="34">
        <v>575</v>
      </c>
      <c r="B642" s="5">
        <v>235332.4214836818</v>
      </c>
      <c r="C642" s="24">
        <v>1246939.8557232486</v>
      </c>
    </row>
    <row r="643" spans="1:3" x14ac:dyDescent="0.3">
      <c r="A643" s="34">
        <v>576</v>
      </c>
      <c r="B643" s="5">
        <v>237940.88900199666</v>
      </c>
      <c r="C643" s="24">
        <v>1945475.8287393607</v>
      </c>
    </row>
    <row r="644" spans="1:3" x14ac:dyDescent="0.3">
      <c r="A644" s="34">
        <v>577</v>
      </c>
      <c r="B644" s="5">
        <v>250524.51467448677</v>
      </c>
      <c r="C644" s="24">
        <v>2160608.9337353921</v>
      </c>
    </row>
    <row r="645" spans="1:3" x14ac:dyDescent="0.3">
      <c r="A645" s="34">
        <v>578</v>
      </c>
      <c r="B645" s="5">
        <v>219727.58176360952</v>
      </c>
      <c r="C645" s="24">
        <v>1289822.2122296747</v>
      </c>
    </row>
    <row r="646" spans="1:3" x14ac:dyDescent="0.3">
      <c r="A646" s="34">
        <v>579</v>
      </c>
      <c r="B646" s="5">
        <v>235884.40383974195</v>
      </c>
      <c r="C646" s="24">
        <v>1480870.6605163901</v>
      </c>
    </row>
    <row r="647" spans="1:3" x14ac:dyDescent="0.3">
      <c r="A647" s="34">
        <v>580</v>
      </c>
      <c r="B647" s="5">
        <v>221703.02535145578</v>
      </c>
      <c r="C647" s="24">
        <v>1536076.7482395209</v>
      </c>
    </row>
    <row r="648" spans="1:3" x14ac:dyDescent="0.3">
      <c r="A648" s="34">
        <v>581</v>
      </c>
      <c r="B648" s="5">
        <v>226259.25258949949</v>
      </c>
      <c r="C648" s="24">
        <v>1357571.1477254156</v>
      </c>
    </row>
    <row r="649" spans="1:3" x14ac:dyDescent="0.3">
      <c r="A649" s="34">
        <v>582</v>
      </c>
      <c r="B649" s="5">
        <v>250097.29187273156</v>
      </c>
      <c r="C649" s="24">
        <v>2978078.2375673447</v>
      </c>
    </row>
    <row r="650" spans="1:3" x14ac:dyDescent="0.3">
      <c r="A650" s="34">
        <v>583</v>
      </c>
      <c r="B650" s="5">
        <v>238961.74578751743</v>
      </c>
      <c r="C650" s="24">
        <v>1446952.4632662921</v>
      </c>
    </row>
    <row r="651" spans="1:3" x14ac:dyDescent="0.3">
      <c r="A651" s="34">
        <v>584</v>
      </c>
      <c r="B651" s="5">
        <v>244642.21383783338</v>
      </c>
      <c r="C651" s="24">
        <v>2101008.5335198604</v>
      </c>
    </row>
    <row r="652" spans="1:3" x14ac:dyDescent="0.3">
      <c r="A652" s="34">
        <v>585</v>
      </c>
      <c r="B652" s="5">
        <v>231702.96915593403</v>
      </c>
      <c r="C652" s="24">
        <v>3938625.7475264682</v>
      </c>
    </row>
    <row r="653" spans="1:3" x14ac:dyDescent="0.3">
      <c r="A653" s="34">
        <v>586</v>
      </c>
      <c r="B653" s="5">
        <v>231032.25499419312</v>
      </c>
      <c r="C653" s="24">
        <v>2783962.141795855</v>
      </c>
    </row>
    <row r="654" spans="1:3" x14ac:dyDescent="0.3">
      <c r="A654" s="34">
        <v>587</v>
      </c>
      <c r="B654" s="5">
        <v>234667.74794305259</v>
      </c>
      <c r="C654" s="24">
        <v>1093349.0235454924</v>
      </c>
    </row>
    <row r="655" spans="1:3" x14ac:dyDescent="0.3">
      <c r="A655" s="34">
        <v>588</v>
      </c>
      <c r="B655" s="5">
        <v>225312.12497410781</v>
      </c>
      <c r="C655" s="24">
        <v>2513860.53607564</v>
      </c>
    </row>
    <row r="656" spans="1:3" x14ac:dyDescent="0.3">
      <c r="A656" s="34">
        <v>589</v>
      </c>
      <c r="B656" s="5">
        <v>212654.01986005067</v>
      </c>
      <c r="C656" s="24">
        <v>1357139.0830754447</v>
      </c>
    </row>
    <row r="657" spans="1:3" x14ac:dyDescent="0.3">
      <c r="A657" s="34">
        <v>590</v>
      </c>
      <c r="B657" s="5">
        <v>240059.91468772193</v>
      </c>
      <c r="C657" s="24">
        <v>2133438.9959455649</v>
      </c>
    </row>
    <row r="658" spans="1:3" x14ac:dyDescent="0.3">
      <c r="A658" s="34">
        <v>591</v>
      </c>
      <c r="B658" s="5">
        <v>243775.86530802317</v>
      </c>
      <c r="C658" s="24">
        <v>1336069.7495049541</v>
      </c>
    </row>
    <row r="659" spans="1:3" x14ac:dyDescent="0.3">
      <c r="A659" s="34">
        <v>592</v>
      </c>
      <c r="B659" s="5">
        <v>231364.62693054276</v>
      </c>
      <c r="C659" s="24">
        <v>2041984.0257831458</v>
      </c>
    </row>
    <row r="660" spans="1:3" x14ac:dyDescent="0.3">
      <c r="A660" s="34">
        <v>593</v>
      </c>
      <c r="B660" s="5">
        <v>223676.87930862597</v>
      </c>
      <c r="C660" s="24">
        <v>1773046.7202533507</v>
      </c>
    </row>
    <row r="661" spans="1:3" x14ac:dyDescent="0.3">
      <c r="A661" s="34">
        <v>594</v>
      </c>
      <c r="B661" s="5">
        <v>222797.73306077794</v>
      </c>
      <c r="C661" s="24">
        <v>1858709.073097826</v>
      </c>
    </row>
    <row r="662" spans="1:3" x14ac:dyDescent="0.3">
      <c r="A662" s="34">
        <v>595</v>
      </c>
      <c r="B662" s="5">
        <v>230602.27036912463</v>
      </c>
      <c r="C662" s="24">
        <v>2111181.8206300451</v>
      </c>
    </row>
    <row r="663" spans="1:3" x14ac:dyDescent="0.3">
      <c r="A663" s="34">
        <v>596</v>
      </c>
      <c r="B663" s="5">
        <v>230599.83969258153</v>
      </c>
      <c r="C663" s="24">
        <v>1487891.8247248579</v>
      </c>
    </row>
    <row r="664" spans="1:3" x14ac:dyDescent="0.3">
      <c r="A664" s="34">
        <v>597</v>
      </c>
      <c r="B664" s="5">
        <v>228682.87960245964</v>
      </c>
      <c r="C664" s="24">
        <v>1252063.7266570735</v>
      </c>
    </row>
    <row r="665" spans="1:3" x14ac:dyDescent="0.3">
      <c r="A665" s="34">
        <v>598</v>
      </c>
      <c r="B665" s="5">
        <v>226014.43975163496</v>
      </c>
      <c r="C665" s="24">
        <v>1215253.1857691081</v>
      </c>
    </row>
    <row r="666" spans="1:3" x14ac:dyDescent="0.3">
      <c r="A666" s="34">
        <v>599</v>
      </c>
      <c r="B666" s="5">
        <v>225008.95383075922</v>
      </c>
      <c r="C666" s="24">
        <v>2004274.0256626471</v>
      </c>
    </row>
    <row r="667" spans="1:3" x14ac:dyDescent="0.3">
      <c r="A667" s="34">
        <v>600</v>
      </c>
      <c r="B667" s="5">
        <v>227834.59903565134</v>
      </c>
      <c r="C667" s="24">
        <v>1051267.7020608939</v>
      </c>
    </row>
    <row r="668" spans="1:3" x14ac:dyDescent="0.3">
      <c r="A668" s="34">
        <v>601</v>
      </c>
      <c r="B668" s="5">
        <v>223553.20959582919</v>
      </c>
      <c r="C668" s="24">
        <v>1534393.5155211338</v>
      </c>
    </row>
    <row r="669" spans="1:3" x14ac:dyDescent="0.3">
      <c r="A669" s="34">
        <v>602</v>
      </c>
      <c r="B669" s="5">
        <v>238410.57765300985</v>
      </c>
      <c r="C669" s="24">
        <v>1252344.5430825853</v>
      </c>
    </row>
    <row r="670" spans="1:3" x14ac:dyDescent="0.3">
      <c r="A670" s="34">
        <v>603</v>
      </c>
      <c r="B670" s="5">
        <v>232893.78583535796</v>
      </c>
      <c r="C670" s="24">
        <v>1685743.4038117947</v>
      </c>
    </row>
    <row r="671" spans="1:3" x14ac:dyDescent="0.3">
      <c r="A671" s="34">
        <v>604</v>
      </c>
      <c r="B671" s="5">
        <v>245336.70511218853</v>
      </c>
      <c r="C671" s="24">
        <v>1768585.3583995327</v>
      </c>
    </row>
    <row r="672" spans="1:3" x14ac:dyDescent="0.3">
      <c r="A672" s="34">
        <v>605</v>
      </c>
      <c r="B672" s="5">
        <v>219561.80278705293</v>
      </c>
      <c r="C672" s="24">
        <v>1384708.8194687027</v>
      </c>
    </row>
    <row r="673" spans="1:3" x14ac:dyDescent="0.3">
      <c r="A673" s="34">
        <v>606</v>
      </c>
      <c r="B673" s="5">
        <v>240335.62222877279</v>
      </c>
      <c r="C673" s="24">
        <v>2252739.3147211932</v>
      </c>
    </row>
    <row r="674" spans="1:3" x14ac:dyDescent="0.3">
      <c r="A674" s="34">
        <v>607</v>
      </c>
      <c r="B674" s="5">
        <v>238933.03240202178</v>
      </c>
      <c r="C674" s="24">
        <v>1929094.8696222517</v>
      </c>
    </row>
    <row r="675" spans="1:3" x14ac:dyDescent="0.3">
      <c r="A675" s="34">
        <v>608</v>
      </c>
      <c r="B675" s="5">
        <v>246550.34219190793</v>
      </c>
      <c r="C675" s="24">
        <v>1453724.2924482292</v>
      </c>
    </row>
    <row r="676" spans="1:3" x14ac:dyDescent="0.3">
      <c r="A676" s="34">
        <v>609</v>
      </c>
      <c r="B676" s="5">
        <v>221692.22341381916</v>
      </c>
      <c r="C676" s="24">
        <v>2122112.3355039242</v>
      </c>
    </row>
    <row r="677" spans="1:3" x14ac:dyDescent="0.3">
      <c r="A677" s="34">
        <v>610</v>
      </c>
      <c r="B677" s="5">
        <v>234527.99180939753</v>
      </c>
      <c r="C677" s="24">
        <v>1316490.6938671852</v>
      </c>
    </row>
    <row r="678" spans="1:3" x14ac:dyDescent="0.3">
      <c r="A678" s="34">
        <v>611</v>
      </c>
      <c r="B678" s="5">
        <v>212536.66400053637</v>
      </c>
      <c r="C678" s="24">
        <v>1092043.3177283399</v>
      </c>
    </row>
    <row r="679" spans="1:3" x14ac:dyDescent="0.3">
      <c r="A679" s="34">
        <v>612</v>
      </c>
      <c r="B679" s="5">
        <v>227042.38342925184</v>
      </c>
      <c r="C679" s="24">
        <v>1440596.8463885505</v>
      </c>
    </row>
    <row r="680" spans="1:3" x14ac:dyDescent="0.3">
      <c r="A680" s="34">
        <v>613</v>
      </c>
      <c r="B680" s="5">
        <v>235563.98037049003</v>
      </c>
      <c r="C680" s="24">
        <v>1861225.384984191</v>
      </c>
    </row>
    <row r="681" spans="1:3" x14ac:dyDescent="0.3">
      <c r="A681" s="34">
        <v>614</v>
      </c>
      <c r="B681" s="5">
        <v>248394.88545167481</v>
      </c>
      <c r="C681" s="24">
        <v>2384092.8609137801</v>
      </c>
    </row>
    <row r="682" spans="1:3" x14ac:dyDescent="0.3">
      <c r="A682" s="34">
        <v>615</v>
      </c>
      <c r="B682" s="5">
        <v>221529.01676857122</v>
      </c>
      <c r="C682" s="24">
        <v>2142744.8566921088</v>
      </c>
    </row>
    <row r="683" spans="1:3" x14ac:dyDescent="0.3">
      <c r="A683" s="34">
        <v>616</v>
      </c>
      <c r="B683" s="5">
        <v>218718.96350943865</v>
      </c>
      <c r="C683" s="24">
        <v>1232417.1451865928</v>
      </c>
    </row>
    <row r="684" spans="1:3" x14ac:dyDescent="0.3">
      <c r="A684" s="34">
        <v>617</v>
      </c>
      <c r="B684" s="5">
        <v>237419.9186665343</v>
      </c>
      <c r="C684" s="24">
        <v>1897282.7470029108</v>
      </c>
    </row>
    <row r="685" spans="1:3" x14ac:dyDescent="0.3">
      <c r="A685" s="34">
        <v>618</v>
      </c>
      <c r="B685" s="5">
        <v>232048.74281500309</v>
      </c>
      <c r="C685" s="24">
        <v>1379910.0326692103</v>
      </c>
    </row>
    <row r="686" spans="1:3" x14ac:dyDescent="0.3">
      <c r="A686" s="34">
        <v>619</v>
      </c>
      <c r="B686" s="5">
        <v>241012.76599003116</v>
      </c>
      <c r="C686" s="24">
        <v>1376974.3385936602</v>
      </c>
    </row>
    <row r="687" spans="1:3" x14ac:dyDescent="0.3">
      <c r="A687" s="34">
        <v>620</v>
      </c>
      <c r="B687" s="5">
        <v>235940.88967797824</v>
      </c>
      <c r="C687" s="24">
        <v>1489136.2917027064</v>
      </c>
    </row>
    <row r="688" spans="1:3" x14ac:dyDescent="0.3">
      <c r="A688" s="34">
        <v>621</v>
      </c>
      <c r="B688" s="5">
        <v>253755.35799463539</v>
      </c>
      <c r="C688" s="24">
        <v>1375103.6659707725</v>
      </c>
    </row>
    <row r="689" spans="1:3" x14ac:dyDescent="0.3">
      <c r="A689" s="34">
        <v>622</v>
      </c>
      <c r="B689" s="5">
        <v>236562.45864677211</v>
      </c>
      <c r="C689" s="24">
        <v>1422938.1625004832</v>
      </c>
    </row>
    <row r="690" spans="1:3" x14ac:dyDescent="0.3">
      <c r="A690" s="34">
        <v>623</v>
      </c>
      <c r="B690" s="5">
        <v>220850.54709405458</v>
      </c>
      <c r="C690" s="24">
        <v>861762.15040119691</v>
      </c>
    </row>
    <row r="691" spans="1:3" x14ac:dyDescent="0.3">
      <c r="A691" s="34">
        <v>624</v>
      </c>
      <c r="B691" s="5">
        <v>222452.11290351488</v>
      </c>
      <c r="C691" s="24">
        <v>1676245.2028918476</v>
      </c>
    </row>
    <row r="692" spans="1:3" x14ac:dyDescent="0.3">
      <c r="A692" s="34">
        <v>625</v>
      </c>
      <c r="B692" s="5">
        <v>232696.87898278126</v>
      </c>
      <c r="C692" s="24">
        <v>2467139.7849511039</v>
      </c>
    </row>
    <row r="693" spans="1:3" x14ac:dyDescent="0.3">
      <c r="A693" s="34">
        <v>626</v>
      </c>
      <c r="B693" s="5">
        <v>233409.46178652707</v>
      </c>
      <c r="C693" s="24">
        <v>1212900.4376580771</v>
      </c>
    </row>
    <row r="694" spans="1:3" x14ac:dyDescent="0.3">
      <c r="A694" s="34">
        <v>627</v>
      </c>
      <c r="B694" s="5">
        <v>247570.94299533291</v>
      </c>
      <c r="C694" s="24">
        <v>2236334.3486149828</v>
      </c>
    </row>
    <row r="695" spans="1:3" x14ac:dyDescent="0.3">
      <c r="A695" s="34">
        <v>628</v>
      </c>
      <c r="B695" s="5">
        <v>236617.09452136306</v>
      </c>
      <c r="C695" s="24">
        <v>1378114.4014877959</v>
      </c>
    </row>
    <row r="696" spans="1:3" x14ac:dyDescent="0.3">
      <c r="A696" s="34">
        <v>629</v>
      </c>
      <c r="B696" s="5">
        <v>227177.52996975835</v>
      </c>
      <c r="C696" s="24">
        <v>2449756.6838299106</v>
      </c>
    </row>
    <row r="697" spans="1:3" x14ac:dyDescent="0.3">
      <c r="A697" s="34">
        <v>630</v>
      </c>
      <c r="B697" s="5">
        <v>238364.96795265449</v>
      </c>
      <c r="C697" s="24">
        <v>1271446.0865644398</v>
      </c>
    </row>
    <row r="698" spans="1:3" x14ac:dyDescent="0.3">
      <c r="A698" s="34">
        <v>631</v>
      </c>
      <c r="B698" s="5">
        <v>222740.72594039433</v>
      </c>
      <c r="C698" s="24">
        <v>2242659.3790666447</v>
      </c>
    </row>
    <row r="699" spans="1:3" x14ac:dyDescent="0.3">
      <c r="A699" s="34">
        <v>632</v>
      </c>
      <c r="B699" s="5">
        <v>220974.30219918856</v>
      </c>
      <c r="C699" s="24">
        <v>1619982.0944281488</v>
      </c>
    </row>
    <row r="700" spans="1:3" x14ac:dyDescent="0.3">
      <c r="A700" s="34">
        <v>633</v>
      </c>
      <c r="B700" s="5">
        <v>222393.31581615566</v>
      </c>
      <c r="C700" s="24">
        <v>1955036.0918299644</v>
      </c>
    </row>
    <row r="701" spans="1:3" x14ac:dyDescent="0.3">
      <c r="A701" s="34">
        <v>634</v>
      </c>
      <c r="B701" s="5">
        <v>235222.1906580301</v>
      </c>
      <c r="C701" s="24">
        <v>3529959.6351574603</v>
      </c>
    </row>
    <row r="702" spans="1:3" x14ac:dyDescent="0.3">
      <c r="A702" s="34">
        <v>635</v>
      </c>
      <c r="B702" s="5">
        <v>216241.86429762086</v>
      </c>
      <c r="C702" s="24">
        <v>2104196.3214607704</v>
      </c>
    </row>
    <row r="703" spans="1:3" x14ac:dyDescent="0.3">
      <c r="A703" s="34">
        <v>636</v>
      </c>
      <c r="B703" s="5">
        <v>238838.26501880973</v>
      </c>
      <c r="C703" s="24">
        <v>5688681.1685040025</v>
      </c>
    </row>
    <row r="704" spans="1:3" x14ac:dyDescent="0.3">
      <c r="A704" s="34">
        <v>637</v>
      </c>
      <c r="B704" s="5">
        <v>242012.4677327823</v>
      </c>
      <c r="C704" s="24">
        <v>1527379.7029603743</v>
      </c>
    </row>
    <row r="705" spans="1:3" x14ac:dyDescent="0.3">
      <c r="A705" s="34">
        <v>638</v>
      </c>
      <c r="B705" s="5">
        <v>222261.33002416953</v>
      </c>
      <c r="C705" s="24">
        <v>2966092.2292550039</v>
      </c>
    </row>
    <row r="706" spans="1:3" x14ac:dyDescent="0.3">
      <c r="A706" s="34">
        <v>639</v>
      </c>
      <c r="B706" s="5">
        <v>232342.48675701377</v>
      </c>
      <c r="C706" s="24">
        <v>1439364.6112911091</v>
      </c>
    </row>
    <row r="707" spans="1:3" x14ac:dyDescent="0.3">
      <c r="A707" s="34">
        <v>640</v>
      </c>
      <c r="B707" s="5">
        <v>243527.95798179283</v>
      </c>
      <c r="C707" s="24">
        <v>4938188.6639912045</v>
      </c>
    </row>
    <row r="708" spans="1:3" x14ac:dyDescent="0.3">
      <c r="A708" s="34">
        <v>641</v>
      </c>
      <c r="B708" s="5">
        <v>220550.72409489649</v>
      </c>
      <c r="C708" s="24">
        <v>1357342.6422614714</v>
      </c>
    </row>
    <row r="709" spans="1:3" x14ac:dyDescent="0.3">
      <c r="A709" s="34">
        <v>642</v>
      </c>
      <c r="B709" s="5">
        <v>247299.60399856023</v>
      </c>
      <c r="C709" s="24">
        <v>2178326.3268725416</v>
      </c>
    </row>
    <row r="710" spans="1:3" x14ac:dyDescent="0.3">
      <c r="A710" s="34">
        <v>643</v>
      </c>
      <c r="B710" s="5">
        <v>232811.06179744448</v>
      </c>
      <c r="C710" s="24">
        <v>1598316.2010846909</v>
      </c>
    </row>
    <row r="711" spans="1:3" x14ac:dyDescent="0.3">
      <c r="A711" s="34">
        <v>644</v>
      </c>
      <c r="B711" s="5">
        <v>241550.5110363804</v>
      </c>
      <c r="C711" s="24">
        <v>1314077.6559136962</v>
      </c>
    </row>
    <row r="712" spans="1:3" x14ac:dyDescent="0.3">
      <c r="A712" s="34">
        <v>645</v>
      </c>
      <c r="B712" s="5">
        <v>234976.15079781762</v>
      </c>
      <c r="C712" s="24">
        <v>1559413.3945536925</v>
      </c>
    </row>
    <row r="713" spans="1:3" x14ac:dyDescent="0.3">
      <c r="A713" s="34">
        <v>646</v>
      </c>
      <c r="B713" s="5">
        <v>236144.94751043073</v>
      </c>
      <c r="C713" s="24">
        <v>2303647.9748476688</v>
      </c>
    </row>
    <row r="714" spans="1:3" x14ac:dyDescent="0.3">
      <c r="A714" s="34">
        <v>647</v>
      </c>
      <c r="B714" s="5">
        <v>247265.7941645566</v>
      </c>
      <c r="C714" s="24">
        <v>2414074.9956588587</v>
      </c>
    </row>
    <row r="715" spans="1:3" x14ac:dyDescent="0.3">
      <c r="A715" s="34">
        <v>648</v>
      </c>
      <c r="B715" s="5">
        <v>224791.61937436817</v>
      </c>
      <c r="C715" s="24">
        <v>2298911.1344063161</v>
      </c>
    </row>
    <row r="716" spans="1:3" x14ac:dyDescent="0.3">
      <c r="A716" s="34">
        <v>649</v>
      </c>
      <c r="B716" s="5">
        <v>209557.50892687749</v>
      </c>
      <c r="C716" s="24">
        <v>2329280.0289631742</v>
      </c>
    </row>
    <row r="717" spans="1:3" x14ac:dyDescent="0.3">
      <c r="A717" s="34">
        <v>650</v>
      </c>
      <c r="B717" s="5">
        <v>228859.23658570749</v>
      </c>
      <c r="C717" s="24">
        <v>1956308.8004320299</v>
      </c>
    </row>
    <row r="718" spans="1:3" x14ac:dyDescent="0.3">
      <c r="A718" s="34">
        <v>651</v>
      </c>
      <c r="B718" s="5">
        <v>228470.89454686522</v>
      </c>
      <c r="C718" s="24">
        <v>2560538.0408345526</v>
      </c>
    </row>
    <row r="719" spans="1:3" x14ac:dyDescent="0.3">
      <c r="A719" s="34">
        <v>652</v>
      </c>
      <c r="B719" s="5">
        <v>229307.31632137348</v>
      </c>
      <c r="C719" s="24">
        <v>1580760.8958644946</v>
      </c>
    </row>
    <row r="720" spans="1:3" x14ac:dyDescent="0.3">
      <c r="A720" s="34">
        <v>653</v>
      </c>
      <c r="B720" s="5">
        <v>225574.42013710013</v>
      </c>
      <c r="C720" s="24">
        <v>2559940.5746739488</v>
      </c>
    </row>
    <row r="721" spans="1:3" x14ac:dyDescent="0.3">
      <c r="A721" s="34">
        <v>654</v>
      </c>
      <c r="B721" s="5">
        <v>224962.449438335</v>
      </c>
      <c r="C721" s="24">
        <v>1457477.6127587664</v>
      </c>
    </row>
    <row r="722" spans="1:3" x14ac:dyDescent="0.3">
      <c r="A722" s="34">
        <v>655</v>
      </c>
      <c r="B722" s="5">
        <v>229167.06098424055</v>
      </c>
      <c r="C722" s="24">
        <v>1327571.1423211289</v>
      </c>
    </row>
    <row r="723" spans="1:3" x14ac:dyDescent="0.3">
      <c r="A723" s="34">
        <v>656</v>
      </c>
      <c r="B723" s="5">
        <v>228444.50459213034</v>
      </c>
      <c r="C723" s="24">
        <v>2008832.6773244105</v>
      </c>
    </row>
    <row r="724" spans="1:3" x14ac:dyDescent="0.3">
      <c r="A724" s="34">
        <v>657</v>
      </c>
      <c r="B724" s="5">
        <v>246543.77567314287</v>
      </c>
      <c r="C724" s="24">
        <v>1924636.5862914054</v>
      </c>
    </row>
    <row r="725" spans="1:3" x14ac:dyDescent="0.3">
      <c r="A725" s="34">
        <v>658</v>
      </c>
      <c r="B725" s="5">
        <v>230926.83924293387</v>
      </c>
      <c r="C725" s="24">
        <v>1929595.8445303678</v>
      </c>
    </row>
    <row r="726" spans="1:3" x14ac:dyDescent="0.3">
      <c r="A726" s="34">
        <v>659</v>
      </c>
      <c r="B726" s="5">
        <v>229528.49769340747</v>
      </c>
      <c r="C726" s="24">
        <v>2008134.8892332825</v>
      </c>
    </row>
    <row r="727" spans="1:3" x14ac:dyDescent="0.3">
      <c r="A727" s="34">
        <v>660</v>
      </c>
      <c r="B727" s="5">
        <v>239941.209577484</v>
      </c>
      <c r="C727" s="24">
        <v>2470566.6119453469</v>
      </c>
    </row>
    <row r="728" spans="1:3" x14ac:dyDescent="0.3">
      <c r="A728" s="34">
        <v>661</v>
      </c>
      <c r="B728" s="5">
        <v>242397.92421537178</v>
      </c>
      <c r="C728" s="24">
        <v>2177061.9739899072</v>
      </c>
    </row>
    <row r="729" spans="1:3" x14ac:dyDescent="0.3">
      <c r="A729" s="34">
        <v>662</v>
      </c>
      <c r="B729" s="5">
        <v>222293.20691440286</v>
      </c>
      <c r="C729" s="24">
        <v>1742086.7853503237</v>
      </c>
    </row>
    <row r="730" spans="1:3" x14ac:dyDescent="0.3">
      <c r="A730" s="34">
        <v>663</v>
      </c>
      <c r="B730" s="5">
        <v>239510.69710477089</v>
      </c>
      <c r="C730" s="24">
        <v>1839532.1730127875</v>
      </c>
    </row>
    <row r="731" spans="1:3" x14ac:dyDescent="0.3">
      <c r="A731" s="34">
        <v>664</v>
      </c>
      <c r="B731" s="5">
        <v>233773.83756524915</v>
      </c>
      <c r="C731" s="24">
        <v>1453422.0442722226</v>
      </c>
    </row>
    <row r="732" spans="1:3" x14ac:dyDescent="0.3">
      <c r="A732" s="34">
        <v>665</v>
      </c>
      <c r="B732" s="5">
        <v>236262.15060312947</v>
      </c>
      <c r="C732" s="24">
        <v>3810235.4590094974</v>
      </c>
    </row>
    <row r="733" spans="1:3" x14ac:dyDescent="0.3">
      <c r="A733" s="34">
        <v>666</v>
      </c>
      <c r="B733" s="5">
        <v>247255.54503775705</v>
      </c>
      <c r="C733" s="24">
        <v>1788974.2033375527</v>
      </c>
    </row>
    <row r="734" spans="1:3" x14ac:dyDescent="0.3">
      <c r="A734" s="34">
        <v>667</v>
      </c>
      <c r="B734" s="5">
        <v>242793.73178713079</v>
      </c>
      <c r="C734" s="24">
        <v>2090399.3221451258</v>
      </c>
    </row>
    <row r="735" spans="1:3" x14ac:dyDescent="0.3">
      <c r="A735" s="34">
        <v>668</v>
      </c>
      <c r="B735" s="5">
        <v>225173.35499763957</v>
      </c>
      <c r="C735" s="24">
        <v>3772048.8585432991</v>
      </c>
    </row>
    <row r="736" spans="1:3" x14ac:dyDescent="0.3">
      <c r="A736" s="34">
        <v>669</v>
      </c>
      <c r="B736" s="5">
        <v>235169.24454349847</v>
      </c>
      <c r="C736" s="24">
        <v>2244478.9119949332</v>
      </c>
    </row>
    <row r="737" spans="1:3" x14ac:dyDescent="0.3">
      <c r="A737" s="34">
        <v>670</v>
      </c>
      <c r="B737" s="5">
        <v>233846.11375087677</v>
      </c>
      <c r="C737" s="24">
        <v>1511737.7820157721</v>
      </c>
    </row>
    <row r="738" spans="1:3" x14ac:dyDescent="0.3">
      <c r="A738" s="34">
        <v>671</v>
      </c>
      <c r="B738" s="5">
        <v>223882.91477379372</v>
      </c>
      <c r="C738" s="24">
        <v>2842363.3689041454</v>
      </c>
    </row>
    <row r="739" spans="1:3" x14ac:dyDescent="0.3">
      <c r="A739" s="34">
        <v>672</v>
      </c>
      <c r="B739" s="5">
        <v>241816.69950662972</v>
      </c>
      <c r="C739" s="24">
        <v>1709706.2562056014</v>
      </c>
    </row>
    <row r="740" spans="1:3" x14ac:dyDescent="0.3">
      <c r="A740" s="34">
        <v>673</v>
      </c>
      <c r="B740" s="5">
        <v>221873.02683447491</v>
      </c>
      <c r="C740" s="24">
        <v>2826752.0278938808</v>
      </c>
    </row>
    <row r="741" spans="1:3" x14ac:dyDescent="0.3">
      <c r="A741" s="34">
        <v>674</v>
      </c>
      <c r="B741" s="5">
        <v>236240.81784372136</v>
      </c>
      <c r="C741" s="24">
        <v>913655.47501616064</v>
      </c>
    </row>
    <row r="742" spans="1:3" x14ac:dyDescent="0.3">
      <c r="A742" s="34">
        <v>675</v>
      </c>
      <c r="B742" s="5">
        <v>221107.64373010391</v>
      </c>
      <c r="C742" s="24">
        <v>2741245.8530549915</v>
      </c>
    </row>
    <row r="743" spans="1:3" x14ac:dyDescent="0.3">
      <c r="A743" s="34">
        <v>676</v>
      </c>
      <c r="B743" s="5">
        <v>223468.04407361904</v>
      </c>
      <c r="C743" s="24">
        <v>1065995.521080391</v>
      </c>
    </row>
    <row r="744" spans="1:3" x14ac:dyDescent="0.3">
      <c r="A744" s="34">
        <v>677</v>
      </c>
      <c r="B744" s="5">
        <v>229503.85236240423</v>
      </c>
      <c r="C744" s="24">
        <v>2126628.0555895809</v>
      </c>
    </row>
    <row r="745" spans="1:3" x14ac:dyDescent="0.3">
      <c r="A745" s="34">
        <v>678</v>
      </c>
      <c r="B745" s="5">
        <v>211958.98332561008</v>
      </c>
      <c r="C745" s="24">
        <v>1714311.7876830923</v>
      </c>
    </row>
    <row r="746" spans="1:3" x14ac:dyDescent="0.3">
      <c r="A746" s="34">
        <v>679</v>
      </c>
      <c r="B746" s="5">
        <v>235827.27226684286</v>
      </c>
      <c r="C746" s="24">
        <v>2710545.7921497454</v>
      </c>
    </row>
    <row r="747" spans="1:3" x14ac:dyDescent="0.3">
      <c r="A747" s="34">
        <v>680</v>
      </c>
      <c r="B747" s="5">
        <v>237347.35981921968</v>
      </c>
      <c r="C747" s="24">
        <v>2253474.3273314741</v>
      </c>
    </row>
    <row r="748" spans="1:3" x14ac:dyDescent="0.3">
      <c r="A748" s="34">
        <v>681</v>
      </c>
      <c r="B748" s="5">
        <v>231861.63461802929</v>
      </c>
      <c r="C748" s="24">
        <v>2830206.5052719424</v>
      </c>
    </row>
    <row r="749" spans="1:3" x14ac:dyDescent="0.3">
      <c r="A749" s="34">
        <v>682</v>
      </c>
      <c r="B749" s="5">
        <v>230886.10936816828</v>
      </c>
      <c r="C749" s="24">
        <v>1869116.8621890675</v>
      </c>
    </row>
    <row r="750" spans="1:3" x14ac:dyDescent="0.3">
      <c r="A750" s="34">
        <v>683</v>
      </c>
      <c r="B750" s="5">
        <v>236658.08081576123</v>
      </c>
      <c r="C750" s="24">
        <v>1321058.4873334458</v>
      </c>
    </row>
    <row r="751" spans="1:3" x14ac:dyDescent="0.3">
      <c r="A751" s="34">
        <v>684</v>
      </c>
      <c r="B751" s="5">
        <v>230504.60508916131</v>
      </c>
      <c r="C751" s="24">
        <v>1321935.421338242</v>
      </c>
    </row>
    <row r="752" spans="1:3" x14ac:dyDescent="0.3">
      <c r="A752" s="34">
        <v>685</v>
      </c>
      <c r="B752" s="5">
        <v>217680.35757462258</v>
      </c>
      <c r="C752" s="24">
        <v>1467226.8266299551</v>
      </c>
    </row>
    <row r="753" spans="1:3" x14ac:dyDescent="0.3">
      <c r="A753" s="34">
        <v>686</v>
      </c>
      <c r="B753" s="5">
        <v>224825.94819696908</v>
      </c>
      <c r="C753" s="24">
        <v>2618589.1848663446</v>
      </c>
    </row>
    <row r="754" spans="1:3" x14ac:dyDescent="0.3">
      <c r="A754" s="34">
        <v>687</v>
      </c>
      <c r="B754" s="5">
        <v>224138.60838985545</v>
      </c>
      <c r="C754" s="24">
        <v>1669011.5135196496</v>
      </c>
    </row>
    <row r="755" spans="1:3" x14ac:dyDescent="0.3">
      <c r="A755" s="34">
        <v>688</v>
      </c>
      <c r="B755" s="5">
        <v>230191.76258820368</v>
      </c>
      <c r="C755" s="24">
        <v>1319687.9847528576</v>
      </c>
    </row>
    <row r="756" spans="1:3" x14ac:dyDescent="0.3">
      <c r="A756" s="34">
        <v>689</v>
      </c>
      <c r="B756" s="5">
        <v>237723.56365892195</v>
      </c>
      <c r="C756" s="24">
        <v>2120564.8537925314</v>
      </c>
    </row>
    <row r="757" spans="1:3" x14ac:dyDescent="0.3">
      <c r="A757" s="34">
        <v>690</v>
      </c>
      <c r="B757" s="5">
        <v>223138.1562605908</v>
      </c>
      <c r="C757" s="24">
        <v>1665313.9628577395</v>
      </c>
    </row>
    <row r="758" spans="1:3" x14ac:dyDescent="0.3">
      <c r="A758" s="34">
        <v>691</v>
      </c>
      <c r="B758" s="5">
        <v>243963.06632309596</v>
      </c>
      <c r="C758" s="24">
        <v>1025536.0018544826</v>
      </c>
    </row>
    <row r="759" spans="1:3" x14ac:dyDescent="0.3">
      <c r="A759" s="34">
        <v>692</v>
      </c>
      <c r="B759" s="5">
        <v>227101.07357586434</v>
      </c>
      <c r="C759" s="24">
        <v>2537851.8464413611</v>
      </c>
    </row>
    <row r="760" spans="1:3" x14ac:dyDescent="0.3">
      <c r="A760" s="34">
        <v>693</v>
      </c>
      <c r="B760" s="5">
        <v>255173.24706733343</v>
      </c>
      <c r="C760" s="24">
        <v>1944213.8089710551</v>
      </c>
    </row>
    <row r="761" spans="1:3" x14ac:dyDescent="0.3">
      <c r="A761" s="34">
        <v>694</v>
      </c>
      <c r="B761" s="5">
        <v>249680.15752142959</v>
      </c>
      <c r="C761" s="24">
        <v>1199079.9568053435</v>
      </c>
    </row>
    <row r="762" spans="1:3" x14ac:dyDescent="0.3">
      <c r="A762" s="34">
        <v>695</v>
      </c>
      <c r="B762" s="5">
        <v>226407.31013151171</v>
      </c>
      <c r="C762" s="24">
        <v>5463706.8728697365</v>
      </c>
    </row>
    <row r="763" spans="1:3" x14ac:dyDescent="0.3">
      <c r="A763" s="34">
        <v>696</v>
      </c>
      <c r="B763" s="5">
        <v>240498.8737299536</v>
      </c>
      <c r="C763" s="24">
        <v>3865059.4603321701</v>
      </c>
    </row>
    <row r="764" spans="1:3" x14ac:dyDescent="0.3">
      <c r="A764" s="34">
        <v>697</v>
      </c>
      <c r="B764" s="5">
        <v>233512.01291295551</v>
      </c>
      <c r="C764" s="24">
        <v>1254671.6661955426</v>
      </c>
    </row>
    <row r="765" spans="1:3" x14ac:dyDescent="0.3">
      <c r="A765" s="34">
        <v>698</v>
      </c>
      <c r="B765" s="5">
        <v>245973.34725329312</v>
      </c>
      <c r="C765" s="24">
        <v>1246941.3606556344</v>
      </c>
    </row>
    <row r="766" spans="1:3" x14ac:dyDescent="0.3">
      <c r="A766" s="34">
        <v>699</v>
      </c>
      <c r="B766" s="5">
        <v>237726.41714748851</v>
      </c>
      <c r="C766" s="24">
        <v>2570465.766641601</v>
      </c>
    </row>
    <row r="767" spans="1:3" x14ac:dyDescent="0.3">
      <c r="A767" s="34">
        <v>700</v>
      </c>
      <c r="B767" s="5">
        <v>222115.3592957166</v>
      </c>
      <c r="C767" s="24">
        <v>2908476.4421470645</v>
      </c>
    </row>
    <row r="768" spans="1:3" x14ac:dyDescent="0.3">
      <c r="A768" s="34">
        <v>701</v>
      </c>
      <c r="B768" s="5">
        <v>233477.39902452458</v>
      </c>
      <c r="C768" s="24">
        <v>1390866.0297323726</v>
      </c>
    </row>
    <row r="769" spans="1:3" x14ac:dyDescent="0.3">
      <c r="A769" s="34">
        <v>702</v>
      </c>
      <c r="B769" s="5">
        <v>238493.40415949718</v>
      </c>
      <c r="C769" s="24">
        <v>1506766.1005227068</v>
      </c>
    </row>
    <row r="770" spans="1:3" x14ac:dyDescent="0.3">
      <c r="A770" s="34">
        <v>703</v>
      </c>
      <c r="B770" s="5">
        <v>239736.07647892978</v>
      </c>
      <c r="C770" s="24">
        <v>2395904.2583161937</v>
      </c>
    </row>
    <row r="771" spans="1:3" x14ac:dyDescent="0.3">
      <c r="A771" s="34">
        <v>704</v>
      </c>
      <c r="B771" s="5">
        <v>240393.95537030921</v>
      </c>
      <c r="C771" s="24">
        <v>2121020.2012153626</v>
      </c>
    </row>
    <row r="772" spans="1:3" x14ac:dyDescent="0.3">
      <c r="A772" s="34">
        <v>705</v>
      </c>
      <c r="B772" s="5">
        <v>227583.77982585705</v>
      </c>
      <c r="C772" s="24">
        <v>2124608.8573334552</v>
      </c>
    </row>
    <row r="773" spans="1:3" x14ac:dyDescent="0.3">
      <c r="A773" s="34">
        <v>706</v>
      </c>
      <c r="B773" s="5">
        <v>236786.67420663394</v>
      </c>
      <c r="C773" s="24">
        <v>2068147.4729350088</v>
      </c>
    </row>
    <row r="774" spans="1:3" x14ac:dyDescent="0.3">
      <c r="A774" s="34">
        <v>707</v>
      </c>
      <c r="B774" s="5">
        <v>221193.88722722093</v>
      </c>
      <c r="C774" s="24">
        <v>2728598.2190862685</v>
      </c>
    </row>
    <row r="775" spans="1:3" x14ac:dyDescent="0.3">
      <c r="A775" s="34">
        <v>708</v>
      </c>
      <c r="B775" s="5">
        <v>238741.63113702307</v>
      </c>
      <c r="C775" s="24">
        <v>1641587.8367831819</v>
      </c>
    </row>
    <row r="776" spans="1:3" x14ac:dyDescent="0.3">
      <c r="A776" s="34">
        <v>709</v>
      </c>
      <c r="B776" s="5">
        <v>237374.57920917246</v>
      </c>
      <c r="C776" s="24">
        <v>2080254.3739238502</v>
      </c>
    </row>
    <row r="777" spans="1:3" x14ac:dyDescent="0.3">
      <c r="A777" s="34">
        <v>710</v>
      </c>
      <c r="B777" s="5">
        <v>233945.73690233461</v>
      </c>
      <c r="C777" s="24">
        <v>2130456.2750270977</v>
      </c>
    </row>
    <row r="778" spans="1:3" x14ac:dyDescent="0.3">
      <c r="A778" s="34">
        <v>711</v>
      </c>
      <c r="B778" s="5">
        <v>244398.94975556995</v>
      </c>
      <c r="C778" s="24">
        <v>3653759.1548523055</v>
      </c>
    </row>
    <row r="779" spans="1:3" x14ac:dyDescent="0.3">
      <c r="A779" s="34">
        <v>712</v>
      </c>
      <c r="B779" s="5">
        <v>220664.35774971056</v>
      </c>
      <c r="C779" s="24">
        <v>2267416.1487238477</v>
      </c>
    </row>
    <row r="780" spans="1:3" x14ac:dyDescent="0.3">
      <c r="A780" s="34">
        <v>713</v>
      </c>
      <c r="B780" s="5">
        <v>226929.26884309936</v>
      </c>
      <c r="C780" s="24">
        <v>1761384.322514358</v>
      </c>
    </row>
    <row r="781" spans="1:3" x14ac:dyDescent="0.3">
      <c r="A781" s="34">
        <v>714</v>
      </c>
      <c r="B781" s="5">
        <v>227276.59765762591</v>
      </c>
      <c r="C781" s="24">
        <v>1065844.8504632721</v>
      </c>
    </row>
    <row r="782" spans="1:3" x14ac:dyDescent="0.3">
      <c r="A782" s="34">
        <v>715</v>
      </c>
      <c r="B782" s="5">
        <v>228105.6690002656</v>
      </c>
      <c r="C782" s="24">
        <v>4032267.6770762792</v>
      </c>
    </row>
    <row r="783" spans="1:3" x14ac:dyDescent="0.3">
      <c r="A783" s="34">
        <v>716</v>
      </c>
      <c r="B783" s="5">
        <v>240042.33201701019</v>
      </c>
      <c r="C783" s="24">
        <v>1862734.6605616389</v>
      </c>
    </row>
    <row r="784" spans="1:3" x14ac:dyDescent="0.3">
      <c r="A784" s="34">
        <v>717</v>
      </c>
      <c r="B784" s="5">
        <v>239369.58055437176</v>
      </c>
      <c r="C784" s="24">
        <v>3665046.7081310949</v>
      </c>
    </row>
    <row r="785" spans="1:3" x14ac:dyDescent="0.3">
      <c r="A785" s="34">
        <v>718</v>
      </c>
      <c r="B785" s="5">
        <v>230294.43850158746</v>
      </c>
      <c r="C785" s="24">
        <v>1447197.6231465796</v>
      </c>
    </row>
    <row r="786" spans="1:3" x14ac:dyDescent="0.3">
      <c r="A786" s="34">
        <v>719</v>
      </c>
      <c r="B786" s="5">
        <v>223447.85658928548</v>
      </c>
      <c r="C786" s="24">
        <v>1734114.8941104217</v>
      </c>
    </row>
    <row r="787" spans="1:3" x14ac:dyDescent="0.3">
      <c r="A787" s="34">
        <v>720</v>
      </c>
      <c r="B787" s="5">
        <v>256979.25263715637</v>
      </c>
      <c r="C787" s="24">
        <v>1749950.8888316792</v>
      </c>
    </row>
    <row r="788" spans="1:3" x14ac:dyDescent="0.3">
      <c r="A788" s="34">
        <v>721</v>
      </c>
      <c r="B788" s="5">
        <v>231507.34759918621</v>
      </c>
      <c r="C788" s="24">
        <v>1120402.3300661009</v>
      </c>
    </row>
    <row r="789" spans="1:3" x14ac:dyDescent="0.3">
      <c r="A789" s="34">
        <v>722</v>
      </c>
      <c r="B789" s="5">
        <v>237251.71958535988</v>
      </c>
      <c r="C789" s="24">
        <v>1684153.7764668129</v>
      </c>
    </row>
    <row r="790" spans="1:3" x14ac:dyDescent="0.3">
      <c r="A790" s="34">
        <v>723</v>
      </c>
      <c r="B790" s="5">
        <v>250246.95356185592</v>
      </c>
      <c r="C790" s="24">
        <v>1659986.6025457755</v>
      </c>
    </row>
    <row r="791" spans="1:3" x14ac:dyDescent="0.3">
      <c r="A791" s="34">
        <v>724</v>
      </c>
      <c r="B791" s="5">
        <v>232099.64367353989</v>
      </c>
      <c r="C791" s="24">
        <v>2484925.5447023381</v>
      </c>
    </row>
    <row r="792" spans="1:3" x14ac:dyDescent="0.3">
      <c r="A792" s="34">
        <v>725</v>
      </c>
      <c r="B792" s="5">
        <v>219373.45114822083</v>
      </c>
      <c r="C792" s="24">
        <v>2076985.4502456305</v>
      </c>
    </row>
    <row r="793" spans="1:3" x14ac:dyDescent="0.3">
      <c r="A793" s="34">
        <v>726</v>
      </c>
      <c r="B793" s="5">
        <v>228683.35122895779</v>
      </c>
      <c r="C793" s="24">
        <v>3614589.6588968914</v>
      </c>
    </row>
    <row r="794" spans="1:3" x14ac:dyDescent="0.3">
      <c r="A794" s="34">
        <v>727</v>
      </c>
      <c r="B794" s="5">
        <v>243062.53053916871</v>
      </c>
      <c r="C794" s="24">
        <v>1510959.5374157862</v>
      </c>
    </row>
    <row r="795" spans="1:3" x14ac:dyDescent="0.3">
      <c r="A795" s="34">
        <v>728</v>
      </c>
      <c r="B795" s="5">
        <v>234942.58943945187</v>
      </c>
      <c r="C795" s="24">
        <v>2299686.2717312407</v>
      </c>
    </row>
    <row r="796" spans="1:3" x14ac:dyDescent="0.3">
      <c r="A796" s="34">
        <v>729</v>
      </c>
      <c r="B796" s="5">
        <v>258352.8852006809</v>
      </c>
      <c r="C796" s="24">
        <v>3750869.3595028296</v>
      </c>
    </row>
    <row r="797" spans="1:3" x14ac:dyDescent="0.3">
      <c r="A797" s="34">
        <v>730</v>
      </c>
      <c r="B797" s="5">
        <v>233322.1987278891</v>
      </c>
      <c r="C797" s="24">
        <v>2759450.5282598138</v>
      </c>
    </row>
    <row r="798" spans="1:3" x14ac:dyDescent="0.3">
      <c r="A798" s="34">
        <v>731</v>
      </c>
      <c r="B798" s="5">
        <v>231049.92743938338</v>
      </c>
      <c r="C798" s="24">
        <v>1809613.8807986586</v>
      </c>
    </row>
    <row r="799" spans="1:3" x14ac:dyDescent="0.3">
      <c r="A799" s="34">
        <v>732</v>
      </c>
      <c r="B799" s="5">
        <v>216991.30481768344</v>
      </c>
      <c r="C799" s="24">
        <v>1544016.4245935481</v>
      </c>
    </row>
    <row r="800" spans="1:3" x14ac:dyDescent="0.3">
      <c r="A800" s="34">
        <v>733</v>
      </c>
      <c r="B800" s="5">
        <v>215633.98320952349</v>
      </c>
      <c r="C800" s="24">
        <v>1054005.1835856377</v>
      </c>
    </row>
    <row r="801" spans="1:3" x14ac:dyDescent="0.3">
      <c r="A801" s="34">
        <v>734</v>
      </c>
      <c r="B801" s="5">
        <v>236294.28351154318</v>
      </c>
      <c r="C801" s="24">
        <v>2084876.234226923</v>
      </c>
    </row>
    <row r="802" spans="1:3" x14ac:dyDescent="0.3">
      <c r="A802" s="34">
        <v>735</v>
      </c>
      <c r="B802" s="5">
        <v>225878.49387760571</v>
      </c>
      <c r="C802" s="24">
        <v>1783947.3804038181</v>
      </c>
    </row>
    <row r="803" spans="1:3" x14ac:dyDescent="0.3">
      <c r="A803" s="34">
        <v>736</v>
      </c>
      <c r="B803" s="5">
        <v>221552.20742138976</v>
      </c>
      <c r="C803" s="24">
        <v>1125129.4549738523</v>
      </c>
    </row>
    <row r="804" spans="1:3" x14ac:dyDescent="0.3">
      <c r="A804" s="34">
        <v>737</v>
      </c>
      <c r="B804" s="5">
        <v>233287.08538793706</v>
      </c>
      <c r="C804" s="24">
        <v>2146063.1381956828</v>
      </c>
    </row>
    <row r="805" spans="1:3" x14ac:dyDescent="0.3">
      <c r="A805" s="34">
        <v>738</v>
      </c>
      <c r="B805" s="5">
        <v>227125.2492317023</v>
      </c>
      <c r="C805" s="24">
        <v>2987755.5775933396</v>
      </c>
    </row>
    <row r="806" spans="1:3" x14ac:dyDescent="0.3">
      <c r="A806" s="34">
        <v>739</v>
      </c>
      <c r="B806" s="5">
        <v>232945.2670036802</v>
      </c>
      <c r="C806" s="24">
        <v>2396984.7867692653</v>
      </c>
    </row>
    <row r="807" spans="1:3" x14ac:dyDescent="0.3">
      <c r="A807" s="34">
        <v>740</v>
      </c>
      <c r="B807" s="5">
        <v>232977.41044336613</v>
      </c>
      <c r="C807" s="24">
        <v>1858388.9040627815</v>
      </c>
    </row>
    <row r="808" spans="1:3" x14ac:dyDescent="0.3">
      <c r="A808" s="34">
        <v>741</v>
      </c>
      <c r="B808" s="5">
        <v>229319.81474594725</v>
      </c>
      <c r="C808" s="24">
        <v>2268273.3803296527</v>
      </c>
    </row>
    <row r="809" spans="1:3" x14ac:dyDescent="0.3">
      <c r="A809" s="34">
        <v>742</v>
      </c>
      <c r="B809" s="5">
        <v>224865.02799754226</v>
      </c>
      <c r="C809" s="24">
        <v>12134279.764970291</v>
      </c>
    </row>
    <row r="810" spans="1:3" x14ac:dyDescent="0.3">
      <c r="A810" s="34">
        <v>743</v>
      </c>
      <c r="B810" s="5">
        <v>230539.01967386258</v>
      </c>
      <c r="C810" s="24">
        <v>1438030.0849632206</v>
      </c>
    </row>
    <row r="811" spans="1:3" x14ac:dyDescent="0.3">
      <c r="A811" s="34">
        <v>744</v>
      </c>
      <c r="B811" s="5">
        <v>230885.15923296963</v>
      </c>
      <c r="C811" s="24">
        <v>1771201.1273531509</v>
      </c>
    </row>
    <row r="812" spans="1:3" x14ac:dyDescent="0.3">
      <c r="A812" s="34">
        <v>745</v>
      </c>
      <c r="B812" s="5">
        <v>227457.88346818436</v>
      </c>
      <c r="C812" s="24">
        <v>1924308.5610242484</v>
      </c>
    </row>
    <row r="813" spans="1:3" x14ac:dyDescent="0.3">
      <c r="A813" s="34">
        <v>746</v>
      </c>
      <c r="B813" s="5">
        <v>217643.71784721938</v>
      </c>
      <c r="C813" s="24">
        <v>2965809.6920259362</v>
      </c>
    </row>
    <row r="814" spans="1:3" x14ac:dyDescent="0.3">
      <c r="A814" s="34">
        <v>747</v>
      </c>
      <c r="B814" s="5">
        <v>230814.31692889886</v>
      </c>
      <c r="C814" s="24">
        <v>2944604.4121404341</v>
      </c>
    </row>
    <row r="815" spans="1:3" x14ac:dyDescent="0.3">
      <c r="A815" s="34">
        <v>748</v>
      </c>
      <c r="B815" s="5">
        <v>240703.81366369646</v>
      </c>
      <c r="C815" s="24">
        <v>2238309.944870159</v>
      </c>
    </row>
    <row r="816" spans="1:3" x14ac:dyDescent="0.3">
      <c r="A816" s="34">
        <v>749</v>
      </c>
      <c r="B816" s="5">
        <v>224435.78685521847</v>
      </c>
      <c r="C816" s="24">
        <v>1797265.6488463986</v>
      </c>
    </row>
    <row r="817" spans="1:3" x14ac:dyDescent="0.3">
      <c r="A817" s="34">
        <v>750</v>
      </c>
      <c r="B817" s="5">
        <v>244984.2341897318</v>
      </c>
      <c r="C817" s="24">
        <v>1752812.2136184543</v>
      </c>
    </row>
    <row r="818" spans="1:3" x14ac:dyDescent="0.3">
      <c r="A818" s="34">
        <v>751</v>
      </c>
      <c r="B818" s="5">
        <v>231369.48260324055</v>
      </c>
      <c r="C818" s="24">
        <v>1148641.4560011958</v>
      </c>
    </row>
    <row r="819" spans="1:3" x14ac:dyDescent="0.3">
      <c r="A819" s="34">
        <v>752</v>
      </c>
      <c r="B819" s="5">
        <v>230236.32438569615</v>
      </c>
      <c r="C819" s="24">
        <v>1844153.098872385</v>
      </c>
    </row>
    <row r="820" spans="1:3" x14ac:dyDescent="0.3">
      <c r="A820" s="34">
        <v>753</v>
      </c>
      <c r="B820" s="5">
        <v>240521.769383748</v>
      </c>
      <c r="C820" s="24">
        <v>2102261.1850753352</v>
      </c>
    </row>
    <row r="821" spans="1:3" x14ac:dyDescent="0.3">
      <c r="A821" s="34">
        <v>754</v>
      </c>
      <c r="B821" s="5">
        <v>240797.55532891076</v>
      </c>
      <c r="C821" s="24">
        <v>1743142.9408830057</v>
      </c>
    </row>
    <row r="822" spans="1:3" x14ac:dyDescent="0.3">
      <c r="A822" s="34">
        <v>755</v>
      </c>
      <c r="B822" s="5">
        <v>219483.00718645938</v>
      </c>
      <c r="C822" s="24">
        <v>4211158.2483251356</v>
      </c>
    </row>
    <row r="823" spans="1:3" x14ac:dyDescent="0.3">
      <c r="A823" s="34">
        <v>756</v>
      </c>
      <c r="B823" s="5">
        <v>251985.41774961972</v>
      </c>
      <c r="C823" s="24">
        <v>1743999.9889843229</v>
      </c>
    </row>
    <row r="824" spans="1:3" x14ac:dyDescent="0.3">
      <c r="A824" s="34">
        <v>757</v>
      </c>
      <c r="B824" s="5">
        <v>228808.538462686</v>
      </c>
      <c r="C824" s="24">
        <v>2454927.3348134551</v>
      </c>
    </row>
    <row r="825" spans="1:3" x14ac:dyDescent="0.3">
      <c r="A825" s="34">
        <v>758</v>
      </c>
      <c r="B825" s="5">
        <v>235535.98801919806</v>
      </c>
      <c r="C825" s="24">
        <v>1462240.8651220072</v>
      </c>
    </row>
    <row r="826" spans="1:3" x14ac:dyDescent="0.3">
      <c r="A826" s="34">
        <v>759</v>
      </c>
      <c r="B826" s="5">
        <v>250275.37746141673</v>
      </c>
      <c r="C826" s="24">
        <v>2149566.2265462847</v>
      </c>
    </row>
    <row r="827" spans="1:3" x14ac:dyDescent="0.3">
      <c r="A827" s="34">
        <v>760</v>
      </c>
      <c r="B827" s="5">
        <v>222869.66497176827</v>
      </c>
      <c r="C827" s="24">
        <v>1972642.3857983404</v>
      </c>
    </row>
    <row r="828" spans="1:3" x14ac:dyDescent="0.3">
      <c r="A828" s="34">
        <v>761</v>
      </c>
      <c r="B828" s="5">
        <v>241158.71136656453</v>
      </c>
      <c r="C828" s="24">
        <v>1519334.598399434</v>
      </c>
    </row>
    <row r="829" spans="1:3" x14ac:dyDescent="0.3">
      <c r="A829" s="34">
        <v>762</v>
      </c>
      <c r="B829" s="5">
        <v>243376.55452081983</v>
      </c>
      <c r="C829" s="24">
        <v>2796886.5900625964</v>
      </c>
    </row>
    <row r="830" spans="1:3" x14ac:dyDescent="0.3">
      <c r="A830" s="34">
        <v>763</v>
      </c>
      <c r="B830" s="5">
        <v>233299.69711265658</v>
      </c>
      <c r="C830" s="24">
        <v>1770538.4398771448</v>
      </c>
    </row>
    <row r="831" spans="1:3" x14ac:dyDescent="0.3">
      <c r="A831" s="34">
        <v>764</v>
      </c>
      <c r="B831" s="5">
        <v>239122.92251715754</v>
      </c>
      <c r="C831" s="24">
        <v>2094009.3148828386</v>
      </c>
    </row>
    <row r="832" spans="1:3" x14ac:dyDescent="0.3">
      <c r="A832" s="34">
        <v>765</v>
      </c>
      <c r="B832" s="5">
        <v>230578.50629732592</v>
      </c>
      <c r="C832" s="24">
        <v>2108860.48597612</v>
      </c>
    </row>
    <row r="833" spans="1:3" x14ac:dyDescent="0.3">
      <c r="A833" s="34">
        <v>766</v>
      </c>
      <c r="B833" s="5">
        <v>227376.13409601478</v>
      </c>
      <c r="C833" s="24">
        <v>1977748.2340946121</v>
      </c>
    </row>
    <row r="834" spans="1:3" x14ac:dyDescent="0.3">
      <c r="A834" s="34">
        <v>767</v>
      </c>
      <c r="B834" s="5">
        <v>250558.76441002768</v>
      </c>
      <c r="C834" s="24">
        <v>2174620.6893331246</v>
      </c>
    </row>
    <row r="835" spans="1:3" x14ac:dyDescent="0.3">
      <c r="A835" s="34">
        <v>768</v>
      </c>
      <c r="B835" s="5">
        <v>236180.70599878501</v>
      </c>
      <c r="C835" s="24">
        <v>1905299.4230069588</v>
      </c>
    </row>
    <row r="836" spans="1:3" x14ac:dyDescent="0.3">
      <c r="A836" s="34">
        <v>769</v>
      </c>
      <c r="B836" s="5">
        <v>221992.47733140847</v>
      </c>
      <c r="C836" s="24">
        <v>1118971.9987515088</v>
      </c>
    </row>
    <row r="837" spans="1:3" x14ac:dyDescent="0.3">
      <c r="A837" s="34">
        <v>770</v>
      </c>
      <c r="B837" s="5">
        <v>218250.59955468992</v>
      </c>
      <c r="C837" s="24">
        <v>1217863.2074121195</v>
      </c>
    </row>
    <row r="838" spans="1:3" x14ac:dyDescent="0.3">
      <c r="A838" s="34">
        <v>771</v>
      </c>
      <c r="B838" s="5">
        <v>232876.72816768306</v>
      </c>
      <c r="C838" s="24">
        <v>2990158.549507929</v>
      </c>
    </row>
    <row r="839" spans="1:3" x14ac:dyDescent="0.3">
      <c r="A839" s="34">
        <v>772</v>
      </c>
      <c r="B839" s="5">
        <v>219160.4941903078</v>
      </c>
      <c r="C839" s="24">
        <v>2302682.909039719</v>
      </c>
    </row>
    <row r="840" spans="1:3" x14ac:dyDescent="0.3">
      <c r="A840" s="34">
        <v>773</v>
      </c>
      <c r="B840" s="5">
        <v>231562.64146794326</v>
      </c>
      <c r="C840" s="24">
        <v>1349781.8457468862</v>
      </c>
    </row>
    <row r="841" spans="1:3" x14ac:dyDescent="0.3">
      <c r="A841" s="34">
        <v>774</v>
      </c>
      <c r="B841" s="5">
        <v>214268.34860539334</v>
      </c>
      <c r="C841" s="24">
        <v>1499486.2780129996</v>
      </c>
    </row>
    <row r="842" spans="1:3" x14ac:dyDescent="0.3">
      <c r="A842" s="34">
        <v>775</v>
      </c>
      <c r="B842" s="5">
        <v>228852.96014959994</v>
      </c>
      <c r="C842" s="24">
        <v>4512636.2913254248</v>
      </c>
    </row>
    <row r="843" spans="1:3" x14ac:dyDescent="0.3">
      <c r="A843" s="34">
        <v>776</v>
      </c>
      <c r="B843" s="5">
        <v>214938.48314294271</v>
      </c>
      <c r="C843" s="24">
        <v>1889814.838048168</v>
      </c>
    </row>
    <row r="844" spans="1:3" x14ac:dyDescent="0.3">
      <c r="A844" s="34">
        <v>777</v>
      </c>
      <c r="B844" s="5">
        <v>231864.17561564542</v>
      </c>
      <c r="C844" s="24">
        <v>1024213.6171530865</v>
      </c>
    </row>
    <row r="845" spans="1:3" x14ac:dyDescent="0.3">
      <c r="A845" s="34">
        <v>778</v>
      </c>
      <c r="B845" s="5">
        <v>258633.98705305904</v>
      </c>
      <c r="C845" s="24">
        <v>2229238.1363115693</v>
      </c>
    </row>
    <row r="846" spans="1:3" x14ac:dyDescent="0.3">
      <c r="A846" s="34">
        <v>779</v>
      </c>
      <c r="B846" s="5">
        <v>224293.86793106794</v>
      </c>
      <c r="C846" s="24">
        <v>2006037.3090921396</v>
      </c>
    </row>
    <row r="847" spans="1:3" x14ac:dyDescent="0.3">
      <c r="A847" s="34">
        <v>780</v>
      </c>
      <c r="B847" s="5">
        <v>239963.23823617949</v>
      </c>
      <c r="C847" s="24">
        <v>2958144.911500731</v>
      </c>
    </row>
    <row r="848" spans="1:3" x14ac:dyDescent="0.3">
      <c r="A848" s="34">
        <v>781</v>
      </c>
      <c r="B848" s="5">
        <v>239229.3292707309</v>
      </c>
      <c r="C848" s="24">
        <v>1753314.18636959</v>
      </c>
    </row>
    <row r="849" spans="1:3" x14ac:dyDescent="0.3">
      <c r="A849" s="34">
        <v>782</v>
      </c>
      <c r="B849" s="5">
        <v>228080.86171412718</v>
      </c>
      <c r="C849" s="24">
        <v>1674472.8573097745</v>
      </c>
    </row>
    <row r="850" spans="1:3" x14ac:dyDescent="0.3">
      <c r="A850" s="34">
        <v>783</v>
      </c>
      <c r="B850" s="5">
        <v>227599.5532133838</v>
      </c>
      <c r="C850" s="24">
        <v>1750767.0156128828</v>
      </c>
    </row>
    <row r="851" spans="1:3" x14ac:dyDescent="0.3">
      <c r="A851" s="34">
        <v>784</v>
      </c>
      <c r="B851" s="5">
        <v>227206.29853439017</v>
      </c>
      <c r="C851" s="24">
        <v>1743559.4448416003</v>
      </c>
    </row>
    <row r="852" spans="1:3" x14ac:dyDescent="0.3">
      <c r="A852" s="34">
        <v>785</v>
      </c>
      <c r="B852" s="5">
        <v>235033.90767851818</v>
      </c>
      <c r="C852" s="24">
        <v>1536662.7901388449</v>
      </c>
    </row>
    <row r="853" spans="1:3" x14ac:dyDescent="0.3">
      <c r="A853" s="34">
        <v>786</v>
      </c>
      <c r="B853" s="5">
        <v>238922.81173725825</v>
      </c>
      <c r="C853" s="24">
        <v>1459369.7010811558</v>
      </c>
    </row>
    <row r="854" spans="1:3" x14ac:dyDescent="0.3">
      <c r="A854" s="34">
        <v>787</v>
      </c>
      <c r="B854" s="5">
        <v>243858.13758113552</v>
      </c>
      <c r="C854" s="24">
        <v>2866856.4912797143</v>
      </c>
    </row>
    <row r="855" spans="1:3" x14ac:dyDescent="0.3">
      <c r="A855" s="34">
        <v>788</v>
      </c>
      <c r="B855" s="5">
        <v>240535.78536689086</v>
      </c>
      <c r="C855" s="24">
        <v>2250238.6884097992</v>
      </c>
    </row>
    <row r="856" spans="1:3" x14ac:dyDescent="0.3">
      <c r="A856" s="34">
        <v>789</v>
      </c>
      <c r="B856" s="5">
        <v>227601.80078219521</v>
      </c>
      <c r="C856" s="24">
        <v>1499777.5779876527</v>
      </c>
    </row>
    <row r="857" spans="1:3" x14ac:dyDescent="0.3">
      <c r="A857" s="34">
        <v>790</v>
      </c>
      <c r="B857" s="5">
        <v>240509.45618898197</v>
      </c>
      <c r="C857" s="24">
        <v>2630669.4314043242</v>
      </c>
    </row>
    <row r="858" spans="1:3" x14ac:dyDescent="0.3">
      <c r="A858" s="34">
        <v>791</v>
      </c>
      <c r="B858" s="5">
        <v>245856.51914309021</v>
      </c>
      <c r="C858" s="24">
        <v>2132721.8585383175</v>
      </c>
    </row>
    <row r="859" spans="1:3" x14ac:dyDescent="0.3">
      <c r="A859" s="34">
        <v>792</v>
      </c>
      <c r="B859" s="5">
        <v>235961.31734865898</v>
      </c>
      <c r="C859" s="24">
        <v>1280610.9071939383</v>
      </c>
    </row>
    <row r="860" spans="1:3" x14ac:dyDescent="0.3">
      <c r="A860" s="34">
        <v>793</v>
      </c>
      <c r="B860" s="5">
        <v>231549.69489135433</v>
      </c>
      <c r="C860" s="24">
        <v>1070340.6987899027</v>
      </c>
    </row>
    <row r="861" spans="1:3" x14ac:dyDescent="0.3">
      <c r="A861" s="34">
        <v>794</v>
      </c>
      <c r="B861" s="5">
        <v>242068.7361480968</v>
      </c>
      <c r="C861" s="24">
        <v>1783802.5143946279</v>
      </c>
    </row>
    <row r="862" spans="1:3" x14ac:dyDescent="0.3">
      <c r="A862" s="34">
        <v>795</v>
      </c>
      <c r="B862" s="5">
        <v>230212.2284649869</v>
      </c>
      <c r="C862" s="24">
        <v>2051369.8553217216</v>
      </c>
    </row>
    <row r="863" spans="1:3" x14ac:dyDescent="0.3">
      <c r="A863" s="34">
        <v>796</v>
      </c>
      <c r="B863" s="5">
        <v>225972.24496231557</v>
      </c>
      <c r="C863" s="24">
        <v>1988698.0798362128</v>
      </c>
    </row>
    <row r="864" spans="1:3" x14ac:dyDescent="0.3">
      <c r="A864" s="34">
        <v>797</v>
      </c>
      <c r="B864" s="5">
        <v>241959.37794497487</v>
      </c>
      <c r="C864" s="24">
        <v>1958775.6255991692</v>
      </c>
    </row>
    <row r="865" spans="1:3" x14ac:dyDescent="0.3">
      <c r="A865" s="34">
        <v>798</v>
      </c>
      <c r="B865" s="5">
        <v>250952.62833818272</v>
      </c>
      <c r="C865" s="24">
        <v>2027790.3579656382</v>
      </c>
    </row>
    <row r="866" spans="1:3" x14ac:dyDescent="0.3">
      <c r="A866" s="34">
        <v>799</v>
      </c>
      <c r="B866" s="5">
        <v>232083.64153844313</v>
      </c>
      <c r="C866" s="24">
        <v>2499268.6231786646</v>
      </c>
    </row>
    <row r="867" spans="1:3" x14ac:dyDescent="0.3">
      <c r="A867" s="34">
        <v>800</v>
      </c>
      <c r="B867" s="5">
        <v>243525.01655221311</v>
      </c>
      <c r="C867" s="24">
        <v>2604870.5295816506</v>
      </c>
    </row>
    <row r="868" spans="1:3" x14ac:dyDescent="0.3">
      <c r="A868" s="34">
        <v>801</v>
      </c>
      <c r="B868" s="5">
        <v>224899.38116195385</v>
      </c>
      <c r="C868" s="24">
        <v>1881923.97875732</v>
      </c>
    </row>
    <row r="869" spans="1:3" x14ac:dyDescent="0.3">
      <c r="A869" s="34">
        <v>802</v>
      </c>
      <c r="B869" s="5">
        <v>225620.46697871911</v>
      </c>
      <c r="C869" s="24">
        <v>2365141.3003661036</v>
      </c>
    </row>
    <row r="870" spans="1:3" x14ac:dyDescent="0.3">
      <c r="A870" s="34">
        <v>803</v>
      </c>
      <c r="B870" s="5">
        <v>234012.47246856469</v>
      </c>
      <c r="C870" s="24">
        <v>2131879.7927344283</v>
      </c>
    </row>
    <row r="871" spans="1:3" x14ac:dyDescent="0.3">
      <c r="A871" s="34">
        <v>804</v>
      </c>
      <c r="B871" s="5">
        <v>215540.8020055888</v>
      </c>
      <c r="C871" s="24">
        <v>1366000.1102845138</v>
      </c>
    </row>
    <row r="872" spans="1:3" x14ac:dyDescent="0.3">
      <c r="A872" s="34">
        <v>805</v>
      </c>
      <c r="B872" s="5">
        <v>228428.91723221968</v>
      </c>
      <c r="C872" s="24">
        <v>2239519.2284725676</v>
      </c>
    </row>
    <row r="873" spans="1:3" x14ac:dyDescent="0.3">
      <c r="A873" s="34">
        <v>806</v>
      </c>
      <c r="B873" s="5">
        <v>222248.34573073682</v>
      </c>
      <c r="C873" s="24">
        <v>3193029.0133526875</v>
      </c>
    </row>
    <row r="874" spans="1:3" x14ac:dyDescent="0.3">
      <c r="A874" s="34">
        <v>807</v>
      </c>
      <c r="B874" s="5">
        <v>243160.03791882857</v>
      </c>
      <c r="C874" s="24">
        <v>2372858.5886999657</v>
      </c>
    </row>
    <row r="875" spans="1:3" x14ac:dyDescent="0.3">
      <c r="A875" s="34">
        <v>808</v>
      </c>
      <c r="B875" s="5">
        <v>245953.87791808118</v>
      </c>
      <c r="C875" s="24">
        <v>2668863.559545693</v>
      </c>
    </row>
    <row r="876" spans="1:3" x14ac:dyDescent="0.3">
      <c r="A876" s="34">
        <v>809</v>
      </c>
      <c r="B876" s="5">
        <v>237442.79660742223</v>
      </c>
      <c r="C876" s="24">
        <v>1598421.051377397</v>
      </c>
    </row>
    <row r="877" spans="1:3" x14ac:dyDescent="0.3">
      <c r="A877" s="34">
        <v>810</v>
      </c>
      <c r="B877" s="5">
        <v>227813.59058593676</v>
      </c>
      <c r="C877" s="24">
        <v>1757301.8876435575</v>
      </c>
    </row>
    <row r="878" spans="1:3" x14ac:dyDescent="0.3">
      <c r="A878" s="34">
        <v>811</v>
      </c>
      <c r="B878" s="5">
        <v>235682.93482527739</v>
      </c>
      <c r="C878" s="24">
        <v>1551181.5595907429</v>
      </c>
    </row>
    <row r="879" spans="1:3" x14ac:dyDescent="0.3">
      <c r="A879" s="34">
        <v>812</v>
      </c>
      <c r="B879" s="5">
        <v>225272.94082556813</v>
      </c>
      <c r="C879" s="24">
        <v>3231441.0481995917</v>
      </c>
    </row>
    <row r="880" spans="1:3" x14ac:dyDescent="0.3">
      <c r="A880" s="34">
        <v>813</v>
      </c>
      <c r="B880" s="5">
        <v>234086.47841148317</v>
      </c>
      <c r="C880" s="24">
        <v>1811116.5177947148</v>
      </c>
    </row>
    <row r="881" spans="1:3" x14ac:dyDescent="0.3">
      <c r="A881" s="34">
        <v>814</v>
      </c>
      <c r="B881" s="5">
        <v>226464.37617078456</v>
      </c>
      <c r="C881" s="24">
        <v>2782026.0513919834</v>
      </c>
    </row>
    <row r="882" spans="1:3" x14ac:dyDescent="0.3">
      <c r="A882" s="34">
        <v>815</v>
      </c>
      <c r="B882" s="5">
        <v>247861.38098986945</v>
      </c>
      <c r="C882" s="24">
        <v>2019369.3065284055</v>
      </c>
    </row>
    <row r="883" spans="1:3" x14ac:dyDescent="0.3">
      <c r="A883" s="34">
        <v>816</v>
      </c>
      <c r="B883" s="5">
        <v>235102.56754277632</v>
      </c>
      <c r="C883" s="24">
        <v>1271498.2523179883</v>
      </c>
    </row>
    <row r="884" spans="1:3" x14ac:dyDescent="0.3">
      <c r="A884" s="34">
        <v>817</v>
      </c>
      <c r="B884" s="5">
        <v>232990.58120371398</v>
      </c>
      <c r="C884" s="24">
        <v>2635754.6853581443</v>
      </c>
    </row>
    <row r="885" spans="1:3" x14ac:dyDescent="0.3">
      <c r="A885" s="34">
        <v>818</v>
      </c>
      <c r="B885" s="5">
        <v>218250.70911172044</v>
      </c>
      <c r="C885" s="24">
        <v>1545455.1888392004</v>
      </c>
    </row>
    <row r="886" spans="1:3" x14ac:dyDescent="0.3">
      <c r="A886" s="34">
        <v>819</v>
      </c>
      <c r="B886" s="5">
        <v>232320.52255237906</v>
      </c>
      <c r="C886" s="24">
        <v>2309753.5687562339</v>
      </c>
    </row>
    <row r="887" spans="1:3" x14ac:dyDescent="0.3">
      <c r="A887" s="34">
        <v>820</v>
      </c>
      <c r="B887" s="5">
        <v>226384.73820858952</v>
      </c>
      <c r="C887" s="24">
        <v>2322972.3044468374</v>
      </c>
    </row>
    <row r="888" spans="1:3" x14ac:dyDescent="0.3">
      <c r="A888" s="34">
        <v>821</v>
      </c>
      <c r="B888" s="5">
        <v>232320.14309611041</v>
      </c>
      <c r="C888" s="24">
        <v>1407545.8821139208</v>
      </c>
    </row>
    <row r="889" spans="1:3" x14ac:dyDescent="0.3">
      <c r="A889" s="34">
        <v>822</v>
      </c>
      <c r="B889" s="5">
        <v>249075.41266932682</v>
      </c>
      <c r="C889" s="24">
        <v>1621760.8636195189</v>
      </c>
    </row>
    <row r="890" spans="1:3" x14ac:dyDescent="0.3">
      <c r="A890" s="34">
        <v>823</v>
      </c>
      <c r="B890" s="5">
        <v>220420.02498859505</v>
      </c>
      <c r="C890" s="24">
        <v>1312819.5701935815</v>
      </c>
    </row>
    <row r="891" spans="1:3" x14ac:dyDescent="0.3">
      <c r="A891" s="34">
        <v>824</v>
      </c>
      <c r="B891" s="5">
        <v>231671.72203853127</v>
      </c>
      <c r="C891" s="24">
        <v>3840864.7661311971</v>
      </c>
    </row>
    <row r="892" spans="1:3" x14ac:dyDescent="0.3">
      <c r="A892" s="34">
        <v>825</v>
      </c>
      <c r="B892" s="5">
        <v>224810.29810033916</v>
      </c>
      <c r="C892" s="24">
        <v>1498620.8302778052</v>
      </c>
    </row>
    <row r="893" spans="1:3" x14ac:dyDescent="0.3">
      <c r="A893" s="34">
        <v>826</v>
      </c>
      <c r="B893" s="5">
        <v>227747.22418420805</v>
      </c>
      <c r="C893" s="24">
        <v>2205477.918675499</v>
      </c>
    </row>
    <row r="894" spans="1:3" x14ac:dyDescent="0.3">
      <c r="A894" s="34">
        <v>827</v>
      </c>
      <c r="B894" s="5">
        <v>229155.6191445493</v>
      </c>
      <c r="C894" s="24">
        <v>2215401.3385952953</v>
      </c>
    </row>
    <row r="895" spans="1:3" x14ac:dyDescent="0.3">
      <c r="A895" s="34">
        <v>828</v>
      </c>
      <c r="B895" s="5">
        <v>237036.00759147466</v>
      </c>
      <c r="C895" s="24">
        <v>1304014.329175364</v>
      </c>
    </row>
    <row r="896" spans="1:3" x14ac:dyDescent="0.3">
      <c r="A896" s="34">
        <v>829</v>
      </c>
      <c r="B896" s="5">
        <v>245254.28961387294</v>
      </c>
      <c r="C896" s="24">
        <v>2211189.771597221</v>
      </c>
    </row>
    <row r="897" spans="1:3" x14ac:dyDescent="0.3">
      <c r="A897" s="34">
        <v>830</v>
      </c>
      <c r="B897" s="5">
        <v>227754.9342742337</v>
      </c>
      <c r="C897" s="24">
        <v>5932286.6278222594</v>
      </c>
    </row>
    <row r="898" spans="1:3" x14ac:dyDescent="0.3">
      <c r="A898" s="34">
        <v>831</v>
      </c>
      <c r="B898" s="5">
        <v>236040.06722485821</v>
      </c>
      <c r="C898" s="24">
        <v>1750532.2049039379</v>
      </c>
    </row>
    <row r="899" spans="1:3" x14ac:dyDescent="0.3">
      <c r="A899" s="34">
        <v>832</v>
      </c>
      <c r="B899" s="5">
        <v>223601.52345815653</v>
      </c>
      <c r="C899" s="24">
        <v>925754.63281184027</v>
      </c>
    </row>
    <row r="900" spans="1:3" x14ac:dyDescent="0.3">
      <c r="A900" s="34">
        <v>833</v>
      </c>
      <c r="B900" s="5">
        <v>245055.86287121891</v>
      </c>
      <c r="C900" s="24">
        <v>2173757.7203065404</v>
      </c>
    </row>
    <row r="901" spans="1:3" x14ac:dyDescent="0.3">
      <c r="A901" s="34">
        <v>834</v>
      </c>
      <c r="B901" s="5">
        <v>231135.25913189078</v>
      </c>
      <c r="C901" s="24">
        <v>923238.41718661482</v>
      </c>
    </row>
    <row r="902" spans="1:3" x14ac:dyDescent="0.3">
      <c r="A902" s="34">
        <v>835</v>
      </c>
      <c r="B902" s="5">
        <v>230979.11401820777</v>
      </c>
      <c r="C902" s="24">
        <v>2191696.4598351652</v>
      </c>
    </row>
    <row r="903" spans="1:3" x14ac:dyDescent="0.3">
      <c r="A903" s="34">
        <v>836</v>
      </c>
      <c r="B903" s="5">
        <v>217101.23389664348</v>
      </c>
      <c r="C903" s="24">
        <v>1848592.0144231971</v>
      </c>
    </row>
    <row r="904" spans="1:3" x14ac:dyDescent="0.3">
      <c r="A904" s="34">
        <v>837</v>
      </c>
      <c r="B904" s="5">
        <v>226745.67769627162</v>
      </c>
      <c r="C904" s="24">
        <v>1239678.5429422918</v>
      </c>
    </row>
    <row r="905" spans="1:3" x14ac:dyDescent="0.3">
      <c r="A905" s="34">
        <v>838</v>
      </c>
      <c r="B905" s="5">
        <v>221970.2536580365</v>
      </c>
      <c r="C905" s="24">
        <v>4920441.3563672826</v>
      </c>
    </row>
    <row r="906" spans="1:3" x14ac:dyDescent="0.3">
      <c r="A906" s="34">
        <v>839</v>
      </c>
      <c r="B906" s="5">
        <v>243970.80780751503</v>
      </c>
      <c r="C906" s="24">
        <v>3796873.7566209473</v>
      </c>
    </row>
    <row r="907" spans="1:3" x14ac:dyDescent="0.3">
      <c r="A907" s="34">
        <v>840</v>
      </c>
      <c r="B907" s="5">
        <v>221941.04573095826</v>
      </c>
      <c r="C907" s="24">
        <v>2833217.8281407086</v>
      </c>
    </row>
    <row r="908" spans="1:3" x14ac:dyDescent="0.3">
      <c r="A908" s="34">
        <v>841</v>
      </c>
      <c r="B908" s="5">
        <v>251395.36662857761</v>
      </c>
      <c r="C908" s="24">
        <v>2191626.9013227001</v>
      </c>
    </row>
    <row r="909" spans="1:3" x14ac:dyDescent="0.3">
      <c r="A909" s="34">
        <v>842</v>
      </c>
      <c r="B909" s="5">
        <v>243911.26747226261</v>
      </c>
      <c r="C909" s="24">
        <v>2596886.6447460484</v>
      </c>
    </row>
    <row r="910" spans="1:3" x14ac:dyDescent="0.3">
      <c r="A910" s="34">
        <v>843</v>
      </c>
      <c r="B910" s="5">
        <v>234173.1210484202</v>
      </c>
      <c r="C910" s="24">
        <v>1636194.0764761146</v>
      </c>
    </row>
    <row r="911" spans="1:3" x14ac:dyDescent="0.3">
      <c r="A911" s="34">
        <v>844</v>
      </c>
      <c r="B911" s="5">
        <v>222142.23442649201</v>
      </c>
      <c r="C911" s="24">
        <v>2946760.7266233172</v>
      </c>
    </row>
    <row r="912" spans="1:3" x14ac:dyDescent="0.3">
      <c r="A912" s="34">
        <v>845</v>
      </c>
      <c r="B912" s="5">
        <v>227154.85327944093</v>
      </c>
      <c r="C912" s="24">
        <v>1406596.5531368973</v>
      </c>
    </row>
    <row r="913" spans="1:3" x14ac:dyDescent="0.3">
      <c r="A913" s="34">
        <v>846</v>
      </c>
      <c r="B913" s="5">
        <v>247883.10231484071</v>
      </c>
      <c r="C913" s="24">
        <v>985386.14075878798</v>
      </c>
    </row>
    <row r="914" spans="1:3" x14ac:dyDescent="0.3">
      <c r="A914" s="34">
        <v>847</v>
      </c>
      <c r="B914" s="5">
        <v>228129.68691396742</v>
      </c>
      <c r="C914" s="24">
        <v>1621449.1710914797</v>
      </c>
    </row>
    <row r="915" spans="1:3" x14ac:dyDescent="0.3">
      <c r="A915" s="34">
        <v>848</v>
      </c>
      <c r="B915" s="5">
        <v>243887.98761173349</v>
      </c>
      <c r="C915" s="24">
        <v>2799955.4059453662</v>
      </c>
    </row>
    <row r="916" spans="1:3" x14ac:dyDescent="0.3">
      <c r="A916" s="34">
        <v>849</v>
      </c>
      <c r="B916" s="5">
        <v>248268.20050515755</v>
      </c>
      <c r="C916" s="24">
        <v>1177743.6420146592</v>
      </c>
    </row>
    <row r="917" spans="1:3" x14ac:dyDescent="0.3">
      <c r="A917" s="34">
        <v>850</v>
      </c>
      <c r="B917" s="5">
        <v>218865.05867909864</v>
      </c>
      <c r="C917" s="24">
        <v>1101810.8284002095</v>
      </c>
    </row>
    <row r="918" spans="1:3" x14ac:dyDescent="0.3">
      <c r="A918" s="34">
        <v>851</v>
      </c>
      <c r="B918" s="5">
        <v>225537.02811493061</v>
      </c>
      <c r="C918" s="24">
        <v>4077603.5321372156</v>
      </c>
    </row>
    <row r="919" spans="1:3" x14ac:dyDescent="0.3">
      <c r="A919" s="34">
        <v>852</v>
      </c>
      <c r="B919" s="5">
        <v>236549.28874444426</v>
      </c>
      <c r="C919" s="24">
        <v>2510538.1119470857</v>
      </c>
    </row>
    <row r="920" spans="1:3" x14ac:dyDescent="0.3">
      <c r="A920" s="34">
        <v>853</v>
      </c>
      <c r="B920" s="5">
        <v>223073.19638919158</v>
      </c>
      <c r="C920" s="24">
        <v>2249514.0063089468</v>
      </c>
    </row>
    <row r="921" spans="1:3" x14ac:dyDescent="0.3">
      <c r="A921" s="34">
        <v>854</v>
      </c>
      <c r="B921" s="5">
        <v>237425.44262521627</v>
      </c>
      <c r="C921" s="24">
        <v>1344212.7149340566</v>
      </c>
    </row>
    <row r="922" spans="1:3" x14ac:dyDescent="0.3">
      <c r="A922" s="34">
        <v>855</v>
      </c>
      <c r="B922" s="5">
        <v>232853.7590068258</v>
      </c>
      <c r="C922" s="24">
        <v>4164876.0214005299</v>
      </c>
    </row>
    <row r="923" spans="1:3" x14ac:dyDescent="0.3">
      <c r="A923" s="34">
        <v>856</v>
      </c>
      <c r="B923" s="5">
        <v>249575.11063984042</v>
      </c>
      <c r="C923" s="24">
        <v>1554645.404510682</v>
      </c>
    </row>
    <row r="924" spans="1:3" x14ac:dyDescent="0.3">
      <c r="A924" s="34">
        <v>857</v>
      </c>
      <c r="B924" s="5">
        <v>222291.07122952066</v>
      </c>
      <c r="C924" s="24">
        <v>1553339.5792094409</v>
      </c>
    </row>
    <row r="925" spans="1:3" x14ac:dyDescent="0.3">
      <c r="A925" s="34">
        <v>858</v>
      </c>
      <c r="B925" s="5">
        <v>230675.41337679687</v>
      </c>
      <c r="C925" s="24">
        <v>2211537.0339829666</v>
      </c>
    </row>
    <row r="926" spans="1:3" x14ac:dyDescent="0.3">
      <c r="A926" s="34">
        <v>859</v>
      </c>
      <c r="B926" s="5">
        <v>226545.03374628935</v>
      </c>
      <c r="C926" s="24">
        <v>2689788.2499886719</v>
      </c>
    </row>
    <row r="927" spans="1:3" x14ac:dyDescent="0.3">
      <c r="A927" s="34">
        <v>860</v>
      </c>
      <c r="B927" s="5">
        <v>226617.57262263412</v>
      </c>
      <c r="C927" s="24">
        <v>1511780.2700138791</v>
      </c>
    </row>
    <row r="928" spans="1:3" x14ac:dyDescent="0.3">
      <c r="A928" s="34">
        <v>861</v>
      </c>
      <c r="B928" s="5">
        <v>225572.06246456166</v>
      </c>
      <c r="C928" s="24">
        <v>1054243.6806033524</v>
      </c>
    </row>
    <row r="929" spans="1:3" x14ac:dyDescent="0.3">
      <c r="A929" s="34">
        <v>862</v>
      </c>
      <c r="B929" s="5">
        <v>224738.1000018577</v>
      </c>
      <c r="C929" s="24">
        <v>4893981.9741981216</v>
      </c>
    </row>
    <row r="930" spans="1:3" x14ac:dyDescent="0.3">
      <c r="A930" s="34">
        <v>863</v>
      </c>
      <c r="B930" s="5">
        <v>228422.18126535948</v>
      </c>
      <c r="C930" s="24">
        <v>1747690.1874309238</v>
      </c>
    </row>
    <row r="931" spans="1:3" x14ac:dyDescent="0.3">
      <c r="A931" s="34">
        <v>864</v>
      </c>
      <c r="B931" s="5">
        <v>228929.64375970102</v>
      </c>
      <c r="C931" s="24">
        <v>2179321.8004500922</v>
      </c>
    </row>
    <row r="932" spans="1:3" x14ac:dyDescent="0.3">
      <c r="A932" s="34">
        <v>865</v>
      </c>
      <c r="B932" s="5">
        <v>235608.18389752184</v>
      </c>
      <c r="C932" s="24">
        <v>2692546.7341700178</v>
      </c>
    </row>
    <row r="933" spans="1:3" x14ac:dyDescent="0.3">
      <c r="A933" s="34">
        <v>866</v>
      </c>
      <c r="B933" s="5">
        <v>218971.11369165697</v>
      </c>
      <c r="C933" s="24">
        <v>2456701.6056097667</v>
      </c>
    </row>
    <row r="934" spans="1:3" x14ac:dyDescent="0.3">
      <c r="A934" s="34">
        <v>867</v>
      </c>
      <c r="B934" s="5">
        <v>254058.62430185868</v>
      </c>
      <c r="C934" s="24">
        <v>6463448.069025524</v>
      </c>
    </row>
    <row r="935" spans="1:3" x14ac:dyDescent="0.3">
      <c r="A935" s="34">
        <v>868</v>
      </c>
      <c r="B935" s="5">
        <v>224809.61653530184</v>
      </c>
      <c r="C935" s="24">
        <v>2705455.5035353051</v>
      </c>
    </row>
    <row r="936" spans="1:3" x14ac:dyDescent="0.3">
      <c r="A936" s="34">
        <v>869</v>
      </c>
      <c r="B936" s="5">
        <v>234150.45749611247</v>
      </c>
      <c r="C936" s="24">
        <v>8308160.0371696884</v>
      </c>
    </row>
    <row r="937" spans="1:3" x14ac:dyDescent="0.3">
      <c r="A937" s="34">
        <v>870</v>
      </c>
      <c r="B937" s="5">
        <v>242150.81860908263</v>
      </c>
      <c r="C937" s="24">
        <v>2170926.0840297006</v>
      </c>
    </row>
    <row r="938" spans="1:3" x14ac:dyDescent="0.3">
      <c r="A938" s="34">
        <v>871</v>
      </c>
      <c r="B938" s="5">
        <v>232398.14124832291</v>
      </c>
      <c r="C938" s="24">
        <v>1217936.0282555216</v>
      </c>
    </row>
    <row r="939" spans="1:3" x14ac:dyDescent="0.3">
      <c r="A939" s="34">
        <v>872</v>
      </c>
      <c r="B939" s="5">
        <v>220752.15563449665</v>
      </c>
      <c r="C939" s="24">
        <v>2281035.160103065</v>
      </c>
    </row>
    <row r="940" spans="1:3" x14ac:dyDescent="0.3">
      <c r="A940" s="34">
        <v>873</v>
      </c>
      <c r="B940" s="5">
        <v>230479.89048325876</v>
      </c>
      <c r="C940" s="24">
        <v>1903214.4688506431</v>
      </c>
    </row>
    <row r="941" spans="1:3" x14ac:dyDescent="0.3">
      <c r="A941" s="34">
        <v>874</v>
      </c>
      <c r="B941" s="5">
        <v>231719.74344994282</v>
      </c>
      <c r="C941" s="24">
        <v>2098245.4394950136</v>
      </c>
    </row>
    <row r="942" spans="1:3" x14ac:dyDescent="0.3">
      <c r="A942" s="34">
        <v>875</v>
      </c>
      <c r="B942" s="5">
        <v>236428.38629318669</v>
      </c>
      <c r="C942" s="24">
        <v>1380119.2906768983</v>
      </c>
    </row>
    <row r="943" spans="1:3" x14ac:dyDescent="0.3">
      <c r="A943" s="34">
        <v>876</v>
      </c>
      <c r="B943" s="5">
        <v>244631.16483427954</v>
      </c>
      <c r="C943" s="24">
        <v>2400183.4493200281</v>
      </c>
    </row>
    <row r="944" spans="1:3" x14ac:dyDescent="0.3">
      <c r="A944" s="34">
        <v>877</v>
      </c>
      <c r="B944" s="5">
        <v>221293.18553007222</v>
      </c>
      <c r="C944" s="24">
        <v>2325694.4138320307</v>
      </c>
    </row>
    <row r="945" spans="1:3" x14ac:dyDescent="0.3">
      <c r="A945" s="34">
        <v>878</v>
      </c>
      <c r="B945" s="5">
        <v>235335.83530774876</v>
      </c>
      <c r="C945" s="24">
        <v>1828410.1493599005</v>
      </c>
    </row>
    <row r="946" spans="1:3" x14ac:dyDescent="0.3">
      <c r="A946" s="34">
        <v>879</v>
      </c>
      <c r="B946" s="5">
        <v>228030.13216572619</v>
      </c>
      <c r="C946" s="24">
        <v>2020251.1683806865</v>
      </c>
    </row>
    <row r="947" spans="1:3" x14ac:dyDescent="0.3">
      <c r="A947" s="34">
        <v>880</v>
      </c>
      <c r="B947" s="5">
        <v>244695.74389377344</v>
      </c>
      <c r="C947" s="24">
        <v>2643845.7105096811</v>
      </c>
    </row>
    <row r="948" spans="1:3" x14ac:dyDescent="0.3">
      <c r="A948" s="34">
        <v>881</v>
      </c>
      <c r="B948" s="5">
        <v>239885.24670922628</v>
      </c>
      <c r="C948" s="24">
        <v>1083917.9712945621</v>
      </c>
    </row>
    <row r="949" spans="1:3" x14ac:dyDescent="0.3">
      <c r="A949" s="34">
        <v>882</v>
      </c>
      <c r="B949" s="5">
        <v>240728.35047635229</v>
      </c>
      <c r="C949" s="24">
        <v>3667619.920795789</v>
      </c>
    </row>
    <row r="950" spans="1:3" x14ac:dyDescent="0.3">
      <c r="A950" s="34">
        <v>883</v>
      </c>
      <c r="B950" s="5">
        <v>246352.55588271702</v>
      </c>
      <c r="C950" s="24">
        <v>3023664.9095511651</v>
      </c>
    </row>
    <row r="951" spans="1:3" x14ac:dyDescent="0.3">
      <c r="A951" s="34">
        <v>884</v>
      </c>
      <c r="B951" s="5">
        <v>227539.74515628911</v>
      </c>
      <c r="C951" s="24">
        <v>1774088.1967322417</v>
      </c>
    </row>
    <row r="952" spans="1:3" x14ac:dyDescent="0.3">
      <c r="A952" s="34">
        <v>885</v>
      </c>
      <c r="B952" s="5">
        <v>248029.33072823065</v>
      </c>
      <c r="C952" s="24">
        <v>4030991.2411420955</v>
      </c>
    </row>
    <row r="953" spans="1:3" x14ac:dyDescent="0.3">
      <c r="A953" s="34">
        <v>886</v>
      </c>
      <c r="B953" s="5">
        <v>220519.99080530574</v>
      </c>
      <c r="C953" s="24">
        <v>2372429.3220200799</v>
      </c>
    </row>
    <row r="954" spans="1:3" x14ac:dyDescent="0.3">
      <c r="A954" s="34">
        <v>887</v>
      </c>
      <c r="B954" s="5">
        <v>238684.07924123283</v>
      </c>
      <c r="C954" s="24">
        <v>2328210.8316503265</v>
      </c>
    </row>
    <row r="955" spans="1:3" x14ac:dyDescent="0.3">
      <c r="A955" s="34">
        <v>888</v>
      </c>
      <c r="B955" s="5">
        <v>220679.11227382076</v>
      </c>
      <c r="C955" s="24">
        <v>2086180.7079652334</v>
      </c>
    </row>
    <row r="956" spans="1:3" x14ac:dyDescent="0.3">
      <c r="A956" s="34">
        <v>889</v>
      </c>
      <c r="B956" s="5">
        <v>243501.40876826181</v>
      </c>
      <c r="C956" s="24">
        <v>3351924.0037227259</v>
      </c>
    </row>
    <row r="957" spans="1:3" x14ac:dyDescent="0.3">
      <c r="A957" s="34">
        <v>890</v>
      </c>
      <c r="B957" s="5">
        <v>228111.70404329608</v>
      </c>
      <c r="C957" s="24">
        <v>2972354.358603714</v>
      </c>
    </row>
    <row r="958" spans="1:3" x14ac:dyDescent="0.3">
      <c r="A958" s="34">
        <v>891</v>
      </c>
      <c r="B958" s="5">
        <v>238789.3441149001</v>
      </c>
      <c r="C958" s="24">
        <v>2264325.0197254228</v>
      </c>
    </row>
    <row r="959" spans="1:3" x14ac:dyDescent="0.3">
      <c r="A959" s="34">
        <v>892</v>
      </c>
      <c r="B959" s="5">
        <v>247390.62571142157</v>
      </c>
      <c r="C959" s="24">
        <v>4905214.3999753557</v>
      </c>
    </row>
    <row r="960" spans="1:3" x14ac:dyDescent="0.3">
      <c r="A960" s="34">
        <v>893</v>
      </c>
      <c r="B960" s="5">
        <v>222451.17015720916</v>
      </c>
      <c r="C960" s="24">
        <v>1312761.9766104533</v>
      </c>
    </row>
    <row r="961" spans="1:3" x14ac:dyDescent="0.3">
      <c r="A961" s="34">
        <v>894</v>
      </c>
      <c r="B961" s="5">
        <v>222888.92266442714</v>
      </c>
      <c r="C961" s="24">
        <v>2925481.1583804293</v>
      </c>
    </row>
    <row r="962" spans="1:3" x14ac:dyDescent="0.3">
      <c r="A962" s="34">
        <v>895</v>
      </c>
      <c r="B962" s="5">
        <v>238703.27327041773</v>
      </c>
      <c r="C962" s="24">
        <v>2021872.2357156598</v>
      </c>
    </row>
    <row r="963" spans="1:3" x14ac:dyDescent="0.3">
      <c r="A963" s="34">
        <v>896</v>
      </c>
      <c r="B963" s="5">
        <v>227298.48530946742</v>
      </c>
      <c r="C963" s="24">
        <v>1630377.3319676982</v>
      </c>
    </row>
    <row r="964" spans="1:3" x14ac:dyDescent="0.3">
      <c r="A964" s="34">
        <v>897</v>
      </c>
      <c r="B964" s="5">
        <v>233600.01640974591</v>
      </c>
      <c r="C964" s="24">
        <v>1726023.4487482086</v>
      </c>
    </row>
    <row r="965" spans="1:3" x14ac:dyDescent="0.3">
      <c r="A965" s="34">
        <v>898</v>
      </c>
      <c r="B965" s="5">
        <v>220896.7687415448</v>
      </c>
      <c r="C965" s="24">
        <v>2044822.1753645733</v>
      </c>
    </row>
    <row r="966" spans="1:3" x14ac:dyDescent="0.3">
      <c r="A966" s="34">
        <v>899</v>
      </c>
      <c r="B966" s="5">
        <v>240114.62155473392</v>
      </c>
      <c r="C966" s="24">
        <v>1858072.0814372627</v>
      </c>
    </row>
    <row r="967" spans="1:3" x14ac:dyDescent="0.3">
      <c r="A967" s="34">
        <v>900</v>
      </c>
      <c r="B967" s="5">
        <v>211123.63507076376</v>
      </c>
      <c r="C967" s="24">
        <v>5117345.6571253892</v>
      </c>
    </row>
    <row r="968" spans="1:3" x14ac:dyDescent="0.3">
      <c r="A968" s="34">
        <v>901</v>
      </c>
      <c r="B968" s="5">
        <v>228852.9976119152</v>
      </c>
      <c r="C968" s="24">
        <v>1310447.8254590691</v>
      </c>
    </row>
    <row r="969" spans="1:3" x14ac:dyDescent="0.3">
      <c r="A969" s="34">
        <v>902</v>
      </c>
      <c r="B969" s="5">
        <v>221961.10892384092</v>
      </c>
      <c r="C969" s="24">
        <v>2829797.5317972908</v>
      </c>
    </row>
    <row r="970" spans="1:3" x14ac:dyDescent="0.3">
      <c r="A970" s="34">
        <v>903</v>
      </c>
      <c r="B970" s="5">
        <v>227584.669917511</v>
      </c>
      <c r="C970" s="24">
        <v>2119944.8940917337</v>
      </c>
    </row>
    <row r="971" spans="1:3" x14ac:dyDescent="0.3">
      <c r="A971" s="34">
        <v>904</v>
      </c>
      <c r="B971" s="5">
        <v>248818.94390189106</v>
      </c>
      <c r="C971" s="24">
        <v>2150451.547049284</v>
      </c>
    </row>
    <row r="972" spans="1:3" x14ac:dyDescent="0.3">
      <c r="A972" s="34">
        <v>905</v>
      </c>
      <c r="B972" s="5">
        <v>216428.51209067224</v>
      </c>
      <c r="C972" s="24">
        <v>1559466.4602103098</v>
      </c>
    </row>
    <row r="973" spans="1:3" x14ac:dyDescent="0.3">
      <c r="A973" s="34">
        <v>906</v>
      </c>
      <c r="B973" s="5">
        <v>229571.07919810672</v>
      </c>
      <c r="C973" s="24">
        <v>2848855.5133759752</v>
      </c>
    </row>
    <row r="974" spans="1:3" x14ac:dyDescent="0.3">
      <c r="A974" s="34">
        <v>907</v>
      </c>
      <c r="B974" s="5">
        <v>235475.48789516606</v>
      </c>
      <c r="C974" s="24">
        <v>2110824.9883292615</v>
      </c>
    </row>
    <row r="975" spans="1:3" x14ac:dyDescent="0.3">
      <c r="A975" s="34">
        <v>908</v>
      </c>
      <c r="B975" s="5">
        <v>248637.9121928018</v>
      </c>
      <c r="C975" s="24">
        <v>1458188.0046025938</v>
      </c>
    </row>
    <row r="976" spans="1:3" x14ac:dyDescent="0.3">
      <c r="A976" s="34">
        <v>909</v>
      </c>
      <c r="B976" s="5">
        <v>234577.64464071169</v>
      </c>
      <c r="C976" s="24">
        <v>1508007.2387431036</v>
      </c>
    </row>
    <row r="977" spans="1:3" x14ac:dyDescent="0.3">
      <c r="A977" s="34">
        <v>910</v>
      </c>
      <c r="B977" s="5">
        <v>235299.97185471878</v>
      </c>
      <c r="C977" s="24">
        <v>2344120.4939417504</v>
      </c>
    </row>
    <row r="978" spans="1:3" x14ac:dyDescent="0.3">
      <c r="A978" s="34">
        <v>911</v>
      </c>
      <c r="B978" s="5">
        <v>227277.21831160403</v>
      </c>
      <c r="C978" s="24">
        <v>8933795.6626994703</v>
      </c>
    </row>
    <row r="979" spans="1:3" x14ac:dyDescent="0.3">
      <c r="A979" s="34">
        <v>912</v>
      </c>
      <c r="B979" s="5">
        <v>241895.93664650392</v>
      </c>
      <c r="C979" s="24">
        <v>1888149.0276935394</v>
      </c>
    </row>
    <row r="980" spans="1:3" x14ac:dyDescent="0.3">
      <c r="A980" s="34">
        <v>913</v>
      </c>
      <c r="B980" s="5">
        <v>242649.6118386451</v>
      </c>
      <c r="C980" s="24">
        <v>1541618.1246139288</v>
      </c>
    </row>
    <row r="981" spans="1:3" x14ac:dyDescent="0.3">
      <c r="A981" s="34">
        <v>914</v>
      </c>
      <c r="B981" s="5">
        <v>226899.05913581277</v>
      </c>
      <c r="C981" s="24">
        <v>2267486.3681307305</v>
      </c>
    </row>
    <row r="982" spans="1:3" x14ac:dyDescent="0.3">
      <c r="A982" s="34">
        <v>915</v>
      </c>
      <c r="B982" s="5">
        <v>241132.28350852113</v>
      </c>
      <c r="C982" s="24">
        <v>2265841.9694376634</v>
      </c>
    </row>
    <row r="983" spans="1:3" x14ac:dyDescent="0.3">
      <c r="A983" s="34">
        <v>916</v>
      </c>
      <c r="B983" s="5">
        <v>230437.80033073033</v>
      </c>
      <c r="C983" s="24">
        <v>1408730.1485465267</v>
      </c>
    </row>
    <row r="984" spans="1:3" x14ac:dyDescent="0.3">
      <c r="A984" s="34">
        <v>917</v>
      </c>
      <c r="B984" s="5">
        <v>241635.36401868807</v>
      </c>
      <c r="C984" s="24">
        <v>1298211.1193958118</v>
      </c>
    </row>
    <row r="985" spans="1:3" x14ac:dyDescent="0.3">
      <c r="A985" s="34">
        <v>918</v>
      </c>
      <c r="B985" s="5">
        <v>225620.34471103956</v>
      </c>
      <c r="C985" s="24">
        <v>2839450.3013111679</v>
      </c>
    </row>
    <row r="986" spans="1:3" x14ac:dyDescent="0.3">
      <c r="A986" s="34">
        <v>919</v>
      </c>
      <c r="B986" s="5">
        <v>237771.34009499662</v>
      </c>
      <c r="C986" s="24">
        <v>1671771.7923434591</v>
      </c>
    </row>
    <row r="987" spans="1:3" x14ac:dyDescent="0.3">
      <c r="A987" s="34">
        <v>920</v>
      </c>
      <c r="B987" s="5">
        <v>245135.91210503568</v>
      </c>
      <c r="C987" s="24">
        <v>2835285.7920990447</v>
      </c>
    </row>
    <row r="988" spans="1:3" x14ac:dyDescent="0.3">
      <c r="A988" s="34">
        <v>921</v>
      </c>
      <c r="B988" s="5">
        <v>215571.21964238517</v>
      </c>
      <c r="C988" s="24">
        <v>1598521.6222107601</v>
      </c>
    </row>
    <row r="989" spans="1:3" x14ac:dyDescent="0.3">
      <c r="A989" s="34">
        <v>922</v>
      </c>
      <c r="B989" s="5">
        <v>223800.12058087165</v>
      </c>
      <c r="C989" s="24">
        <v>1483714.4219124746</v>
      </c>
    </row>
    <row r="990" spans="1:3" x14ac:dyDescent="0.3">
      <c r="A990" s="34">
        <v>923</v>
      </c>
      <c r="B990" s="5">
        <v>225297.07853455815</v>
      </c>
      <c r="C990" s="24">
        <v>1768206.9053687698</v>
      </c>
    </row>
    <row r="991" spans="1:3" x14ac:dyDescent="0.3">
      <c r="A991" s="34">
        <v>924</v>
      </c>
      <c r="B991" s="5">
        <v>233217.67086717876</v>
      </c>
      <c r="C991" s="24">
        <v>4247536.7221019417</v>
      </c>
    </row>
    <row r="992" spans="1:3" x14ac:dyDescent="0.3">
      <c r="A992" s="34">
        <v>925</v>
      </c>
      <c r="B992" s="5">
        <v>222319.14608371322</v>
      </c>
      <c r="C992" s="24">
        <v>1558971.5652217839</v>
      </c>
    </row>
    <row r="993" spans="1:3" x14ac:dyDescent="0.3">
      <c r="A993" s="34">
        <v>926</v>
      </c>
      <c r="B993" s="5">
        <v>242039.2854783973</v>
      </c>
      <c r="C993" s="24">
        <v>1450390.1456741088</v>
      </c>
    </row>
    <row r="994" spans="1:3" x14ac:dyDescent="0.3">
      <c r="A994" s="34">
        <v>927</v>
      </c>
      <c r="B994" s="5">
        <v>231132.91822179288</v>
      </c>
      <c r="C994" s="24">
        <v>1828932.4479028496</v>
      </c>
    </row>
    <row r="995" spans="1:3" x14ac:dyDescent="0.3">
      <c r="A995" s="34">
        <v>928</v>
      </c>
      <c r="B995" s="5">
        <v>237009.3003614503</v>
      </c>
      <c r="C995" s="24">
        <v>5665146.7200640813</v>
      </c>
    </row>
    <row r="996" spans="1:3" x14ac:dyDescent="0.3">
      <c r="A996" s="34">
        <v>929</v>
      </c>
      <c r="B996" s="5">
        <v>234224.66206793534</v>
      </c>
      <c r="C996" s="24">
        <v>2180790.4282676326</v>
      </c>
    </row>
    <row r="997" spans="1:3" x14ac:dyDescent="0.3">
      <c r="A997" s="34">
        <v>930</v>
      </c>
      <c r="B997" s="5">
        <v>244535.01578291613</v>
      </c>
      <c r="C997" s="24">
        <v>3003200.2667518295</v>
      </c>
    </row>
    <row r="998" spans="1:3" x14ac:dyDescent="0.3">
      <c r="A998" s="34">
        <v>931</v>
      </c>
      <c r="B998" s="5">
        <v>234944.53091253524</v>
      </c>
      <c r="C998" s="24">
        <v>2714753.1563871494</v>
      </c>
    </row>
    <row r="999" spans="1:3" x14ac:dyDescent="0.3">
      <c r="A999" s="34">
        <v>932</v>
      </c>
      <c r="B999" s="5">
        <v>224279.7885971363</v>
      </c>
      <c r="C999" s="24">
        <v>2108158.4759474769</v>
      </c>
    </row>
    <row r="1000" spans="1:3" x14ac:dyDescent="0.3">
      <c r="A1000" s="34">
        <v>933</v>
      </c>
      <c r="B1000" s="5">
        <v>242650.51706102991</v>
      </c>
      <c r="C1000" s="24">
        <v>1195452.1333554091</v>
      </c>
    </row>
    <row r="1001" spans="1:3" x14ac:dyDescent="0.3">
      <c r="A1001" s="34">
        <v>934</v>
      </c>
      <c r="B1001" s="5">
        <v>247787.76820240924</v>
      </c>
      <c r="C1001" s="24">
        <v>1598778.1242758983</v>
      </c>
    </row>
    <row r="1002" spans="1:3" x14ac:dyDescent="0.3">
      <c r="A1002" s="34">
        <v>935</v>
      </c>
      <c r="B1002" s="5">
        <v>222238.5399859488</v>
      </c>
      <c r="C1002" s="24">
        <v>3317126.7954024649</v>
      </c>
    </row>
    <row r="1003" spans="1:3" x14ac:dyDescent="0.3">
      <c r="A1003" s="34">
        <v>936</v>
      </c>
      <c r="B1003" s="5">
        <v>224152.62097982442</v>
      </c>
      <c r="C1003" s="24">
        <v>2758489.3363781264</v>
      </c>
    </row>
    <row r="1004" spans="1:3" x14ac:dyDescent="0.3">
      <c r="A1004" s="34">
        <v>937</v>
      </c>
      <c r="B1004" s="5">
        <v>232109.54667221874</v>
      </c>
      <c r="C1004" s="24">
        <v>3531266.7312078001</v>
      </c>
    </row>
    <row r="1005" spans="1:3" x14ac:dyDescent="0.3">
      <c r="A1005" s="34">
        <v>938</v>
      </c>
      <c r="B1005" s="5">
        <v>234725.75467173153</v>
      </c>
      <c r="C1005" s="24">
        <v>1922996.8085797059</v>
      </c>
    </row>
    <row r="1006" spans="1:3" x14ac:dyDescent="0.3">
      <c r="A1006" s="34">
        <v>939</v>
      </c>
      <c r="B1006" s="5">
        <v>243977.90076314576</v>
      </c>
      <c r="C1006" s="24">
        <v>2445488.9412229876</v>
      </c>
    </row>
    <row r="1007" spans="1:3" x14ac:dyDescent="0.3">
      <c r="A1007" s="34">
        <v>940</v>
      </c>
      <c r="B1007" s="5">
        <v>232528.56403391605</v>
      </c>
      <c r="C1007" s="24">
        <v>3007550.944449516</v>
      </c>
    </row>
    <row r="1008" spans="1:3" x14ac:dyDescent="0.3">
      <c r="A1008" s="34">
        <v>941</v>
      </c>
      <c r="B1008" s="5">
        <v>240802.98255667259</v>
      </c>
      <c r="C1008" s="24">
        <v>1374964.9772185925</v>
      </c>
    </row>
    <row r="1009" spans="1:3" x14ac:dyDescent="0.3">
      <c r="A1009" s="34">
        <v>942</v>
      </c>
      <c r="B1009" s="5">
        <v>232828.09064193058</v>
      </c>
      <c r="C1009" s="24">
        <v>2014333.754967191</v>
      </c>
    </row>
    <row r="1010" spans="1:3" x14ac:dyDescent="0.3">
      <c r="A1010" s="34">
        <v>943</v>
      </c>
      <c r="B1010" s="5">
        <v>236413.59566337775</v>
      </c>
      <c r="C1010" s="24">
        <v>4951063.3252161033</v>
      </c>
    </row>
    <row r="1011" spans="1:3" x14ac:dyDescent="0.3">
      <c r="A1011" s="34">
        <v>944</v>
      </c>
      <c r="B1011" s="5">
        <v>228010.23430015353</v>
      </c>
      <c r="C1011" s="24">
        <v>2390905.8749033059</v>
      </c>
    </row>
    <row r="1012" spans="1:3" x14ac:dyDescent="0.3">
      <c r="A1012" s="34">
        <v>945</v>
      </c>
      <c r="B1012" s="5">
        <v>230916.04644052262</v>
      </c>
      <c r="C1012" s="24">
        <v>1602087.3357956952</v>
      </c>
    </row>
    <row r="1013" spans="1:3" x14ac:dyDescent="0.3">
      <c r="A1013" s="34">
        <v>946</v>
      </c>
      <c r="B1013" s="5">
        <v>230790.41575255003</v>
      </c>
      <c r="C1013" s="24">
        <v>1764120.233218964</v>
      </c>
    </row>
    <row r="1014" spans="1:3" x14ac:dyDescent="0.3">
      <c r="A1014" s="34">
        <v>947</v>
      </c>
      <c r="B1014" s="5">
        <v>223383.64436650157</v>
      </c>
      <c r="C1014" s="24">
        <v>1446790.9787132978</v>
      </c>
    </row>
    <row r="1015" spans="1:3" x14ac:dyDescent="0.3">
      <c r="A1015" s="34">
        <v>948</v>
      </c>
      <c r="B1015" s="5">
        <v>233810.66114466137</v>
      </c>
      <c r="C1015" s="24">
        <v>1185903.8718834205</v>
      </c>
    </row>
    <row r="1016" spans="1:3" x14ac:dyDescent="0.3">
      <c r="A1016" s="34">
        <v>949</v>
      </c>
      <c r="B1016" s="5">
        <v>230393.86757575162</v>
      </c>
      <c r="C1016" s="24">
        <v>1535774.3961132125</v>
      </c>
    </row>
    <row r="1017" spans="1:3" x14ac:dyDescent="0.3">
      <c r="A1017" s="34">
        <v>950</v>
      </c>
      <c r="B1017" s="5">
        <v>245331.8531018637</v>
      </c>
      <c r="C1017" s="24">
        <v>1173495.6074752</v>
      </c>
    </row>
    <row r="1018" spans="1:3" x14ac:dyDescent="0.3">
      <c r="A1018" s="34">
        <v>951</v>
      </c>
      <c r="B1018" s="5">
        <v>227533.52411119573</v>
      </c>
      <c r="C1018" s="24">
        <v>1920704.0945779786</v>
      </c>
    </row>
    <row r="1019" spans="1:3" x14ac:dyDescent="0.3">
      <c r="A1019" s="34">
        <v>952</v>
      </c>
      <c r="B1019" s="5">
        <v>242336.63971522724</v>
      </c>
      <c r="C1019" s="24">
        <v>1983153.5618876524</v>
      </c>
    </row>
    <row r="1020" spans="1:3" x14ac:dyDescent="0.3">
      <c r="A1020" s="34">
        <v>953</v>
      </c>
      <c r="B1020" s="5">
        <v>240228.14411891569</v>
      </c>
      <c r="C1020" s="24">
        <v>2850006.9716225849</v>
      </c>
    </row>
    <row r="1021" spans="1:3" x14ac:dyDescent="0.3">
      <c r="A1021" s="34">
        <v>954</v>
      </c>
      <c r="B1021" s="5">
        <v>237939.17456480287</v>
      </c>
      <c r="C1021" s="24">
        <v>2049535.5025738436</v>
      </c>
    </row>
    <row r="1022" spans="1:3" x14ac:dyDescent="0.3">
      <c r="A1022" s="34">
        <v>955</v>
      </c>
      <c r="B1022" s="5">
        <v>225595.41856391178</v>
      </c>
      <c r="C1022" s="24">
        <v>1483865.6905620913</v>
      </c>
    </row>
    <row r="1023" spans="1:3" x14ac:dyDescent="0.3">
      <c r="A1023" s="34">
        <v>956</v>
      </c>
      <c r="B1023" s="5">
        <v>224332.97748253966</v>
      </c>
      <c r="C1023" s="24">
        <v>4706964.1820119591</v>
      </c>
    </row>
    <row r="1024" spans="1:3" x14ac:dyDescent="0.3">
      <c r="A1024" s="34">
        <v>957</v>
      </c>
      <c r="B1024" s="5">
        <v>221529.26479316875</v>
      </c>
      <c r="C1024" s="24">
        <v>2985873.869189301</v>
      </c>
    </row>
    <row r="1025" spans="1:3" x14ac:dyDescent="0.3">
      <c r="A1025" s="34">
        <v>958</v>
      </c>
      <c r="B1025" s="5">
        <v>233165.67823012991</v>
      </c>
      <c r="C1025" s="24">
        <v>1755812.2432352274</v>
      </c>
    </row>
    <row r="1026" spans="1:3" x14ac:dyDescent="0.3">
      <c r="A1026" s="34">
        <v>959</v>
      </c>
      <c r="B1026" s="5">
        <v>237710.41921008108</v>
      </c>
      <c r="C1026" s="24">
        <v>1485272.1285195579</v>
      </c>
    </row>
    <row r="1027" spans="1:3" x14ac:dyDescent="0.3">
      <c r="A1027" s="34">
        <v>960</v>
      </c>
      <c r="B1027" s="5">
        <v>233889.35330204756</v>
      </c>
      <c r="C1027" s="24">
        <v>2263860.4393344768</v>
      </c>
    </row>
    <row r="1028" spans="1:3" x14ac:dyDescent="0.3">
      <c r="A1028" s="34">
        <v>961</v>
      </c>
      <c r="B1028" s="5">
        <v>244022.91209478551</v>
      </c>
      <c r="C1028" s="24">
        <v>1867692.2061346872</v>
      </c>
    </row>
    <row r="1029" spans="1:3" x14ac:dyDescent="0.3">
      <c r="A1029" s="34">
        <v>962</v>
      </c>
      <c r="B1029" s="5">
        <v>230913.46065537035</v>
      </c>
      <c r="C1029" s="24">
        <v>1846323.2787213991</v>
      </c>
    </row>
    <row r="1030" spans="1:3" x14ac:dyDescent="0.3">
      <c r="A1030" s="34">
        <v>963</v>
      </c>
      <c r="B1030" s="5">
        <v>233357.62519600577</v>
      </c>
      <c r="C1030" s="24">
        <v>1409366.0172022304</v>
      </c>
    </row>
    <row r="1031" spans="1:3" x14ac:dyDescent="0.3">
      <c r="A1031" s="34">
        <v>964</v>
      </c>
      <c r="B1031" s="5">
        <v>240290.54799946802</v>
      </c>
      <c r="C1031" s="24">
        <v>3231381.4767337102</v>
      </c>
    </row>
    <row r="1032" spans="1:3" x14ac:dyDescent="0.3">
      <c r="A1032" s="34">
        <v>965</v>
      </c>
      <c r="B1032" s="5">
        <v>234796.39463352488</v>
      </c>
      <c r="C1032" s="24">
        <v>1522494.2368053417</v>
      </c>
    </row>
    <row r="1033" spans="1:3" x14ac:dyDescent="0.3">
      <c r="A1033" s="34">
        <v>966</v>
      </c>
      <c r="B1033" s="5">
        <v>241359.64203892832</v>
      </c>
      <c r="C1033" s="24">
        <v>3426134.5215346776</v>
      </c>
    </row>
    <row r="1034" spans="1:3" x14ac:dyDescent="0.3">
      <c r="A1034" s="34">
        <v>967</v>
      </c>
      <c r="B1034" s="5">
        <v>219337.87705309814</v>
      </c>
      <c r="C1034" s="24">
        <v>1666647.6465162719</v>
      </c>
    </row>
    <row r="1035" spans="1:3" x14ac:dyDescent="0.3">
      <c r="A1035" s="34">
        <v>968</v>
      </c>
      <c r="B1035" s="5">
        <v>227053.22149349534</v>
      </c>
      <c r="C1035" s="24">
        <v>1597820.5809540455</v>
      </c>
    </row>
    <row r="1036" spans="1:3" x14ac:dyDescent="0.3">
      <c r="A1036" s="34">
        <v>969</v>
      </c>
      <c r="B1036" s="5">
        <v>236791.78197283158</v>
      </c>
      <c r="C1036" s="24">
        <v>4023867.6607585885</v>
      </c>
    </row>
    <row r="1037" spans="1:3" x14ac:dyDescent="0.3">
      <c r="A1037" s="34">
        <v>970</v>
      </c>
      <c r="B1037" s="5">
        <v>232669.17529088142</v>
      </c>
      <c r="C1037" s="24">
        <v>2835509.8224311532</v>
      </c>
    </row>
    <row r="1038" spans="1:3" x14ac:dyDescent="0.3">
      <c r="A1038" s="34">
        <v>971</v>
      </c>
      <c r="B1038" s="5">
        <v>229616.12482488994</v>
      </c>
      <c r="C1038" s="24">
        <v>1520213.1413139966</v>
      </c>
    </row>
    <row r="1039" spans="1:3" x14ac:dyDescent="0.3">
      <c r="A1039" s="34">
        <v>972</v>
      </c>
      <c r="B1039" s="5">
        <v>231456.05765053543</v>
      </c>
      <c r="C1039" s="24">
        <v>2244602.206709655</v>
      </c>
    </row>
    <row r="1040" spans="1:3" x14ac:dyDescent="0.3">
      <c r="A1040" s="34">
        <v>973</v>
      </c>
      <c r="B1040" s="5">
        <v>226447.15354934559</v>
      </c>
      <c r="C1040" s="24">
        <v>1931902.4865392486</v>
      </c>
    </row>
    <row r="1041" spans="1:3" x14ac:dyDescent="0.3">
      <c r="A1041" s="34">
        <v>974</v>
      </c>
      <c r="B1041" s="5">
        <v>233811.12815218596</v>
      </c>
      <c r="C1041" s="24">
        <v>2453336.0957982177</v>
      </c>
    </row>
    <row r="1042" spans="1:3" x14ac:dyDescent="0.3">
      <c r="A1042" s="34">
        <v>975</v>
      </c>
      <c r="B1042" s="5">
        <v>235155.44166755123</v>
      </c>
      <c r="C1042" s="24">
        <v>1441105.8422755846</v>
      </c>
    </row>
    <row r="1043" spans="1:3" x14ac:dyDescent="0.3">
      <c r="A1043" s="34">
        <v>976</v>
      </c>
      <c r="B1043" s="5">
        <v>247535.59280606211</v>
      </c>
      <c r="C1043" s="24">
        <v>1622581.5495186518</v>
      </c>
    </row>
    <row r="1044" spans="1:3" x14ac:dyDescent="0.3">
      <c r="A1044" s="34">
        <v>977</v>
      </c>
      <c r="B1044" s="5">
        <v>215929.41823732687</v>
      </c>
      <c r="C1044" s="24">
        <v>1853352.066099925</v>
      </c>
    </row>
    <row r="1045" spans="1:3" x14ac:dyDescent="0.3">
      <c r="A1045" s="34">
        <v>978</v>
      </c>
      <c r="B1045" s="5">
        <v>228903.85899706214</v>
      </c>
      <c r="C1045" s="24">
        <v>1183657.3119126363</v>
      </c>
    </row>
    <row r="1046" spans="1:3" x14ac:dyDescent="0.3">
      <c r="A1046" s="34">
        <v>979</v>
      </c>
      <c r="B1046" s="5">
        <v>238220.85155698328</v>
      </c>
      <c r="C1046" s="24">
        <v>3014414.9349275767</v>
      </c>
    </row>
    <row r="1047" spans="1:3" x14ac:dyDescent="0.3">
      <c r="A1047" s="34">
        <v>980</v>
      </c>
      <c r="B1047" s="5">
        <v>227430.83449649246</v>
      </c>
      <c r="C1047" s="24">
        <v>836235.41876949696</v>
      </c>
    </row>
    <row r="1048" spans="1:3" x14ac:dyDescent="0.3">
      <c r="A1048" s="34">
        <v>981</v>
      </c>
      <c r="B1048" s="5">
        <v>229401.10802168198</v>
      </c>
      <c r="C1048" s="24">
        <v>1767360.178912444</v>
      </c>
    </row>
    <row r="1049" spans="1:3" x14ac:dyDescent="0.3">
      <c r="A1049" s="34">
        <v>982</v>
      </c>
      <c r="B1049" s="5">
        <v>227435.6640724352</v>
      </c>
      <c r="C1049" s="24">
        <v>1387437.4320726427</v>
      </c>
    </row>
    <row r="1050" spans="1:3" x14ac:dyDescent="0.3">
      <c r="A1050" s="34">
        <v>983</v>
      </c>
      <c r="B1050" s="5">
        <v>217787.00423154945</v>
      </c>
      <c r="C1050" s="24">
        <v>1410684.9693142937</v>
      </c>
    </row>
    <row r="1051" spans="1:3" x14ac:dyDescent="0.3">
      <c r="A1051" s="34">
        <v>984</v>
      </c>
      <c r="B1051" s="5">
        <v>234056.19729677404</v>
      </c>
      <c r="C1051" s="24">
        <v>2299242.3736561444</v>
      </c>
    </row>
    <row r="1052" spans="1:3" x14ac:dyDescent="0.3">
      <c r="A1052" s="34">
        <v>985</v>
      </c>
      <c r="B1052" s="5">
        <v>226588.21100383799</v>
      </c>
      <c r="C1052" s="24">
        <v>1324223.4452377951</v>
      </c>
    </row>
    <row r="1053" spans="1:3" x14ac:dyDescent="0.3">
      <c r="A1053" s="34">
        <v>986</v>
      </c>
      <c r="B1053" s="5">
        <v>233030.06495293978</v>
      </c>
      <c r="C1053" s="24">
        <v>1438726.9935123783</v>
      </c>
    </row>
    <row r="1054" spans="1:3" x14ac:dyDescent="0.3">
      <c r="A1054" s="34">
        <v>987</v>
      </c>
      <c r="B1054" s="5">
        <v>228959.766842916</v>
      </c>
      <c r="C1054" s="24">
        <v>2391141.8448659796</v>
      </c>
    </row>
    <row r="1055" spans="1:3" x14ac:dyDescent="0.3">
      <c r="A1055" s="34">
        <v>988</v>
      </c>
      <c r="B1055" s="5">
        <v>225353.63325801026</v>
      </c>
      <c r="C1055" s="24">
        <v>3412368.249490845</v>
      </c>
    </row>
    <row r="1056" spans="1:3" x14ac:dyDescent="0.3">
      <c r="A1056" s="34">
        <v>989</v>
      </c>
      <c r="B1056" s="5">
        <v>237337.6680574826</v>
      </c>
      <c r="C1056" s="24">
        <v>2849391.3767848806</v>
      </c>
    </row>
    <row r="1057" spans="1:3" x14ac:dyDescent="0.3">
      <c r="A1057" s="34">
        <v>990</v>
      </c>
      <c r="B1057" s="5">
        <v>231198.6340011463</v>
      </c>
      <c r="C1057" s="24">
        <v>2876794.7911145892</v>
      </c>
    </row>
    <row r="1058" spans="1:3" x14ac:dyDescent="0.3">
      <c r="A1058" s="34">
        <v>991</v>
      </c>
      <c r="B1058" s="5">
        <v>231136.57293890283</v>
      </c>
      <c r="C1058" s="24">
        <v>2378782.9529369748</v>
      </c>
    </row>
    <row r="1059" spans="1:3" x14ac:dyDescent="0.3">
      <c r="A1059" s="34">
        <v>992</v>
      </c>
      <c r="B1059" s="5">
        <v>232747.37413272439</v>
      </c>
      <c r="C1059" s="24">
        <v>1577109.9645475806</v>
      </c>
    </row>
    <row r="1060" spans="1:3" x14ac:dyDescent="0.3">
      <c r="A1060" s="34">
        <v>993</v>
      </c>
      <c r="B1060" s="5">
        <v>234591.92827958131</v>
      </c>
      <c r="C1060" s="24">
        <v>1842804.8704116694</v>
      </c>
    </row>
    <row r="1061" spans="1:3" x14ac:dyDescent="0.3">
      <c r="A1061" s="34">
        <v>994</v>
      </c>
      <c r="B1061" s="5">
        <v>227166.93693264571</v>
      </c>
      <c r="C1061" s="24">
        <v>1639865.5474433911</v>
      </c>
    </row>
    <row r="1062" spans="1:3" x14ac:dyDescent="0.3">
      <c r="A1062" s="34">
        <v>995</v>
      </c>
      <c r="B1062" s="5">
        <v>224317.17126630989</v>
      </c>
      <c r="C1062" s="24">
        <v>2168145.1816091789</v>
      </c>
    </row>
    <row r="1063" spans="1:3" x14ac:dyDescent="0.3">
      <c r="A1063" s="34">
        <v>996</v>
      </c>
      <c r="B1063" s="5">
        <v>231055.35449013463</v>
      </c>
      <c r="C1063" s="24">
        <v>1143829.8799679107</v>
      </c>
    </row>
    <row r="1064" spans="1:3" x14ac:dyDescent="0.3">
      <c r="A1064" s="34">
        <v>997</v>
      </c>
      <c r="B1064" s="5">
        <v>230660.28844660943</v>
      </c>
      <c r="C1064" s="24">
        <v>1309421.8353372379</v>
      </c>
    </row>
    <row r="1065" spans="1:3" x14ac:dyDescent="0.3">
      <c r="A1065" s="34">
        <v>998</v>
      </c>
      <c r="B1065" s="5">
        <v>219601.80752187452</v>
      </c>
      <c r="C1065" s="24">
        <v>1790150.1178424601</v>
      </c>
    </row>
    <row r="1066" spans="1:3" x14ac:dyDescent="0.3">
      <c r="A1066" s="34">
        <v>999</v>
      </c>
      <c r="B1066" s="5">
        <v>219944.71326977608</v>
      </c>
      <c r="C1066" s="24">
        <v>6443485.468367964</v>
      </c>
    </row>
    <row r="1067" spans="1:3" ht="15" thickBot="1" x14ac:dyDescent="0.35">
      <c r="A1067" s="35">
        <v>1000</v>
      </c>
      <c r="B1067" s="25">
        <v>230435.29885932076</v>
      </c>
      <c r="C1067" s="26">
        <v>1898792.9852800742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BB31-B6A4-40E6-967F-BA361DB8C1F6}">
  <dimension ref="A1:K1067"/>
  <sheetViews>
    <sheetView topLeftCell="A27" workbookViewId="0">
      <selection activeCell="G81" sqref="G81"/>
    </sheetView>
  </sheetViews>
  <sheetFormatPr defaultRowHeight="14.4" x14ac:dyDescent="0.3"/>
  <cols>
    <col min="1" max="1" width="26.5546875" bestFit="1" customWidth="1"/>
    <col min="2" max="2" width="9.5546875" bestFit="1" customWidth="1"/>
    <col min="3" max="3" width="22" bestFit="1" customWidth="1"/>
    <col min="4" max="4" width="17.44140625" bestFit="1" customWidth="1"/>
    <col min="5" max="5" width="31.44140625" bestFit="1" customWidth="1"/>
    <col min="6" max="6" width="17" customWidth="1"/>
    <col min="7" max="7" width="17.5546875" bestFit="1" customWidth="1"/>
    <col min="8" max="8" width="11.77734375" bestFit="1" customWidth="1"/>
    <col min="9" max="9" width="12.44140625" bestFit="1" customWidth="1"/>
    <col min="10" max="10" width="15.44140625" bestFit="1" customWidth="1"/>
    <col min="11" max="11" width="12.77734375" bestFit="1" customWidth="1"/>
  </cols>
  <sheetData>
    <row r="1" spans="1:3" ht="15" thickBot="1" x14ac:dyDescent="0.35">
      <c r="A1" s="30" t="s">
        <v>1</v>
      </c>
    </row>
    <row r="2" spans="1:3" x14ac:dyDescent="0.3">
      <c r="A2" s="62" t="s">
        <v>2</v>
      </c>
      <c r="B2" s="54">
        <v>30</v>
      </c>
    </row>
    <row r="3" spans="1:3" x14ac:dyDescent="0.3">
      <c r="A3" s="63" t="s">
        <v>3</v>
      </c>
      <c r="B3" s="54">
        <v>65</v>
      </c>
    </row>
    <row r="4" spans="1:3" x14ac:dyDescent="0.3">
      <c r="A4" s="63" t="s">
        <v>4</v>
      </c>
      <c r="B4" s="54">
        <v>70000</v>
      </c>
    </row>
    <row r="5" spans="1:3" x14ac:dyDescent="0.3">
      <c r="A5" s="63" t="s">
        <v>5</v>
      </c>
      <c r="B5" s="54">
        <v>3.5000000000000003E-2</v>
      </c>
      <c r="C5" s="61">
        <v>3.5000000000000003E-2</v>
      </c>
    </row>
    <row r="6" spans="1:3" x14ac:dyDescent="0.3">
      <c r="A6" s="63" t="s">
        <v>6</v>
      </c>
      <c r="B6" s="54">
        <v>7.0000000000000001E-3</v>
      </c>
      <c r="C6" s="61">
        <v>7.0000000000000001E-3</v>
      </c>
    </row>
    <row r="7" spans="1:3" ht="15" thickBot="1" x14ac:dyDescent="0.35">
      <c r="A7" s="64" t="s">
        <v>7</v>
      </c>
      <c r="B7" s="54">
        <v>0.13</v>
      </c>
      <c r="C7" s="61">
        <f>B7</f>
        <v>0.13</v>
      </c>
    </row>
    <row r="9" spans="1:3" ht="15" thickBot="1" x14ac:dyDescent="0.35"/>
    <row r="10" spans="1:3" ht="15" thickBot="1" x14ac:dyDescent="0.35">
      <c r="A10" s="47" t="s">
        <v>8</v>
      </c>
      <c r="C10" s="30" t="s">
        <v>15</v>
      </c>
    </row>
    <row r="11" spans="1:3" x14ac:dyDescent="0.3">
      <c r="A11" s="62" t="s">
        <v>9</v>
      </c>
      <c r="B11" s="68">
        <v>3.7499999999999999E-2</v>
      </c>
      <c r="C11" s="65">
        <v>3.7499999999999999E-2</v>
      </c>
    </row>
    <row r="12" spans="1:3" x14ac:dyDescent="0.3">
      <c r="A12" s="63" t="s">
        <v>10</v>
      </c>
      <c r="B12" s="54">
        <v>0.05</v>
      </c>
      <c r="C12" s="66">
        <v>0.05</v>
      </c>
    </row>
    <row r="13" spans="1:3" x14ac:dyDescent="0.3">
      <c r="A13" s="63" t="s">
        <v>11</v>
      </c>
      <c r="B13" s="54">
        <v>6.5000000000000002E-2</v>
      </c>
      <c r="C13" s="66">
        <v>6.5000000000000002E-2</v>
      </c>
    </row>
    <row r="14" spans="1:3" x14ac:dyDescent="0.3">
      <c r="A14" s="63" t="s">
        <v>12</v>
      </c>
      <c r="B14" s="54">
        <v>0.105</v>
      </c>
      <c r="C14" s="66">
        <v>0.105</v>
      </c>
    </row>
    <row r="15" spans="1:3" x14ac:dyDescent="0.3">
      <c r="A15" s="63" t="s">
        <v>13</v>
      </c>
      <c r="B15" s="54">
        <v>0.10249999999999999</v>
      </c>
      <c r="C15" s="66">
        <v>0.10249999999999999</v>
      </c>
    </row>
    <row r="16" spans="1:3" ht="15" thickBot="1" x14ac:dyDescent="0.35">
      <c r="A16" s="64" t="s">
        <v>14</v>
      </c>
      <c r="B16" s="55">
        <v>0.20749999999999999</v>
      </c>
      <c r="C16" s="67">
        <v>0.20749999999999999</v>
      </c>
    </row>
    <row r="17" spans="1:11" ht="15" thickBot="1" x14ac:dyDescent="0.35"/>
    <row r="18" spans="1:11" ht="15" thickBot="1" x14ac:dyDescent="0.35">
      <c r="A18" s="47" t="s">
        <v>16</v>
      </c>
    </row>
    <row r="19" spans="1:11" x14ac:dyDescent="0.3">
      <c r="A19" s="70" t="s">
        <v>17</v>
      </c>
      <c r="B19" s="69">
        <f>C19</f>
        <v>0.28999999999999998</v>
      </c>
      <c r="C19" s="65">
        <v>0.28999999999999998</v>
      </c>
    </row>
    <row r="20" spans="1:11" x14ac:dyDescent="0.3">
      <c r="A20" s="71" t="s">
        <v>18</v>
      </c>
      <c r="B20" s="5">
        <f>C20</f>
        <v>0.46</v>
      </c>
      <c r="C20" s="66">
        <v>0.46</v>
      </c>
    </row>
    <row r="21" spans="1:11" ht="15" thickBot="1" x14ac:dyDescent="0.35">
      <c r="A21" s="72" t="s">
        <v>19</v>
      </c>
      <c r="B21" s="25">
        <f>C21</f>
        <v>0.25</v>
      </c>
      <c r="C21" s="67">
        <v>0.25</v>
      </c>
    </row>
    <row r="24" spans="1:11" x14ac:dyDescent="0.3">
      <c r="A24" s="2" t="s">
        <v>112</v>
      </c>
    </row>
    <row r="25" spans="1:11" ht="15" thickBot="1" x14ac:dyDescent="0.35"/>
    <row r="26" spans="1:11" ht="15" thickBot="1" x14ac:dyDescent="0.35">
      <c r="A26" s="84" t="s">
        <v>21</v>
      </c>
      <c r="B26" s="80" t="s">
        <v>22</v>
      </c>
      <c r="C26" s="78" t="s">
        <v>23</v>
      </c>
      <c r="D26" s="78" t="s">
        <v>7</v>
      </c>
      <c r="E26" s="78" t="s">
        <v>28</v>
      </c>
      <c r="F26" s="78" t="s">
        <v>29</v>
      </c>
      <c r="G26" s="78" t="s">
        <v>30</v>
      </c>
      <c r="H26" s="78" t="s">
        <v>24</v>
      </c>
      <c r="I26" s="78" t="s">
        <v>25</v>
      </c>
      <c r="J26" s="78" t="s">
        <v>26</v>
      </c>
      <c r="K26" s="79" t="s">
        <v>27</v>
      </c>
    </row>
    <row r="27" spans="1:11" x14ac:dyDescent="0.3">
      <c r="A27" s="85">
        <v>2024</v>
      </c>
      <c r="B27" s="81">
        <v>30</v>
      </c>
      <c r="C27" s="76">
        <f>B4</f>
        <v>70000</v>
      </c>
      <c r="D27" s="76">
        <f>$B$7*C27</f>
        <v>9100</v>
      </c>
      <c r="E27" s="76">
        <f>$B$19*D27</f>
        <v>2639</v>
      </c>
      <c r="F27" s="76">
        <f>$B$20*D27</f>
        <v>4186</v>
      </c>
      <c r="G27" s="76">
        <f>$B$21*D27</f>
        <v>2275</v>
      </c>
      <c r="H27" s="76">
        <f>E27</f>
        <v>2639</v>
      </c>
      <c r="I27" s="76">
        <f>F27</f>
        <v>4186</v>
      </c>
      <c r="J27" s="76">
        <f>G27</f>
        <v>2275</v>
      </c>
      <c r="K27" s="77">
        <f>SUM(H27:J27)</f>
        <v>9100</v>
      </c>
    </row>
    <row r="28" spans="1:11" x14ac:dyDescent="0.3">
      <c r="A28" s="86">
        <v>2025</v>
      </c>
      <c r="B28" s="82">
        <v>31</v>
      </c>
      <c r="C28" s="6">
        <f ca="1">C27*(1+_xlfn.NORM.INV(RAND(),$B$5,$B$6))</f>
        <v>72516.632986663695</v>
      </c>
      <c r="D28" s="6">
        <f t="shared" ref="D28:D62" ca="1" si="0">$B$7*C28</f>
        <v>9427.1622882662814</v>
      </c>
      <c r="E28" s="6">
        <f t="shared" ref="E28:E62" ca="1" si="1">$B$19*D28</f>
        <v>2733.8770635972214</v>
      </c>
      <c r="F28" s="6">
        <f t="shared" ref="F28:F62" ca="1" si="2">$B$20*D28</f>
        <v>4336.4946526024896</v>
      </c>
      <c r="G28" s="6">
        <f t="shared" ref="G28:G62" ca="1" si="3">$B$21*D28</f>
        <v>2356.7905720665703</v>
      </c>
      <c r="H28" s="6">
        <f ca="1">H27*(1+_xlfn.NORM.INV(RAND(),$B$11,$B$12))+E28</f>
        <v>5464.628992174682</v>
      </c>
      <c r="I28" s="6">
        <f ca="1">I27*(1+_xlfn.NORM.INV(RAND(),$B$13,$B$14))+F28</f>
        <v>9224.5758925605769</v>
      </c>
      <c r="J28" s="6">
        <f ca="1">J27*(1+_xlfn.NORM.INV(RAND(),$B$15,$B$16))+G28</f>
        <v>4541.5831844561044</v>
      </c>
      <c r="K28" s="73">
        <f t="shared" ref="K28:K62" ca="1" si="4">SUM(H28:J28)</f>
        <v>19230.788069191363</v>
      </c>
    </row>
    <row r="29" spans="1:11" x14ac:dyDescent="0.3">
      <c r="A29" s="86">
        <v>2026</v>
      </c>
      <c r="B29" s="82">
        <v>32</v>
      </c>
      <c r="C29" s="6">
        <f t="shared" ref="C29:C62" ca="1" si="5">C28*(1+_xlfn.NORM.INV(RAND(),$B$5,$B$6))</f>
        <v>75103.787241989747</v>
      </c>
      <c r="D29" s="6">
        <f t="shared" ca="1" si="0"/>
        <v>9763.4923414586683</v>
      </c>
      <c r="E29" s="6">
        <f t="shared" ca="1" si="1"/>
        <v>2831.4127790230136</v>
      </c>
      <c r="F29" s="6">
        <f t="shared" ca="1" si="2"/>
        <v>4491.2064770709876</v>
      </c>
      <c r="G29" s="6">
        <f t="shared" ca="1" si="3"/>
        <v>2440.8730853646671</v>
      </c>
      <c r="H29" s="6">
        <f t="shared" ref="H29:H62" ca="1" si="6">H28*(1+_xlfn.NORM.INV(RAND(),$B$11,$B$12))+E29</f>
        <v>8579.4849975631187</v>
      </c>
      <c r="I29" s="6">
        <f t="shared" ref="I29:I62" ca="1" si="7">I28*(1+_xlfn.NORM.INV(RAND(),$B$13,$B$14))+F29</f>
        <v>14569.122645637628</v>
      </c>
      <c r="J29" s="6">
        <f t="shared" ref="J29:J62" ca="1" si="8">J28*(1+_xlfn.NORM.INV(RAND(),$B$15,$B$16))+G29</f>
        <v>7293.8462784359181</v>
      </c>
      <c r="K29" s="73">
        <f t="shared" ca="1" si="4"/>
        <v>30442.453921636665</v>
      </c>
    </row>
    <row r="30" spans="1:11" x14ac:dyDescent="0.3">
      <c r="A30" s="86">
        <v>2027</v>
      </c>
      <c r="B30" s="82">
        <v>33</v>
      </c>
      <c r="C30" s="6">
        <f t="shared" ca="1" si="5"/>
        <v>77354.405266587186</v>
      </c>
      <c r="D30" s="6">
        <f t="shared" ca="1" si="0"/>
        <v>10056.072684656334</v>
      </c>
      <c r="E30" s="6">
        <f t="shared" ca="1" si="1"/>
        <v>2916.2610785503366</v>
      </c>
      <c r="F30" s="6">
        <f t="shared" ca="1" si="2"/>
        <v>4625.7934349419138</v>
      </c>
      <c r="G30" s="6">
        <f t="shared" ca="1" si="3"/>
        <v>2514.0181711640835</v>
      </c>
      <c r="H30" s="6">
        <f t="shared" ca="1" si="6"/>
        <v>11738.368295511187</v>
      </c>
      <c r="I30" s="6">
        <f t="shared" ca="1" si="7"/>
        <v>20679.228477458568</v>
      </c>
      <c r="J30" s="6">
        <f t="shared" ca="1" si="8"/>
        <v>12901.36955831876</v>
      </c>
      <c r="K30" s="73">
        <f t="shared" ca="1" si="4"/>
        <v>45318.966331288517</v>
      </c>
    </row>
    <row r="31" spans="1:11" x14ac:dyDescent="0.3">
      <c r="A31" s="86">
        <v>2028</v>
      </c>
      <c r="B31" s="82">
        <v>34</v>
      </c>
      <c r="C31" s="6">
        <f t="shared" ca="1" si="5"/>
        <v>80101.227578568927</v>
      </c>
      <c r="D31" s="6">
        <f t="shared" ca="1" si="0"/>
        <v>10413.159585213962</v>
      </c>
      <c r="E31" s="6">
        <f t="shared" ca="1" si="1"/>
        <v>3019.8162797120485</v>
      </c>
      <c r="F31" s="6">
        <f t="shared" ca="1" si="2"/>
        <v>4790.0534091984227</v>
      </c>
      <c r="G31" s="6">
        <f t="shared" ca="1" si="3"/>
        <v>2603.2898963034904</v>
      </c>
      <c r="H31" s="6">
        <f t="shared" ca="1" si="6"/>
        <v>15913.727160493054</v>
      </c>
      <c r="I31" s="6">
        <f t="shared" ca="1" si="7"/>
        <v>28994.908570734126</v>
      </c>
      <c r="J31" s="6">
        <f t="shared" ca="1" si="8"/>
        <v>18015.235209815244</v>
      </c>
      <c r="K31" s="73">
        <f t="shared" ca="1" si="4"/>
        <v>62923.87094104242</v>
      </c>
    </row>
    <row r="32" spans="1:11" x14ac:dyDescent="0.3">
      <c r="A32" s="86">
        <v>2029</v>
      </c>
      <c r="B32" s="82">
        <v>35</v>
      </c>
      <c r="C32" s="6">
        <f t="shared" ca="1" si="5"/>
        <v>83215.257742765636</v>
      </c>
      <c r="D32" s="6">
        <f t="shared" ca="1" si="0"/>
        <v>10817.983506559533</v>
      </c>
      <c r="E32" s="6">
        <f t="shared" ca="1" si="1"/>
        <v>3137.2152169022643</v>
      </c>
      <c r="F32" s="6">
        <f t="shared" ca="1" si="2"/>
        <v>4976.2724130173856</v>
      </c>
      <c r="G32" s="6">
        <f t="shared" ca="1" si="3"/>
        <v>2704.4958766398831</v>
      </c>
      <c r="H32" s="6">
        <f t="shared" ca="1" si="6"/>
        <v>20064.028203030914</v>
      </c>
      <c r="I32" s="6">
        <f t="shared" ca="1" si="7"/>
        <v>36230.011886021923</v>
      </c>
      <c r="J32" s="6">
        <f t="shared" ca="1" si="8"/>
        <v>22197.455475106995</v>
      </c>
      <c r="K32" s="73">
        <f t="shared" ca="1" si="4"/>
        <v>78491.495564159835</v>
      </c>
    </row>
    <row r="33" spans="1:11" x14ac:dyDescent="0.3">
      <c r="A33" s="86">
        <v>2030</v>
      </c>
      <c r="B33" s="82">
        <v>36</v>
      </c>
      <c r="C33" s="6">
        <f t="shared" ca="1" si="5"/>
        <v>85928.38166334579</v>
      </c>
      <c r="D33" s="6">
        <f t="shared" ca="1" si="0"/>
        <v>11170.689616234953</v>
      </c>
      <c r="E33" s="6">
        <f t="shared" ca="1" si="1"/>
        <v>3239.4999887081362</v>
      </c>
      <c r="F33" s="6">
        <f t="shared" ca="1" si="2"/>
        <v>5138.5172234680786</v>
      </c>
      <c r="G33" s="6">
        <f t="shared" ca="1" si="3"/>
        <v>2792.6724040587383</v>
      </c>
      <c r="H33" s="6">
        <f t="shared" ca="1" si="6"/>
        <v>22887.309821729603</v>
      </c>
      <c r="I33" s="6">
        <f t="shared" ca="1" si="7"/>
        <v>45533.232437755636</v>
      </c>
      <c r="J33" s="6">
        <f t="shared" ca="1" si="8"/>
        <v>25990.208727141711</v>
      </c>
      <c r="K33" s="73">
        <f t="shared" ca="1" si="4"/>
        <v>94410.750986626954</v>
      </c>
    </row>
    <row r="34" spans="1:11" x14ac:dyDescent="0.3">
      <c r="A34" s="86">
        <v>2031</v>
      </c>
      <c r="B34" s="82">
        <v>37</v>
      </c>
      <c r="C34" s="6">
        <f t="shared" ca="1" si="5"/>
        <v>88146.315528999956</v>
      </c>
      <c r="D34" s="6">
        <f t="shared" ca="1" si="0"/>
        <v>11459.021018769994</v>
      </c>
      <c r="E34" s="6">
        <f t="shared" ca="1" si="1"/>
        <v>3323.116095443298</v>
      </c>
      <c r="F34" s="6">
        <f t="shared" ca="1" si="2"/>
        <v>5271.149668634197</v>
      </c>
      <c r="G34" s="6">
        <f t="shared" ca="1" si="3"/>
        <v>2864.7552546924985</v>
      </c>
      <c r="H34" s="6">
        <f t="shared" ca="1" si="6"/>
        <v>27934.231951547627</v>
      </c>
      <c r="I34" s="6">
        <f t="shared" ca="1" si="7"/>
        <v>54192.863633728019</v>
      </c>
      <c r="J34" s="6">
        <f t="shared" ca="1" si="8"/>
        <v>28731.492644750459</v>
      </c>
      <c r="K34" s="73">
        <f t="shared" ca="1" si="4"/>
        <v>110858.5882300261</v>
      </c>
    </row>
    <row r="35" spans="1:11" x14ac:dyDescent="0.3">
      <c r="A35" s="86">
        <v>2032</v>
      </c>
      <c r="B35" s="82">
        <v>38</v>
      </c>
      <c r="C35" s="6">
        <f t="shared" ca="1" si="5"/>
        <v>91793.385424984517</v>
      </c>
      <c r="D35" s="6">
        <f t="shared" ca="1" si="0"/>
        <v>11933.140105247987</v>
      </c>
      <c r="E35" s="6">
        <f t="shared" ca="1" si="1"/>
        <v>3460.6106305219159</v>
      </c>
      <c r="F35" s="6">
        <f t="shared" ca="1" si="2"/>
        <v>5489.2444484140742</v>
      </c>
      <c r="G35" s="6">
        <f t="shared" ca="1" si="3"/>
        <v>2983.2850263119967</v>
      </c>
      <c r="H35" s="6">
        <f t="shared" ca="1" si="6"/>
        <v>32759.068500878413</v>
      </c>
      <c r="I35" s="6">
        <f t="shared" ca="1" si="7"/>
        <v>62724.030874094184</v>
      </c>
      <c r="J35" s="6">
        <f t="shared" ca="1" si="8"/>
        <v>32488.965416355983</v>
      </c>
      <c r="K35" s="73">
        <f t="shared" ca="1" si="4"/>
        <v>127972.06479132859</v>
      </c>
    </row>
    <row r="36" spans="1:11" x14ac:dyDescent="0.3">
      <c r="A36" s="86">
        <v>2033</v>
      </c>
      <c r="B36" s="82">
        <v>39</v>
      </c>
      <c r="C36" s="6">
        <f t="shared" ca="1" si="5"/>
        <v>94850.90607040636</v>
      </c>
      <c r="D36" s="6">
        <f t="shared" ca="1" si="0"/>
        <v>12330.617789152828</v>
      </c>
      <c r="E36" s="6">
        <f t="shared" ca="1" si="1"/>
        <v>3575.8791588543199</v>
      </c>
      <c r="F36" s="6">
        <f t="shared" ca="1" si="2"/>
        <v>5672.0841830103009</v>
      </c>
      <c r="G36" s="6">
        <f t="shared" ca="1" si="3"/>
        <v>3082.6544472882069</v>
      </c>
      <c r="H36" s="6">
        <f t="shared" ca="1" si="6"/>
        <v>39783.516905627643</v>
      </c>
      <c r="I36" s="6">
        <f t="shared" ca="1" si="7"/>
        <v>74486.411253816215</v>
      </c>
      <c r="J36" s="6">
        <f t="shared" ca="1" si="8"/>
        <v>43117.775894525956</v>
      </c>
      <c r="K36" s="73">
        <f t="shared" ca="1" si="4"/>
        <v>157387.70405396982</v>
      </c>
    </row>
    <row r="37" spans="1:11" x14ac:dyDescent="0.3">
      <c r="A37" s="86">
        <v>2034</v>
      </c>
      <c r="B37" s="82">
        <v>40</v>
      </c>
      <c r="C37" s="6">
        <f t="shared" ca="1" si="5"/>
        <v>97829.598583047002</v>
      </c>
      <c r="D37" s="6">
        <f t="shared" ca="1" si="0"/>
        <v>12717.847815796111</v>
      </c>
      <c r="E37" s="6">
        <f t="shared" ca="1" si="1"/>
        <v>3688.175866580872</v>
      </c>
      <c r="F37" s="6">
        <f t="shared" ca="1" si="2"/>
        <v>5850.2099952662111</v>
      </c>
      <c r="G37" s="6">
        <f t="shared" ca="1" si="3"/>
        <v>3179.4619539490277</v>
      </c>
      <c r="H37" s="6">
        <f t="shared" ca="1" si="6"/>
        <v>46325.087803316805</v>
      </c>
      <c r="I37" s="6">
        <f t="shared" ca="1" si="7"/>
        <v>86095.049886113746</v>
      </c>
      <c r="J37" s="6">
        <f t="shared" ca="1" si="8"/>
        <v>55397.865185019138</v>
      </c>
      <c r="K37" s="73">
        <f t="shared" ca="1" si="4"/>
        <v>187818.00287444971</v>
      </c>
    </row>
    <row r="38" spans="1:11" x14ac:dyDescent="0.3">
      <c r="A38" s="86">
        <v>2035</v>
      </c>
      <c r="B38" s="82">
        <v>41</v>
      </c>
      <c r="C38" s="6">
        <f t="shared" ca="1" si="5"/>
        <v>101394.00764944262</v>
      </c>
      <c r="D38" s="6">
        <f t="shared" ca="1" si="0"/>
        <v>13181.22099442754</v>
      </c>
      <c r="E38" s="6">
        <f t="shared" ca="1" si="1"/>
        <v>3822.5540883839863</v>
      </c>
      <c r="F38" s="6">
        <f t="shared" ca="1" si="2"/>
        <v>6063.3616574366688</v>
      </c>
      <c r="G38" s="6">
        <f t="shared" ca="1" si="3"/>
        <v>3295.305248606885</v>
      </c>
      <c r="H38" s="6">
        <f t="shared" ca="1" si="6"/>
        <v>50959.029238235205</v>
      </c>
      <c r="I38" s="6">
        <f t="shared" ca="1" si="7"/>
        <v>103749.17004565775</v>
      </c>
      <c r="J38" s="6">
        <f t="shared" ca="1" si="8"/>
        <v>69945.41066764768</v>
      </c>
      <c r="K38" s="73">
        <f t="shared" ca="1" si="4"/>
        <v>224653.60995154065</v>
      </c>
    </row>
    <row r="39" spans="1:11" x14ac:dyDescent="0.3">
      <c r="A39" s="86">
        <v>2036</v>
      </c>
      <c r="B39" s="82">
        <v>42</v>
      </c>
      <c r="C39" s="6">
        <f t="shared" ca="1" si="5"/>
        <v>105936.93912044482</v>
      </c>
      <c r="D39" s="6">
        <f t="shared" ca="1" si="0"/>
        <v>13771.802085657826</v>
      </c>
      <c r="E39" s="6">
        <f t="shared" ca="1" si="1"/>
        <v>3993.8226048407691</v>
      </c>
      <c r="F39" s="6">
        <f t="shared" ca="1" si="2"/>
        <v>6335.0289594025999</v>
      </c>
      <c r="G39" s="6">
        <f t="shared" ca="1" si="3"/>
        <v>3442.9505214144565</v>
      </c>
      <c r="H39" s="6">
        <f t="shared" ca="1" si="6"/>
        <v>56414.659541942376</v>
      </c>
      <c r="I39" s="6">
        <f t="shared" ca="1" si="7"/>
        <v>90214.735995609837</v>
      </c>
      <c r="J39" s="6">
        <f t="shared" ca="1" si="8"/>
        <v>85081.677794393472</v>
      </c>
      <c r="K39" s="73">
        <f t="shared" ca="1" si="4"/>
        <v>231711.07333194569</v>
      </c>
    </row>
    <row r="40" spans="1:11" x14ac:dyDescent="0.3">
      <c r="A40" s="86">
        <v>2037</v>
      </c>
      <c r="B40" s="82">
        <v>43</v>
      </c>
      <c r="C40" s="6">
        <f t="shared" ca="1" si="5"/>
        <v>109482.22755530819</v>
      </c>
      <c r="D40" s="6">
        <f t="shared" ca="1" si="0"/>
        <v>14232.689582190065</v>
      </c>
      <c r="E40" s="6">
        <f t="shared" ca="1" si="1"/>
        <v>4127.4799788351183</v>
      </c>
      <c r="F40" s="6">
        <f t="shared" ca="1" si="2"/>
        <v>6547.0372078074306</v>
      </c>
      <c r="G40" s="6">
        <f t="shared" ca="1" si="3"/>
        <v>3558.1723955475163</v>
      </c>
      <c r="H40" s="6">
        <f t="shared" ca="1" si="6"/>
        <v>60521.806402748429</v>
      </c>
      <c r="I40" s="6">
        <f t="shared" ca="1" si="7"/>
        <v>94949.242577125464</v>
      </c>
      <c r="J40" s="6">
        <f t="shared" ca="1" si="8"/>
        <v>52509.78921438926</v>
      </c>
      <c r="K40" s="73">
        <f t="shared" ca="1" si="4"/>
        <v>207980.83819426314</v>
      </c>
    </row>
    <row r="41" spans="1:11" x14ac:dyDescent="0.3">
      <c r="A41" s="86">
        <v>2038</v>
      </c>
      <c r="B41" s="82">
        <v>44</v>
      </c>
      <c r="C41" s="6">
        <f t="shared" ca="1" si="5"/>
        <v>113673.74072442444</v>
      </c>
      <c r="D41" s="6">
        <f t="shared" ca="1" si="0"/>
        <v>14777.586294175178</v>
      </c>
      <c r="E41" s="6">
        <f t="shared" ca="1" si="1"/>
        <v>4285.500025310801</v>
      </c>
      <c r="F41" s="6">
        <f t="shared" ca="1" si="2"/>
        <v>6797.6896953205824</v>
      </c>
      <c r="G41" s="6">
        <f t="shared" ca="1" si="3"/>
        <v>3694.3965735437946</v>
      </c>
      <c r="H41" s="6">
        <f t="shared" ca="1" si="6"/>
        <v>69322.427160050051</v>
      </c>
      <c r="I41" s="6">
        <f t="shared" ca="1" si="7"/>
        <v>113870.07693425355</v>
      </c>
      <c r="J41" s="6">
        <f t="shared" ca="1" si="8"/>
        <v>64878.513607663277</v>
      </c>
      <c r="K41" s="73">
        <f t="shared" ca="1" si="4"/>
        <v>248071.01770196686</v>
      </c>
    </row>
    <row r="42" spans="1:11" x14ac:dyDescent="0.3">
      <c r="A42" s="86">
        <v>2039</v>
      </c>
      <c r="B42" s="82">
        <v>45</v>
      </c>
      <c r="C42" s="6">
        <f t="shared" ca="1" si="5"/>
        <v>117023.17389998767</v>
      </c>
      <c r="D42" s="6">
        <f t="shared" ca="1" si="0"/>
        <v>15213.012606998398</v>
      </c>
      <c r="E42" s="6">
        <f t="shared" ca="1" si="1"/>
        <v>4411.7736560295352</v>
      </c>
      <c r="F42" s="6">
        <f t="shared" ca="1" si="2"/>
        <v>6997.9857992192638</v>
      </c>
      <c r="G42" s="6">
        <f t="shared" ca="1" si="3"/>
        <v>3803.2531517495995</v>
      </c>
      <c r="H42" s="6">
        <f t="shared" ca="1" si="6"/>
        <v>72858.847057142659</v>
      </c>
      <c r="I42" s="6">
        <f t="shared" ca="1" si="7"/>
        <v>116040.96647216693</v>
      </c>
      <c r="J42" s="6">
        <f t="shared" ca="1" si="8"/>
        <v>71292.032011300456</v>
      </c>
      <c r="K42" s="73">
        <f t="shared" ca="1" si="4"/>
        <v>260191.84554061003</v>
      </c>
    </row>
    <row r="43" spans="1:11" x14ac:dyDescent="0.3">
      <c r="A43" s="86">
        <v>2040</v>
      </c>
      <c r="B43" s="82">
        <v>46</v>
      </c>
      <c r="C43" s="6">
        <f t="shared" ca="1" si="5"/>
        <v>120581.76591986175</v>
      </c>
      <c r="D43" s="6">
        <f t="shared" ca="1" si="0"/>
        <v>15675.629569582028</v>
      </c>
      <c r="E43" s="6">
        <f t="shared" ca="1" si="1"/>
        <v>4545.9325751787883</v>
      </c>
      <c r="F43" s="6">
        <f t="shared" ca="1" si="2"/>
        <v>7210.7896020077333</v>
      </c>
      <c r="G43" s="6">
        <f t="shared" ca="1" si="3"/>
        <v>3918.907392395507</v>
      </c>
      <c r="H43" s="6">
        <f t="shared" ca="1" si="6"/>
        <v>78964.497245616876</v>
      </c>
      <c r="I43" s="6">
        <f t="shared" ca="1" si="7"/>
        <v>141020.73669791102</v>
      </c>
      <c r="J43" s="6">
        <f t="shared" ca="1" si="8"/>
        <v>100592.64874342279</v>
      </c>
      <c r="K43" s="73">
        <f t="shared" ca="1" si="4"/>
        <v>320577.88268695073</v>
      </c>
    </row>
    <row r="44" spans="1:11" x14ac:dyDescent="0.3">
      <c r="A44" s="86">
        <v>2041</v>
      </c>
      <c r="B44" s="82">
        <v>47</v>
      </c>
      <c r="C44" s="6">
        <f t="shared" ca="1" si="5"/>
        <v>125120.41450154799</v>
      </c>
      <c r="D44" s="6">
        <f t="shared" ca="1" si="0"/>
        <v>16265.653885201238</v>
      </c>
      <c r="E44" s="6">
        <f t="shared" ca="1" si="1"/>
        <v>4717.0396267083588</v>
      </c>
      <c r="F44" s="6">
        <f t="shared" ca="1" si="2"/>
        <v>7482.2007871925698</v>
      </c>
      <c r="G44" s="6">
        <f t="shared" ca="1" si="3"/>
        <v>4066.4134713003095</v>
      </c>
      <c r="H44" s="6">
        <f t="shared" ca="1" si="6"/>
        <v>81972.015854715442</v>
      </c>
      <c r="I44" s="6">
        <f t="shared" ca="1" si="7"/>
        <v>149467.47195406805</v>
      </c>
      <c r="J44" s="6">
        <f t="shared" ca="1" si="8"/>
        <v>137965.6910722992</v>
      </c>
      <c r="K44" s="73">
        <f t="shared" ca="1" si="4"/>
        <v>369405.17888108268</v>
      </c>
    </row>
    <row r="45" spans="1:11" x14ac:dyDescent="0.3">
      <c r="A45" s="86">
        <v>2042</v>
      </c>
      <c r="B45" s="82">
        <v>48</v>
      </c>
      <c r="C45" s="6">
        <f t="shared" ca="1" si="5"/>
        <v>128663.52204228895</v>
      </c>
      <c r="D45" s="6">
        <f t="shared" ca="1" si="0"/>
        <v>16726.257865497566</v>
      </c>
      <c r="E45" s="6">
        <f t="shared" ca="1" si="1"/>
        <v>4850.6147809942941</v>
      </c>
      <c r="F45" s="6">
        <f t="shared" ca="1" si="2"/>
        <v>7694.0786181288804</v>
      </c>
      <c r="G45" s="6">
        <f t="shared" ca="1" si="3"/>
        <v>4181.5644663743915</v>
      </c>
      <c r="H45" s="6">
        <f t="shared" ca="1" si="6"/>
        <v>95336.72992923297</v>
      </c>
      <c r="I45" s="6">
        <f t="shared" ca="1" si="7"/>
        <v>156044.27121673696</v>
      </c>
      <c r="J45" s="6">
        <f t="shared" ca="1" si="8"/>
        <v>170534.72086010277</v>
      </c>
      <c r="K45" s="73">
        <f t="shared" ca="1" si="4"/>
        <v>421915.7220060727</v>
      </c>
    </row>
    <row r="46" spans="1:11" x14ac:dyDescent="0.3">
      <c r="A46" s="86">
        <v>2043</v>
      </c>
      <c r="B46" s="82">
        <v>49</v>
      </c>
      <c r="C46" s="6">
        <f t="shared" ca="1" si="5"/>
        <v>132823.33637503796</v>
      </c>
      <c r="D46" s="6">
        <f t="shared" ca="1" si="0"/>
        <v>17267.033728754937</v>
      </c>
      <c r="E46" s="6">
        <f t="shared" ca="1" si="1"/>
        <v>5007.4397813389314</v>
      </c>
      <c r="F46" s="6">
        <f t="shared" ca="1" si="2"/>
        <v>7942.8355152272716</v>
      </c>
      <c r="G46" s="6">
        <f t="shared" ca="1" si="3"/>
        <v>4316.7584321887343</v>
      </c>
      <c r="H46" s="6">
        <f t="shared" ca="1" si="6"/>
        <v>109040.31804587199</v>
      </c>
      <c r="I46" s="6">
        <f t="shared" ca="1" si="7"/>
        <v>179018.34685776927</v>
      </c>
      <c r="J46" s="6">
        <f t="shared" ca="1" si="8"/>
        <v>241001.35615400504</v>
      </c>
      <c r="K46" s="73">
        <f t="shared" ca="1" si="4"/>
        <v>529060.02105764626</v>
      </c>
    </row>
    <row r="47" spans="1:11" x14ac:dyDescent="0.3">
      <c r="A47" s="86">
        <v>2044</v>
      </c>
      <c r="B47" s="82">
        <v>50</v>
      </c>
      <c r="C47" s="6">
        <f t="shared" ca="1" si="5"/>
        <v>137343.77154721963</v>
      </c>
      <c r="D47" s="6">
        <f t="shared" ca="1" si="0"/>
        <v>17854.690301138551</v>
      </c>
      <c r="E47" s="6">
        <f t="shared" ca="1" si="1"/>
        <v>5177.8601873301795</v>
      </c>
      <c r="F47" s="6">
        <f t="shared" ca="1" si="2"/>
        <v>8213.1575385237338</v>
      </c>
      <c r="G47" s="6">
        <f t="shared" ca="1" si="3"/>
        <v>4463.6725752846378</v>
      </c>
      <c r="H47" s="6">
        <f t="shared" ca="1" si="6"/>
        <v>116666.55310997646</v>
      </c>
      <c r="I47" s="6">
        <f t="shared" ca="1" si="7"/>
        <v>181537.48738687762</v>
      </c>
      <c r="J47" s="6">
        <f t="shared" ca="1" si="8"/>
        <v>314967.24532705895</v>
      </c>
      <c r="K47" s="73">
        <f t="shared" ca="1" si="4"/>
        <v>613171.28582391306</v>
      </c>
    </row>
    <row r="48" spans="1:11" x14ac:dyDescent="0.3">
      <c r="A48" s="86">
        <v>2045</v>
      </c>
      <c r="B48" s="82">
        <v>51</v>
      </c>
      <c r="C48" s="6">
        <f t="shared" ca="1" si="5"/>
        <v>143319.52979844811</v>
      </c>
      <c r="D48" s="6">
        <f t="shared" ca="1" si="0"/>
        <v>18631.538873798254</v>
      </c>
      <c r="E48" s="6">
        <f t="shared" ca="1" si="1"/>
        <v>5403.1462734014931</v>
      </c>
      <c r="F48" s="6">
        <f t="shared" ca="1" si="2"/>
        <v>8570.5078819471964</v>
      </c>
      <c r="G48" s="6">
        <f t="shared" ca="1" si="3"/>
        <v>4657.8847184495635</v>
      </c>
      <c r="H48" s="6">
        <f t="shared" ca="1" si="6"/>
        <v>136294.65370448172</v>
      </c>
      <c r="I48" s="6">
        <f t="shared" ca="1" si="7"/>
        <v>188514.82581207535</v>
      </c>
      <c r="J48" s="6">
        <f t="shared" ca="1" si="8"/>
        <v>425949.65726757364</v>
      </c>
      <c r="K48" s="73">
        <f t="shared" ca="1" si="4"/>
        <v>750759.13678413071</v>
      </c>
    </row>
    <row r="49" spans="1:11" x14ac:dyDescent="0.3">
      <c r="A49" s="86">
        <v>2046</v>
      </c>
      <c r="B49" s="82">
        <v>52</v>
      </c>
      <c r="C49" s="6">
        <f t="shared" ca="1" si="5"/>
        <v>150091.84921195294</v>
      </c>
      <c r="D49" s="6">
        <f t="shared" ca="1" si="0"/>
        <v>19511.940397553884</v>
      </c>
      <c r="E49" s="6">
        <f t="shared" ca="1" si="1"/>
        <v>5658.462715290626</v>
      </c>
      <c r="F49" s="6">
        <f t="shared" ca="1" si="2"/>
        <v>8975.4925828747873</v>
      </c>
      <c r="G49" s="6">
        <f t="shared" ca="1" si="3"/>
        <v>4877.9850993884711</v>
      </c>
      <c r="H49" s="6">
        <f t="shared" ca="1" si="6"/>
        <v>141629.80496604359</v>
      </c>
      <c r="I49" s="6">
        <f t="shared" ca="1" si="7"/>
        <v>180969.6153639454</v>
      </c>
      <c r="J49" s="6">
        <f t="shared" ca="1" si="8"/>
        <v>440659.64560920867</v>
      </c>
      <c r="K49" s="73">
        <f t="shared" ca="1" si="4"/>
        <v>763259.06593919767</v>
      </c>
    </row>
    <row r="50" spans="1:11" x14ac:dyDescent="0.3">
      <c r="A50" s="86">
        <v>2047</v>
      </c>
      <c r="B50" s="82">
        <v>53</v>
      </c>
      <c r="C50" s="6">
        <f t="shared" ca="1" si="5"/>
        <v>155296.96504016683</v>
      </c>
      <c r="D50" s="6">
        <f t="shared" ca="1" si="0"/>
        <v>20188.605455221688</v>
      </c>
      <c r="E50" s="6">
        <f t="shared" ca="1" si="1"/>
        <v>5854.6955820142894</v>
      </c>
      <c r="F50" s="6">
        <f t="shared" ca="1" si="2"/>
        <v>9286.7585094019778</v>
      </c>
      <c r="G50" s="6">
        <f t="shared" ca="1" si="3"/>
        <v>5047.1513638054221</v>
      </c>
      <c r="H50" s="6">
        <f t="shared" ca="1" si="6"/>
        <v>163152.59918465285</v>
      </c>
      <c r="I50" s="6">
        <f t="shared" ca="1" si="7"/>
        <v>165536.96095544982</v>
      </c>
      <c r="J50" s="6">
        <f t="shared" ca="1" si="8"/>
        <v>357209.06106841762</v>
      </c>
      <c r="K50" s="73">
        <f t="shared" ca="1" si="4"/>
        <v>685898.62120852026</v>
      </c>
    </row>
    <row r="51" spans="1:11" x14ac:dyDescent="0.3">
      <c r="A51" s="86">
        <v>2048</v>
      </c>
      <c r="B51" s="82">
        <v>54</v>
      </c>
      <c r="C51" s="6">
        <f t="shared" ca="1" si="5"/>
        <v>161269.46825545616</v>
      </c>
      <c r="D51" s="6">
        <f t="shared" ca="1" si="0"/>
        <v>20965.0308732093</v>
      </c>
      <c r="E51" s="6">
        <f t="shared" ca="1" si="1"/>
        <v>6079.8589532306969</v>
      </c>
      <c r="F51" s="6">
        <f t="shared" ca="1" si="2"/>
        <v>9643.914201676278</v>
      </c>
      <c r="G51" s="6">
        <f t="shared" ca="1" si="3"/>
        <v>5241.257718302325</v>
      </c>
      <c r="H51" s="6">
        <f t="shared" ca="1" si="6"/>
        <v>171155.22616722601</v>
      </c>
      <c r="I51" s="6">
        <f t="shared" ca="1" si="7"/>
        <v>184110.79321780545</v>
      </c>
      <c r="J51" s="6">
        <f t="shared" ca="1" si="8"/>
        <v>348068.82246325829</v>
      </c>
      <c r="K51" s="73">
        <f t="shared" ca="1" si="4"/>
        <v>703334.84184828971</v>
      </c>
    </row>
    <row r="52" spans="1:11" x14ac:dyDescent="0.3">
      <c r="A52" s="86">
        <v>2049</v>
      </c>
      <c r="B52" s="82">
        <v>55</v>
      </c>
      <c r="C52" s="6">
        <f t="shared" ca="1" si="5"/>
        <v>167787.85814672941</v>
      </c>
      <c r="D52" s="6">
        <f t="shared" ca="1" si="0"/>
        <v>21812.421559074824</v>
      </c>
      <c r="E52" s="6">
        <f t="shared" ca="1" si="1"/>
        <v>6325.6022521316991</v>
      </c>
      <c r="F52" s="6">
        <f t="shared" ca="1" si="2"/>
        <v>10033.71391717442</v>
      </c>
      <c r="G52" s="6">
        <f t="shared" ca="1" si="3"/>
        <v>5453.1053897687061</v>
      </c>
      <c r="H52" s="6">
        <f t="shared" ca="1" si="6"/>
        <v>180424.06528822129</v>
      </c>
      <c r="I52" s="6">
        <f t="shared" ca="1" si="7"/>
        <v>217860.13396646088</v>
      </c>
      <c r="J52" s="6">
        <f t="shared" ca="1" si="8"/>
        <v>463161.48926850536</v>
      </c>
      <c r="K52" s="73">
        <f t="shared" ca="1" si="4"/>
        <v>861445.68852318753</v>
      </c>
    </row>
    <row r="53" spans="1:11" x14ac:dyDescent="0.3">
      <c r="A53" s="86">
        <v>2050</v>
      </c>
      <c r="B53" s="82">
        <v>56</v>
      </c>
      <c r="C53" s="6">
        <f t="shared" ca="1" si="5"/>
        <v>173897.20077274661</v>
      </c>
      <c r="D53" s="6">
        <f t="shared" ca="1" si="0"/>
        <v>22606.636100457061</v>
      </c>
      <c r="E53" s="6">
        <f t="shared" ca="1" si="1"/>
        <v>6555.9244691325475</v>
      </c>
      <c r="F53" s="6">
        <f t="shared" ca="1" si="2"/>
        <v>10399.052606210249</v>
      </c>
      <c r="G53" s="6">
        <f t="shared" ca="1" si="3"/>
        <v>5651.6590251142652</v>
      </c>
      <c r="H53" s="6">
        <f t="shared" ca="1" si="6"/>
        <v>196498.29885148085</v>
      </c>
      <c r="I53" s="6">
        <f t="shared" ca="1" si="7"/>
        <v>260169.29222812739</v>
      </c>
      <c r="J53" s="6">
        <f t="shared" ca="1" si="8"/>
        <v>776388.26638332091</v>
      </c>
      <c r="K53" s="73">
        <f t="shared" ca="1" si="4"/>
        <v>1233055.8574629291</v>
      </c>
    </row>
    <row r="54" spans="1:11" x14ac:dyDescent="0.3">
      <c r="A54" s="86">
        <v>2051</v>
      </c>
      <c r="B54" s="82">
        <v>57</v>
      </c>
      <c r="C54" s="6">
        <f t="shared" ca="1" si="5"/>
        <v>179745.31323373457</v>
      </c>
      <c r="D54" s="6">
        <f t="shared" ca="1" si="0"/>
        <v>23366.890720385494</v>
      </c>
      <c r="E54" s="6">
        <f t="shared" ca="1" si="1"/>
        <v>6776.3983089117928</v>
      </c>
      <c r="F54" s="6">
        <f t="shared" ca="1" si="2"/>
        <v>10748.769731377328</v>
      </c>
      <c r="G54" s="6">
        <f t="shared" ca="1" si="3"/>
        <v>5841.7226800963736</v>
      </c>
      <c r="H54" s="6">
        <f t="shared" ca="1" si="6"/>
        <v>215862.05273444974</v>
      </c>
      <c r="I54" s="6">
        <f t="shared" ca="1" si="7"/>
        <v>313188.06184481748</v>
      </c>
      <c r="J54" s="6">
        <f t="shared" ca="1" si="8"/>
        <v>907246.88971213845</v>
      </c>
      <c r="K54" s="73">
        <f t="shared" ca="1" si="4"/>
        <v>1436297.0042914057</v>
      </c>
    </row>
    <row r="55" spans="1:11" x14ac:dyDescent="0.3">
      <c r="A55" s="86">
        <v>2052</v>
      </c>
      <c r="B55" s="82">
        <v>58</v>
      </c>
      <c r="C55" s="6">
        <f t="shared" ca="1" si="5"/>
        <v>185357.51309533339</v>
      </c>
      <c r="D55" s="6">
        <f t="shared" ca="1" si="0"/>
        <v>24096.476702393342</v>
      </c>
      <c r="E55" s="6">
        <f t="shared" ca="1" si="1"/>
        <v>6987.9782436940686</v>
      </c>
      <c r="F55" s="6">
        <f t="shared" ca="1" si="2"/>
        <v>11084.379283100938</v>
      </c>
      <c r="G55" s="6">
        <f t="shared" ca="1" si="3"/>
        <v>6024.1191755983355</v>
      </c>
      <c r="H55" s="6">
        <f t="shared" ca="1" si="6"/>
        <v>233942.17349048061</v>
      </c>
      <c r="I55" s="6">
        <f t="shared" ca="1" si="7"/>
        <v>364765.27184047573</v>
      </c>
      <c r="J55" s="6">
        <f t="shared" ca="1" si="8"/>
        <v>868891.75891275657</v>
      </c>
      <c r="K55" s="73">
        <f t="shared" ca="1" si="4"/>
        <v>1467599.2042437131</v>
      </c>
    </row>
    <row r="56" spans="1:11" x14ac:dyDescent="0.3">
      <c r="A56" s="86">
        <v>2053</v>
      </c>
      <c r="B56" s="82">
        <v>59</v>
      </c>
      <c r="C56" s="6">
        <f t="shared" ca="1" si="5"/>
        <v>191149.623978093</v>
      </c>
      <c r="D56" s="6">
        <f t="shared" ca="1" si="0"/>
        <v>24849.45111715209</v>
      </c>
      <c r="E56" s="6">
        <f t="shared" ca="1" si="1"/>
        <v>7206.3408239741057</v>
      </c>
      <c r="F56" s="6">
        <f t="shared" ca="1" si="2"/>
        <v>11430.747513889963</v>
      </c>
      <c r="G56" s="6">
        <f t="shared" ca="1" si="3"/>
        <v>6212.3627792880225</v>
      </c>
      <c r="H56" s="6">
        <f t="shared" ca="1" si="6"/>
        <v>250685.05637923468</v>
      </c>
      <c r="I56" s="6">
        <f t="shared" ca="1" si="7"/>
        <v>391033.41595178319</v>
      </c>
      <c r="J56" s="6">
        <f t="shared" ca="1" si="8"/>
        <v>771711.36096627137</v>
      </c>
      <c r="K56" s="73">
        <f t="shared" ca="1" si="4"/>
        <v>1413429.8332972892</v>
      </c>
    </row>
    <row r="57" spans="1:11" x14ac:dyDescent="0.3">
      <c r="A57" s="86">
        <v>2054</v>
      </c>
      <c r="B57" s="82">
        <v>60</v>
      </c>
      <c r="C57" s="6">
        <f t="shared" ca="1" si="5"/>
        <v>197478.47766529047</v>
      </c>
      <c r="D57" s="6">
        <f t="shared" ca="1" si="0"/>
        <v>25672.202096487763</v>
      </c>
      <c r="E57" s="6">
        <f t="shared" ca="1" si="1"/>
        <v>7444.9386079814503</v>
      </c>
      <c r="F57" s="6">
        <f t="shared" ca="1" si="2"/>
        <v>11809.212964384371</v>
      </c>
      <c r="G57" s="6">
        <f t="shared" ca="1" si="3"/>
        <v>6418.0505241219407</v>
      </c>
      <c r="H57" s="6">
        <f t="shared" ca="1" si="6"/>
        <v>263271.96200277598</v>
      </c>
      <c r="I57" s="6">
        <f t="shared" ca="1" si="7"/>
        <v>421256.04526323249</v>
      </c>
      <c r="J57" s="6">
        <f t="shared" ca="1" si="8"/>
        <v>674523.95489137294</v>
      </c>
      <c r="K57" s="73">
        <f t="shared" ca="1" si="4"/>
        <v>1359051.9621573815</v>
      </c>
    </row>
    <row r="58" spans="1:11" x14ac:dyDescent="0.3">
      <c r="A58" s="86">
        <v>2055</v>
      </c>
      <c r="B58" s="82">
        <v>61</v>
      </c>
      <c r="C58" s="6">
        <f t="shared" ca="1" si="5"/>
        <v>204942.07047401066</v>
      </c>
      <c r="D58" s="6">
        <f t="shared" ca="1" si="0"/>
        <v>26642.469161621386</v>
      </c>
      <c r="E58" s="6">
        <f t="shared" ca="1" si="1"/>
        <v>7726.3160568702015</v>
      </c>
      <c r="F58" s="6">
        <f t="shared" ca="1" si="2"/>
        <v>12255.535814345838</v>
      </c>
      <c r="G58" s="6">
        <f t="shared" ca="1" si="3"/>
        <v>6660.6172904053465</v>
      </c>
      <c r="H58" s="6">
        <f t="shared" ca="1" si="6"/>
        <v>267365.8663072178</v>
      </c>
      <c r="I58" s="6">
        <f t="shared" ca="1" si="7"/>
        <v>406200.68014401686</v>
      </c>
      <c r="J58" s="6">
        <f t="shared" ca="1" si="8"/>
        <v>564046.94418990903</v>
      </c>
      <c r="K58" s="73">
        <f t="shared" ca="1" si="4"/>
        <v>1237613.4906411436</v>
      </c>
    </row>
    <row r="59" spans="1:11" x14ac:dyDescent="0.3">
      <c r="A59" s="86">
        <v>2056</v>
      </c>
      <c r="B59" s="82">
        <v>62</v>
      </c>
      <c r="C59" s="6">
        <f t="shared" ca="1" si="5"/>
        <v>210966.58111847623</v>
      </c>
      <c r="D59" s="6">
        <f t="shared" ca="1" si="0"/>
        <v>27425.655545401911</v>
      </c>
      <c r="E59" s="6">
        <f t="shared" ca="1" si="1"/>
        <v>7953.4401081665537</v>
      </c>
      <c r="F59" s="6">
        <f t="shared" ca="1" si="2"/>
        <v>12615.80155088488</v>
      </c>
      <c r="G59" s="6">
        <f t="shared" ca="1" si="3"/>
        <v>6856.4138863504777</v>
      </c>
      <c r="H59" s="6">
        <f t="shared" ca="1" si="6"/>
        <v>279095.39239033009</v>
      </c>
      <c r="I59" s="6">
        <f t="shared" ca="1" si="7"/>
        <v>446846.25006033055</v>
      </c>
      <c r="J59" s="6">
        <f t="shared" ca="1" si="8"/>
        <v>871242.76045531826</v>
      </c>
      <c r="K59" s="73">
        <f t="shared" ca="1" si="4"/>
        <v>1597184.402905979</v>
      </c>
    </row>
    <row r="60" spans="1:11" x14ac:dyDescent="0.3">
      <c r="A60" s="86">
        <v>2057</v>
      </c>
      <c r="B60" s="82">
        <v>63</v>
      </c>
      <c r="C60" s="6">
        <f t="shared" ca="1" si="5"/>
        <v>218183.10404785851</v>
      </c>
      <c r="D60" s="6">
        <f t="shared" ca="1" si="0"/>
        <v>28363.803526221607</v>
      </c>
      <c r="E60" s="6">
        <f t="shared" ca="1" si="1"/>
        <v>8225.5030226042654</v>
      </c>
      <c r="F60" s="6">
        <f t="shared" ca="1" si="2"/>
        <v>13047.34962206194</v>
      </c>
      <c r="G60" s="6">
        <f t="shared" ca="1" si="3"/>
        <v>7090.9508815554018</v>
      </c>
      <c r="H60" s="6">
        <f t="shared" ca="1" si="6"/>
        <v>297818.40172402275</v>
      </c>
      <c r="I60" s="6">
        <f t="shared" ca="1" si="7"/>
        <v>469213.46121108305</v>
      </c>
      <c r="J60" s="6">
        <f t="shared" ca="1" si="8"/>
        <v>965560.80433158041</v>
      </c>
      <c r="K60" s="73">
        <f t="shared" ca="1" si="4"/>
        <v>1732592.6672666862</v>
      </c>
    </row>
    <row r="61" spans="1:11" x14ac:dyDescent="0.3">
      <c r="A61" s="86">
        <v>2058</v>
      </c>
      <c r="B61" s="82">
        <v>64</v>
      </c>
      <c r="C61" s="6">
        <f t="shared" ca="1" si="5"/>
        <v>227161.5108991669</v>
      </c>
      <c r="D61" s="6">
        <f t="shared" ca="1" si="0"/>
        <v>29530.996416891696</v>
      </c>
      <c r="E61" s="6">
        <f t="shared" ca="1" si="1"/>
        <v>8563.9889608985904</v>
      </c>
      <c r="F61" s="6">
        <f t="shared" ca="1" si="2"/>
        <v>13584.258351770181</v>
      </c>
      <c r="G61" s="6">
        <f t="shared" ca="1" si="3"/>
        <v>7382.749104222924</v>
      </c>
      <c r="H61" s="6">
        <f t="shared" ca="1" si="6"/>
        <v>320269.57391041145</v>
      </c>
      <c r="I61" s="6">
        <f t="shared" ca="1" si="7"/>
        <v>544476.437949521</v>
      </c>
      <c r="J61" s="6">
        <f t="shared" ca="1" si="8"/>
        <v>1190590.7605932441</v>
      </c>
      <c r="K61" s="73">
        <f t="shared" ca="1" si="4"/>
        <v>2055336.7724531766</v>
      </c>
    </row>
    <row r="62" spans="1:11" ht="15" thickBot="1" x14ac:dyDescent="0.35">
      <c r="A62" s="87">
        <v>2059</v>
      </c>
      <c r="B62" s="83">
        <v>65</v>
      </c>
      <c r="C62" s="74">
        <f t="shared" ca="1" si="5"/>
        <v>233547.43073042505</v>
      </c>
      <c r="D62" s="74">
        <f t="shared" ca="1" si="0"/>
        <v>30361.16599495526</v>
      </c>
      <c r="E62" s="74">
        <f t="shared" ca="1" si="1"/>
        <v>8804.7381385370245</v>
      </c>
      <c r="F62" s="74">
        <f t="shared" ca="1" si="2"/>
        <v>13966.136357679419</v>
      </c>
      <c r="G62" s="74">
        <f t="shared" ca="1" si="3"/>
        <v>7590.2914987388149</v>
      </c>
      <c r="H62" s="74">
        <f t="shared" ca="1" si="6"/>
        <v>329464.49619650323</v>
      </c>
      <c r="I62" s="74">
        <f t="shared" ca="1" si="7"/>
        <v>590819.1305377325</v>
      </c>
      <c r="J62" s="74">
        <f t="shared" ca="1" si="8"/>
        <v>1397741.7423494654</v>
      </c>
      <c r="K62" s="75">
        <f t="shared" ca="1" si="4"/>
        <v>2318025.3690837012</v>
      </c>
    </row>
    <row r="65" spans="1:7" x14ac:dyDescent="0.3">
      <c r="A65" s="1" t="s">
        <v>31</v>
      </c>
    </row>
    <row r="66" spans="1:7" ht="15" thickBot="1" x14ac:dyDescent="0.35"/>
    <row r="67" spans="1:7" ht="15" thickBot="1" x14ac:dyDescent="0.35">
      <c r="A67" s="90" t="s">
        <v>32</v>
      </c>
      <c r="B67" s="91" t="s">
        <v>23</v>
      </c>
      <c r="C67" s="92" t="s">
        <v>33</v>
      </c>
    </row>
    <row r="68" spans="1:7" ht="15" thickBot="1" x14ac:dyDescent="0.35">
      <c r="A68" s="93">
        <v>1</v>
      </c>
      <c r="B68" s="89">
        <f ca="1">C62</f>
        <v>233547.43073042505</v>
      </c>
      <c r="C68" s="77">
        <f ca="1">K62</f>
        <v>2318025.3690837012</v>
      </c>
      <c r="E68" s="1" t="s">
        <v>113</v>
      </c>
    </row>
    <row r="69" spans="1:7" x14ac:dyDescent="0.3">
      <c r="A69" s="39">
        <v>2</v>
      </c>
      <c r="B69" s="52">
        <f t="dataTable" ref="B69:C1067" dt2D="0" dtr="0" r1="G66" ca="1"/>
        <v>225617.82550419835</v>
      </c>
      <c r="C69" s="24">
        <v>2248708.2784094247</v>
      </c>
      <c r="E69" s="95" t="s">
        <v>120</v>
      </c>
      <c r="F69" s="99">
        <f ca="1">K62</f>
        <v>2318025.3690837012</v>
      </c>
      <c r="G69" s="27"/>
    </row>
    <row r="70" spans="1:7" x14ac:dyDescent="0.3">
      <c r="A70" s="39">
        <v>3</v>
      </c>
      <c r="B70" s="52">
        <v>224705.21250809036</v>
      </c>
      <c r="C70" s="24">
        <v>1880002.5960359089</v>
      </c>
      <c r="E70" s="149" t="s">
        <v>34</v>
      </c>
      <c r="F70" s="89">
        <f ca="1">AVERAGE(C68:C1067)</f>
        <v>2191469.753459088</v>
      </c>
      <c r="G70" s="119"/>
    </row>
    <row r="71" spans="1:7" x14ac:dyDescent="0.3">
      <c r="A71" s="39">
        <v>4</v>
      </c>
      <c r="B71" s="52">
        <v>228734.10746783466</v>
      </c>
      <c r="C71" s="24">
        <v>1985011.5294117462</v>
      </c>
      <c r="E71" s="96" t="s">
        <v>35</v>
      </c>
      <c r="F71" s="94">
        <f ca="1">AVERAGE(B68:B1067)</f>
        <v>233737.15062059992</v>
      </c>
      <c r="G71" s="24"/>
    </row>
    <row r="72" spans="1:7" x14ac:dyDescent="0.3">
      <c r="A72" s="39">
        <v>5</v>
      </c>
      <c r="B72" s="52">
        <v>231457.77506673502</v>
      </c>
      <c r="C72" s="24">
        <v>4706293.2003696505</v>
      </c>
      <c r="E72" s="96" t="s">
        <v>36</v>
      </c>
      <c r="F72" s="94">
        <f ca="1">MAX(C68:C1067)</f>
        <v>11217072.283240905</v>
      </c>
      <c r="G72" s="24"/>
    </row>
    <row r="73" spans="1:7" x14ac:dyDescent="0.3">
      <c r="A73" s="39">
        <v>6</v>
      </c>
      <c r="B73" s="52">
        <v>228704.67182947509</v>
      </c>
      <c r="C73" s="24">
        <v>2166211.4149729847</v>
      </c>
      <c r="E73" s="96" t="s">
        <v>37</v>
      </c>
      <c r="F73" s="94">
        <f ca="1">MIN(C68:C1067)</f>
        <v>836916.92010370037</v>
      </c>
      <c r="G73" s="24"/>
    </row>
    <row r="74" spans="1:7" ht="15" thickBot="1" x14ac:dyDescent="0.35">
      <c r="A74" s="39">
        <v>7</v>
      </c>
      <c r="B74" s="52">
        <v>242505.492791828</v>
      </c>
      <c r="C74" s="24">
        <v>1816737.1893638184</v>
      </c>
      <c r="E74" s="97" t="s">
        <v>74</v>
      </c>
      <c r="F74" s="100">
        <f ca="1">COUNTIF(C68:C1067,"&gt;1500000")/1000</f>
        <v>0.78</v>
      </c>
      <c r="G74" s="98">
        <f ca="1">F74</f>
        <v>0.78</v>
      </c>
    </row>
    <row r="75" spans="1:7" x14ac:dyDescent="0.3">
      <c r="A75" s="39">
        <v>8</v>
      </c>
      <c r="B75" s="52">
        <v>244801.3261535785</v>
      </c>
      <c r="C75" s="24">
        <v>1381779.6463301266</v>
      </c>
    </row>
    <row r="76" spans="1:7" x14ac:dyDescent="0.3">
      <c r="A76" s="39">
        <v>9</v>
      </c>
      <c r="B76" s="52">
        <v>229911.09615475609</v>
      </c>
      <c r="C76" s="24">
        <v>1367237.1163791679</v>
      </c>
    </row>
    <row r="77" spans="1:7" x14ac:dyDescent="0.3">
      <c r="A77" s="39">
        <v>10</v>
      </c>
      <c r="B77" s="52">
        <v>228591.52072299155</v>
      </c>
      <c r="C77" s="24">
        <v>1900326.6345047732</v>
      </c>
    </row>
    <row r="78" spans="1:7" x14ac:dyDescent="0.3">
      <c r="A78" s="39">
        <v>11</v>
      </c>
      <c r="B78" s="52">
        <v>242406.7529550514</v>
      </c>
      <c r="C78" s="24">
        <v>1667799.8225490653</v>
      </c>
    </row>
    <row r="79" spans="1:7" x14ac:dyDescent="0.3">
      <c r="A79" s="39">
        <v>12</v>
      </c>
      <c r="B79" s="52">
        <v>228298.29211419137</v>
      </c>
      <c r="C79" s="24">
        <v>2617460.1578273047</v>
      </c>
    </row>
    <row r="80" spans="1:7" x14ac:dyDescent="0.3">
      <c r="A80" s="39">
        <v>13</v>
      </c>
      <c r="B80" s="52">
        <v>231506.06564466964</v>
      </c>
      <c r="C80" s="24">
        <v>1575290.7482625521</v>
      </c>
    </row>
    <row r="81" spans="1:3" x14ac:dyDescent="0.3">
      <c r="A81" s="39">
        <v>14</v>
      </c>
      <c r="B81" s="52">
        <v>229530.14611575371</v>
      </c>
      <c r="C81" s="24">
        <v>1602657.9735808678</v>
      </c>
    </row>
    <row r="82" spans="1:3" x14ac:dyDescent="0.3">
      <c r="A82" s="39">
        <v>15</v>
      </c>
      <c r="B82" s="52">
        <v>224693.35332212641</v>
      </c>
      <c r="C82" s="24">
        <v>1656454.6495690653</v>
      </c>
    </row>
    <row r="83" spans="1:3" x14ac:dyDescent="0.3">
      <c r="A83" s="39">
        <v>16</v>
      </c>
      <c r="B83" s="52">
        <v>245791.52314023432</v>
      </c>
      <c r="C83" s="24">
        <v>2517558.9611477074</v>
      </c>
    </row>
    <row r="84" spans="1:3" x14ac:dyDescent="0.3">
      <c r="A84" s="39">
        <v>17</v>
      </c>
      <c r="B84" s="52">
        <v>238239.81464844861</v>
      </c>
      <c r="C84" s="24">
        <v>2371025.4395666593</v>
      </c>
    </row>
    <row r="85" spans="1:3" x14ac:dyDescent="0.3">
      <c r="A85" s="39">
        <v>18</v>
      </c>
      <c r="B85" s="52">
        <v>227315.03381899101</v>
      </c>
      <c r="C85" s="24">
        <v>3438595.6885054531</v>
      </c>
    </row>
    <row r="86" spans="1:3" x14ac:dyDescent="0.3">
      <c r="A86" s="39">
        <v>19</v>
      </c>
      <c r="B86" s="52">
        <v>229356.94605137216</v>
      </c>
      <c r="C86" s="24">
        <v>2166132.3210402881</v>
      </c>
    </row>
    <row r="87" spans="1:3" x14ac:dyDescent="0.3">
      <c r="A87" s="39">
        <v>20</v>
      </c>
      <c r="B87" s="52">
        <v>245119.71420136435</v>
      </c>
      <c r="C87" s="24">
        <v>2057439.3428423863</v>
      </c>
    </row>
    <row r="88" spans="1:3" x14ac:dyDescent="0.3">
      <c r="A88" s="39">
        <v>21</v>
      </c>
      <c r="B88" s="52">
        <v>242412.69254809301</v>
      </c>
      <c r="C88" s="24">
        <v>3495028.8223034586</v>
      </c>
    </row>
    <row r="89" spans="1:3" x14ac:dyDescent="0.3">
      <c r="A89" s="39">
        <v>22</v>
      </c>
      <c r="B89" s="52">
        <v>240962.33753818143</v>
      </c>
      <c r="C89" s="24">
        <v>5123618.9381463882</v>
      </c>
    </row>
    <row r="90" spans="1:3" x14ac:dyDescent="0.3">
      <c r="A90" s="39">
        <v>23</v>
      </c>
      <c r="B90" s="52">
        <v>224628.60287281586</v>
      </c>
      <c r="C90" s="24">
        <v>1865943.9556696564</v>
      </c>
    </row>
    <row r="91" spans="1:3" x14ac:dyDescent="0.3">
      <c r="A91" s="39">
        <v>24</v>
      </c>
      <c r="B91" s="52">
        <v>227905.03158251324</v>
      </c>
      <c r="C91" s="24">
        <v>1356919.5353194491</v>
      </c>
    </row>
    <row r="92" spans="1:3" x14ac:dyDescent="0.3">
      <c r="A92" s="39">
        <v>25</v>
      </c>
      <c r="B92" s="52">
        <v>213722.36253329107</v>
      </c>
      <c r="C92" s="24">
        <v>1926248.392722877</v>
      </c>
    </row>
    <row r="93" spans="1:3" x14ac:dyDescent="0.3">
      <c r="A93" s="39">
        <v>26</v>
      </c>
      <c r="B93" s="52">
        <v>255860.1459081831</v>
      </c>
      <c r="C93" s="24">
        <v>2132241.3884031707</v>
      </c>
    </row>
    <row r="94" spans="1:3" x14ac:dyDescent="0.3">
      <c r="A94" s="39">
        <v>27</v>
      </c>
      <c r="B94" s="52">
        <v>232547.8309032869</v>
      </c>
      <c r="C94" s="24">
        <v>4722380.5959099652</v>
      </c>
    </row>
    <row r="95" spans="1:3" x14ac:dyDescent="0.3">
      <c r="A95" s="39">
        <v>28</v>
      </c>
      <c r="B95" s="52">
        <v>257932.63772083502</v>
      </c>
      <c r="C95" s="24">
        <v>2906173.7284895871</v>
      </c>
    </row>
    <row r="96" spans="1:3" x14ac:dyDescent="0.3">
      <c r="A96" s="39">
        <v>29</v>
      </c>
      <c r="B96" s="52">
        <v>237095.20504102868</v>
      </c>
      <c r="C96" s="24">
        <v>1744620.0951669756</v>
      </c>
    </row>
    <row r="97" spans="1:3" x14ac:dyDescent="0.3">
      <c r="A97" s="39">
        <v>30</v>
      </c>
      <c r="B97" s="52">
        <v>226652.07504165842</v>
      </c>
      <c r="C97" s="24">
        <v>4378679.909224554</v>
      </c>
    </row>
    <row r="98" spans="1:3" x14ac:dyDescent="0.3">
      <c r="A98" s="39">
        <v>31</v>
      </c>
      <c r="B98" s="52">
        <v>234840.75165629457</v>
      </c>
      <c r="C98" s="24">
        <v>2602191.7165220031</v>
      </c>
    </row>
    <row r="99" spans="1:3" x14ac:dyDescent="0.3">
      <c r="A99" s="39">
        <v>32</v>
      </c>
      <c r="B99" s="52">
        <v>223532.67574181082</v>
      </c>
      <c r="C99" s="24">
        <v>2224226.3263334171</v>
      </c>
    </row>
    <row r="100" spans="1:3" x14ac:dyDescent="0.3">
      <c r="A100" s="39">
        <v>33</v>
      </c>
      <c r="B100" s="52">
        <v>244962.81478762595</v>
      </c>
      <c r="C100" s="24">
        <v>1439963.3347670417</v>
      </c>
    </row>
    <row r="101" spans="1:3" x14ac:dyDescent="0.3">
      <c r="A101" s="39">
        <v>34</v>
      </c>
      <c r="B101" s="52">
        <v>221937.74599890321</v>
      </c>
      <c r="C101" s="24">
        <v>2368490.5812179116</v>
      </c>
    </row>
    <row r="102" spans="1:3" x14ac:dyDescent="0.3">
      <c r="A102" s="39">
        <v>35</v>
      </c>
      <c r="B102" s="52">
        <v>256037.51757209271</v>
      </c>
      <c r="C102" s="24">
        <v>1622576.5464879731</v>
      </c>
    </row>
    <row r="103" spans="1:3" x14ac:dyDescent="0.3">
      <c r="A103" s="39">
        <v>36</v>
      </c>
      <c r="B103" s="52">
        <v>235871.71518898089</v>
      </c>
      <c r="C103" s="24">
        <v>4239474.7667258717</v>
      </c>
    </row>
    <row r="104" spans="1:3" x14ac:dyDescent="0.3">
      <c r="A104" s="39">
        <v>37</v>
      </c>
      <c r="B104" s="52">
        <v>222015.62731531181</v>
      </c>
      <c r="C104" s="24">
        <v>1719650.8915205612</v>
      </c>
    </row>
    <row r="105" spans="1:3" x14ac:dyDescent="0.3">
      <c r="A105" s="39">
        <v>38</v>
      </c>
      <c r="B105" s="52">
        <v>233924.42805890116</v>
      </c>
      <c r="C105" s="24">
        <v>2523201.1523197107</v>
      </c>
    </row>
    <row r="106" spans="1:3" x14ac:dyDescent="0.3">
      <c r="A106" s="39">
        <v>39</v>
      </c>
      <c r="B106" s="52">
        <v>233568.95332273605</v>
      </c>
      <c r="C106" s="24">
        <v>1786095.9741669907</v>
      </c>
    </row>
    <row r="107" spans="1:3" x14ac:dyDescent="0.3">
      <c r="A107" s="39">
        <v>40</v>
      </c>
      <c r="B107" s="52">
        <v>228274.15100043191</v>
      </c>
      <c r="C107" s="24">
        <v>1522514.9608788798</v>
      </c>
    </row>
    <row r="108" spans="1:3" x14ac:dyDescent="0.3">
      <c r="A108" s="39">
        <v>41</v>
      </c>
      <c r="B108" s="52">
        <v>235583.98509777855</v>
      </c>
      <c r="C108" s="24">
        <v>1930426.8283239366</v>
      </c>
    </row>
    <row r="109" spans="1:3" x14ac:dyDescent="0.3">
      <c r="A109" s="39">
        <v>42</v>
      </c>
      <c r="B109" s="52">
        <v>226712.86581543324</v>
      </c>
      <c r="C109" s="24">
        <v>2005948.9639185925</v>
      </c>
    </row>
    <row r="110" spans="1:3" x14ac:dyDescent="0.3">
      <c r="A110" s="39">
        <v>43</v>
      </c>
      <c r="B110" s="52">
        <v>218796.39533129212</v>
      </c>
      <c r="C110" s="24">
        <v>1439281.0066556134</v>
      </c>
    </row>
    <row r="111" spans="1:3" x14ac:dyDescent="0.3">
      <c r="A111" s="39">
        <v>44</v>
      </c>
      <c r="B111" s="52">
        <v>239570.88771279962</v>
      </c>
      <c r="C111" s="24">
        <v>1552625.6948919776</v>
      </c>
    </row>
    <row r="112" spans="1:3" x14ac:dyDescent="0.3">
      <c r="A112" s="39">
        <v>45</v>
      </c>
      <c r="B112" s="52">
        <v>236676.37224993281</v>
      </c>
      <c r="C112" s="24">
        <v>2018716.1721771699</v>
      </c>
    </row>
    <row r="113" spans="1:3" x14ac:dyDescent="0.3">
      <c r="A113" s="39">
        <v>46</v>
      </c>
      <c r="B113" s="52">
        <v>236494.77739743388</v>
      </c>
      <c r="C113" s="24">
        <v>3300119.9705693414</v>
      </c>
    </row>
    <row r="114" spans="1:3" x14ac:dyDescent="0.3">
      <c r="A114" s="39">
        <v>47</v>
      </c>
      <c r="B114" s="52">
        <v>237569.10403534741</v>
      </c>
      <c r="C114" s="24">
        <v>1083757.0984278044</v>
      </c>
    </row>
    <row r="115" spans="1:3" x14ac:dyDescent="0.3">
      <c r="A115" s="39">
        <v>48</v>
      </c>
      <c r="B115" s="52">
        <v>238539.80290045639</v>
      </c>
      <c r="C115" s="24">
        <v>2563738.5012610266</v>
      </c>
    </row>
    <row r="116" spans="1:3" x14ac:dyDescent="0.3">
      <c r="A116" s="39">
        <v>49</v>
      </c>
      <c r="B116" s="52">
        <v>232942.25795472873</v>
      </c>
      <c r="C116" s="24">
        <v>3499489.301656309</v>
      </c>
    </row>
    <row r="117" spans="1:3" x14ac:dyDescent="0.3">
      <c r="A117" s="39">
        <v>50</v>
      </c>
      <c r="B117" s="52">
        <v>220364.73029746185</v>
      </c>
      <c r="C117" s="24">
        <v>1490610.7710907492</v>
      </c>
    </row>
    <row r="118" spans="1:3" x14ac:dyDescent="0.3">
      <c r="A118" s="39">
        <v>51</v>
      </c>
      <c r="B118" s="52">
        <v>238622.00051846899</v>
      </c>
      <c r="C118" s="24">
        <v>2401969.4299052525</v>
      </c>
    </row>
    <row r="119" spans="1:3" x14ac:dyDescent="0.3">
      <c r="A119" s="39">
        <v>52</v>
      </c>
      <c r="B119" s="52">
        <v>223228.01575176089</v>
      </c>
      <c r="C119" s="24">
        <v>1219858.5490019803</v>
      </c>
    </row>
    <row r="120" spans="1:3" x14ac:dyDescent="0.3">
      <c r="A120" s="39">
        <v>53</v>
      </c>
      <c r="B120" s="52">
        <v>242980.17290356351</v>
      </c>
      <c r="C120" s="24">
        <v>3969689.4651103681</v>
      </c>
    </row>
    <row r="121" spans="1:3" x14ac:dyDescent="0.3">
      <c r="A121" s="39">
        <v>54</v>
      </c>
      <c r="B121" s="52">
        <v>243024.98948427217</v>
      </c>
      <c r="C121" s="24">
        <v>2032929.9084420076</v>
      </c>
    </row>
    <row r="122" spans="1:3" x14ac:dyDescent="0.3">
      <c r="A122" s="39">
        <v>55</v>
      </c>
      <c r="B122" s="52">
        <v>232537.03786578434</v>
      </c>
      <c r="C122" s="24">
        <v>1700884.4693705284</v>
      </c>
    </row>
    <row r="123" spans="1:3" x14ac:dyDescent="0.3">
      <c r="A123" s="39">
        <v>56</v>
      </c>
      <c r="B123" s="52">
        <v>224228.12382436043</v>
      </c>
      <c r="C123" s="24">
        <v>3591640.2339420523</v>
      </c>
    </row>
    <row r="124" spans="1:3" x14ac:dyDescent="0.3">
      <c r="A124" s="39">
        <v>57</v>
      </c>
      <c r="B124" s="52">
        <v>236798.32043434493</v>
      </c>
      <c r="C124" s="24">
        <v>3563834.3372818884</v>
      </c>
    </row>
    <row r="125" spans="1:3" x14ac:dyDescent="0.3">
      <c r="A125" s="39">
        <v>58</v>
      </c>
      <c r="B125" s="52">
        <v>237172.49129652692</v>
      </c>
      <c r="C125" s="24">
        <v>1133851.5146217451</v>
      </c>
    </row>
    <row r="126" spans="1:3" x14ac:dyDescent="0.3">
      <c r="A126" s="39">
        <v>59</v>
      </c>
      <c r="B126" s="52">
        <v>205178.0022041763</v>
      </c>
      <c r="C126" s="24">
        <v>2592452.7453865339</v>
      </c>
    </row>
    <row r="127" spans="1:3" x14ac:dyDescent="0.3">
      <c r="A127" s="39">
        <v>60</v>
      </c>
      <c r="B127" s="52">
        <v>216920.29972719235</v>
      </c>
      <c r="C127" s="24">
        <v>2554993.4489301001</v>
      </c>
    </row>
    <row r="128" spans="1:3" x14ac:dyDescent="0.3">
      <c r="A128" s="39">
        <v>61</v>
      </c>
      <c r="B128" s="52">
        <v>213067.20617561403</v>
      </c>
      <c r="C128" s="24">
        <v>1576659.0682507786</v>
      </c>
    </row>
    <row r="129" spans="1:3" x14ac:dyDescent="0.3">
      <c r="A129" s="39">
        <v>62</v>
      </c>
      <c r="B129" s="52">
        <v>242177.93317609801</v>
      </c>
      <c r="C129" s="24">
        <v>2062412.3760286144</v>
      </c>
    </row>
    <row r="130" spans="1:3" x14ac:dyDescent="0.3">
      <c r="A130" s="39">
        <v>63</v>
      </c>
      <c r="B130" s="52">
        <v>218770.2041017653</v>
      </c>
      <c r="C130" s="24">
        <v>1643752.6739287362</v>
      </c>
    </row>
    <row r="131" spans="1:3" x14ac:dyDescent="0.3">
      <c r="A131" s="39">
        <v>64</v>
      </c>
      <c r="B131" s="52">
        <v>242708.96087214965</v>
      </c>
      <c r="C131" s="24">
        <v>1401726.1691412516</v>
      </c>
    </row>
    <row r="132" spans="1:3" x14ac:dyDescent="0.3">
      <c r="A132" s="39">
        <v>65</v>
      </c>
      <c r="B132" s="52">
        <v>225047.83937832876</v>
      </c>
      <c r="C132" s="24">
        <v>1953848.0467189406</v>
      </c>
    </row>
    <row r="133" spans="1:3" x14ac:dyDescent="0.3">
      <c r="A133" s="39">
        <v>66</v>
      </c>
      <c r="B133" s="52">
        <v>233128.02130885705</v>
      </c>
      <c r="C133" s="24">
        <v>2647887.0812872793</v>
      </c>
    </row>
    <row r="134" spans="1:3" x14ac:dyDescent="0.3">
      <c r="A134" s="39">
        <v>67</v>
      </c>
      <c r="B134" s="52">
        <v>242575.15464368818</v>
      </c>
      <c r="C134" s="24">
        <v>2119722.5829732879</v>
      </c>
    </row>
    <row r="135" spans="1:3" x14ac:dyDescent="0.3">
      <c r="A135" s="39">
        <v>68</v>
      </c>
      <c r="B135" s="52">
        <v>222798.96112140693</v>
      </c>
      <c r="C135" s="24">
        <v>1915817.0405556927</v>
      </c>
    </row>
    <row r="136" spans="1:3" x14ac:dyDescent="0.3">
      <c r="A136" s="39">
        <v>69</v>
      </c>
      <c r="B136" s="52">
        <v>234671.48784587413</v>
      </c>
      <c r="C136" s="24">
        <v>2440607.8042889424</v>
      </c>
    </row>
    <row r="137" spans="1:3" x14ac:dyDescent="0.3">
      <c r="A137" s="39">
        <v>70</v>
      </c>
      <c r="B137" s="52">
        <v>240957.61449443075</v>
      </c>
      <c r="C137" s="24">
        <v>1439419.2502543228</v>
      </c>
    </row>
    <row r="138" spans="1:3" x14ac:dyDescent="0.3">
      <c r="A138" s="39">
        <v>71</v>
      </c>
      <c r="B138" s="52">
        <v>235276.9785541076</v>
      </c>
      <c r="C138" s="24">
        <v>1397703.652320663</v>
      </c>
    </row>
    <row r="139" spans="1:3" x14ac:dyDescent="0.3">
      <c r="A139" s="39">
        <v>72</v>
      </c>
      <c r="B139" s="52">
        <v>238994.48216438628</v>
      </c>
      <c r="C139" s="24">
        <v>6826783.9790086504</v>
      </c>
    </row>
    <row r="140" spans="1:3" x14ac:dyDescent="0.3">
      <c r="A140" s="39">
        <v>73</v>
      </c>
      <c r="B140" s="52">
        <v>236763.28598438046</v>
      </c>
      <c r="C140" s="24">
        <v>1481825.8458511159</v>
      </c>
    </row>
    <row r="141" spans="1:3" x14ac:dyDescent="0.3">
      <c r="A141" s="39">
        <v>74</v>
      </c>
      <c r="B141" s="52">
        <v>224743.28932910599</v>
      </c>
      <c r="C141" s="24">
        <v>1696631.4689548612</v>
      </c>
    </row>
    <row r="142" spans="1:3" x14ac:dyDescent="0.3">
      <c r="A142" s="39">
        <v>75</v>
      </c>
      <c r="B142" s="52">
        <v>241450.96904518237</v>
      </c>
      <c r="C142" s="24">
        <v>1673615.1070724046</v>
      </c>
    </row>
    <row r="143" spans="1:3" x14ac:dyDescent="0.3">
      <c r="A143" s="39">
        <v>76</v>
      </c>
      <c r="B143" s="52">
        <v>232927.66334557068</v>
      </c>
      <c r="C143" s="24">
        <v>1140385.0744914692</v>
      </c>
    </row>
    <row r="144" spans="1:3" x14ac:dyDescent="0.3">
      <c r="A144" s="39">
        <v>77</v>
      </c>
      <c r="B144" s="52">
        <v>240970.49033193049</v>
      </c>
      <c r="C144" s="24">
        <v>4999317.0525553767</v>
      </c>
    </row>
    <row r="145" spans="1:3" x14ac:dyDescent="0.3">
      <c r="A145" s="39">
        <v>78</v>
      </c>
      <c r="B145" s="52">
        <v>245761.84850746184</v>
      </c>
      <c r="C145" s="24">
        <v>3254077.2256749799</v>
      </c>
    </row>
    <row r="146" spans="1:3" x14ac:dyDescent="0.3">
      <c r="A146" s="39">
        <v>79</v>
      </c>
      <c r="B146" s="52">
        <v>238403.644557783</v>
      </c>
      <c r="C146" s="24">
        <v>1945283.582706684</v>
      </c>
    </row>
    <row r="147" spans="1:3" x14ac:dyDescent="0.3">
      <c r="A147" s="39">
        <v>80</v>
      </c>
      <c r="B147" s="52">
        <v>232198.04294047612</v>
      </c>
      <c r="C147" s="24">
        <v>2785439.2350003398</v>
      </c>
    </row>
    <row r="148" spans="1:3" x14ac:dyDescent="0.3">
      <c r="A148" s="39">
        <v>81</v>
      </c>
      <c r="B148" s="52">
        <v>237296.16469286967</v>
      </c>
      <c r="C148" s="24">
        <v>1377629.3241534156</v>
      </c>
    </row>
    <row r="149" spans="1:3" x14ac:dyDescent="0.3">
      <c r="A149" s="39">
        <v>82</v>
      </c>
      <c r="B149" s="52">
        <v>219226.18695777253</v>
      </c>
      <c r="C149" s="24">
        <v>1489718.4240738589</v>
      </c>
    </row>
    <row r="150" spans="1:3" x14ac:dyDescent="0.3">
      <c r="A150" s="39">
        <v>83</v>
      </c>
      <c r="B150" s="52">
        <v>234780.69762437342</v>
      </c>
      <c r="C150" s="24">
        <v>2995386.0589395575</v>
      </c>
    </row>
    <row r="151" spans="1:3" x14ac:dyDescent="0.3">
      <c r="A151" s="39">
        <v>84</v>
      </c>
      <c r="B151" s="52">
        <v>235126.91024593016</v>
      </c>
      <c r="C151" s="24">
        <v>3844524.7853002478</v>
      </c>
    </row>
    <row r="152" spans="1:3" x14ac:dyDescent="0.3">
      <c r="A152" s="39">
        <v>85</v>
      </c>
      <c r="B152" s="52">
        <v>221173.70882698451</v>
      </c>
      <c r="C152" s="24">
        <v>1312393.8352865074</v>
      </c>
    </row>
    <row r="153" spans="1:3" x14ac:dyDescent="0.3">
      <c r="A153" s="39">
        <v>86</v>
      </c>
      <c r="B153" s="52">
        <v>237382.81439878346</v>
      </c>
      <c r="C153" s="24">
        <v>2058541.6910470994</v>
      </c>
    </row>
    <row r="154" spans="1:3" x14ac:dyDescent="0.3">
      <c r="A154" s="39">
        <v>87</v>
      </c>
      <c r="B154" s="52">
        <v>233947.8727126719</v>
      </c>
      <c r="C154" s="24">
        <v>1687237.4171816257</v>
      </c>
    </row>
    <row r="155" spans="1:3" x14ac:dyDescent="0.3">
      <c r="A155" s="39">
        <v>88</v>
      </c>
      <c r="B155" s="52">
        <v>215514.67290774707</v>
      </c>
      <c r="C155" s="24">
        <v>1771315.9455275827</v>
      </c>
    </row>
    <row r="156" spans="1:3" x14ac:dyDescent="0.3">
      <c r="A156" s="39">
        <v>89</v>
      </c>
      <c r="B156" s="52">
        <v>234859.29329543025</v>
      </c>
      <c r="C156" s="24">
        <v>1759471.0400571469</v>
      </c>
    </row>
    <row r="157" spans="1:3" x14ac:dyDescent="0.3">
      <c r="A157" s="39">
        <v>90</v>
      </c>
      <c r="B157" s="52">
        <v>224507.66844026605</v>
      </c>
      <c r="C157" s="24">
        <v>2224944.3533366788</v>
      </c>
    </row>
    <row r="158" spans="1:3" x14ac:dyDescent="0.3">
      <c r="A158" s="39">
        <v>91</v>
      </c>
      <c r="B158" s="52">
        <v>228836.97425361854</v>
      </c>
      <c r="C158" s="24">
        <v>1524030.7489914731</v>
      </c>
    </row>
    <row r="159" spans="1:3" x14ac:dyDescent="0.3">
      <c r="A159" s="39">
        <v>92</v>
      </c>
      <c r="B159" s="52">
        <v>230940.95718583211</v>
      </c>
      <c r="C159" s="24">
        <v>1930797.8154280826</v>
      </c>
    </row>
    <row r="160" spans="1:3" x14ac:dyDescent="0.3">
      <c r="A160" s="39">
        <v>93</v>
      </c>
      <c r="B160" s="52">
        <v>235172.63086724156</v>
      </c>
      <c r="C160" s="24">
        <v>1697563.3953549357</v>
      </c>
    </row>
    <row r="161" spans="1:3" x14ac:dyDescent="0.3">
      <c r="A161" s="39">
        <v>94</v>
      </c>
      <c r="B161" s="52">
        <v>237128.31453369444</v>
      </c>
      <c r="C161" s="24">
        <v>2171104.4914722531</v>
      </c>
    </row>
    <row r="162" spans="1:3" x14ac:dyDescent="0.3">
      <c r="A162" s="39">
        <v>95</v>
      </c>
      <c r="B162" s="52">
        <v>246652.29845695966</v>
      </c>
      <c r="C162" s="24">
        <v>2525638.599530573</v>
      </c>
    </row>
    <row r="163" spans="1:3" x14ac:dyDescent="0.3">
      <c r="A163" s="39">
        <v>96</v>
      </c>
      <c r="B163" s="52">
        <v>229103.04604701127</v>
      </c>
      <c r="C163" s="24">
        <v>1364669.186239535</v>
      </c>
    </row>
    <row r="164" spans="1:3" x14ac:dyDescent="0.3">
      <c r="A164" s="39">
        <v>97</v>
      </c>
      <c r="B164" s="52">
        <v>237973.97739866539</v>
      </c>
      <c r="C164" s="24">
        <v>1609766.3770637477</v>
      </c>
    </row>
    <row r="165" spans="1:3" x14ac:dyDescent="0.3">
      <c r="A165" s="39">
        <v>98</v>
      </c>
      <c r="B165" s="52">
        <v>231207.11649086812</v>
      </c>
      <c r="C165" s="24">
        <v>1409903.8750108695</v>
      </c>
    </row>
    <row r="166" spans="1:3" x14ac:dyDescent="0.3">
      <c r="A166" s="39">
        <v>99</v>
      </c>
      <c r="B166" s="52">
        <v>215829.67359903106</v>
      </c>
      <c r="C166" s="24">
        <v>1660687.9952269939</v>
      </c>
    </row>
    <row r="167" spans="1:3" x14ac:dyDescent="0.3">
      <c r="A167" s="39">
        <v>100</v>
      </c>
      <c r="B167" s="52">
        <v>245340.90012430161</v>
      </c>
      <c r="C167" s="24">
        <v>3490094.4609176316</v>
      </c>
    </row>
    <row r="168" spans="1:3" x14ac:dyDescent="0.3">
      <c r="A168" s="39">
        <v>101</v>
      </c>
      <c r="B168" s="52">
        <v>235238.76715114486</v>
      </c>
      <c r="C168" s="24">
        <v>2909749.6364294477</v>
      </c>
    </row>
    <row r="169" spans="1:3" x14ac:dyDescent="0.3">
      <c r="A169" s="39">
        <v>102</v>
      </c>
      <c r="B169" s="52">
        <v>241694.5500300214</v>
      </c>
      <c r="C169" s="24">
        <v>1406173.0898586607</v>
      </c>
    </row>
    <row r="170" spans="1:3" x14ac:dyDescent="0.3">
      <c r="A170" s="39">
        <v>103</v>
      </c>
      <c r="B170" s="52">
        <v>223061.47898477459</v>
      </c>
      <c r="C170" s="24">
        <v>2865842.5515156165</v>
      </c>
    </row>
    <row r="171" spans="1:3" x14ac:dyDescent="0.3">
      <c r="A171" s="39">
        <v>104</v>
      </c>
      <c r="B171" s="52">
        <v>241092.97866903129</v>
      </c>
      <c r="C171" s="24">
        <v>2205272.0461560269</v>
      </c>
    </row>
    <row r="172" spans="1:3" x14ac:dyDescent="0.3">
      <c r="A172" s="39">
        <v>105</v>
      </c>
      <c r="B172" s="52">
        <v>254068.05805049662</v>
      </c>
      <c r="C172" s="24">
        <v>2079968.1054941001</v>
      </c>
    </row>
    <row r="173" spans="1:3" x14ac:dyDescent="0.3">
      <c r="A173" s="39">
        <v>106</v>
      </c>
      <c r="B173" s="52">
        <v>247833.6837997738</v>
      </c>
      <c r="C173" s="24">
        <v>2563908.115728166</v>
      </c>
    </row>
    <row r="174" spans="1:3" x14ac:dyDescent="0.3">
      <c r="A174" s="39">
        <v>107</v>
      </c>
      <c r="B174" s="52">
        <v>230009.72007101358</v>
      </c>
      <c r="C174" s="24">
        <v>2172510.6311446778</v>
      </c>
    </row>
    <row r="175" spans="1:3" x14ac:dyDescent="0.3">
      <c r="A175" s="39">
        <v>108</v>
      </c>
      <c r="B175" s="52">
        <v>217327.55178757163</v>
      </c>
      <c r="C175" s="24">
        <v>1787665.3216302306</v>
      </c>
    </row>
    <row r="176" spans="1:3" x14ac:dyDescent="0.3">
      <c r="A176" s="39">
        <v>109</v>
      </c>
      <c r="B176" s="52">
        <v>234683.48017274655</v>
      </c>
      <c r="C176" s="24">
        <v>2608193.0048495098</v>
      </c>
    </row>
    <row r="177" spans="1:3" x14ac:dyDescent="0.3">
      <c r="A177" s="39">
        <v>110</v>
      </c>
      <c r="B177" s="52">
        <v>221096.18603549371</v>
      </c>
      <c r="C177" s="24">
        <v>2249513.8679263829</v>
      </c>
    </row>
    <row r="178" spans="1:3" x14ac:dyDescent="0.3">
      <c r="A178" s="39">
        <v>111</v>
      </c>
      <c r="B178" s="52">
        <v>229515.35950456985</v>
      </c>
      <c r="C178" s="24">
        <v>2271087.0532277934</v>
      </c>
    </row>
    <row r="179" spans="1:3" x14ac:dyDescent="0.3">
      <c r="A179" s="39">
        <v>112</v>
      </c>
      <c r="B179" s="52">
        <v>242828.84266514119</v>
      </c>
      <c r="C179" s="24">
        <v>3585390.5325751472</v>
      </c>
    </row>
    <row r="180" spans="1:3" x14ac:dyDescent="0.3">
      <c r="A180" s="39">
        <v>113</v>
      </c>
      <c r="B180" s="52">
        <v>248302.28214989632</v>
      </c>
      <c r="C180" s="24">
        <v>2639160.2833340778</v>
      </c>
    </row>
    <row r="181" spans="1:3" x14ac:dyDescent="0.3">
      <c r="A181" s="39">
        <v>114</v>
      </c>
      <c r="B181" s="52">
        <v>238266.80548015248</v>
      </c>
      <c r="C181" s="24">
        <v>2392236.9225650514</v>
      </c>
    </row>
    <row r="182" spans="1:3" x14ac:dyDescent="0.3">
      <c r="A182" s="39">
        <v>115</v>
      </c>
      <c r="B182" s="52">
        <v>225102.47644724202</v>
      </c>
      <c r="C182" s="24">
        <v>3798430.9275915804</v>
      </c>
    </row>
    <row r="183" spans="1:3" x14ac:dyDescent="0.3">
      <c r="A183" s="39">
        <v>116</v>
      </c>
      <c r="B183" s="52">
        <v>236401.3626220329</v>
      </c>
      <c r="C183" s="24">
        <v>3783910.3587092785</v>
      </c>
    </row>
    <row r="184" spans="1:3" x14ac:dyDescent="0.3">
      <c r="A184" s="39">
        <v>117</v>
      </c>
      <c r="B184" s="52">
        <v>224522.11009886465</v>
      </c>
      <c r="C184" s="24">
        <v>1945666.7302466941</v>
      </c>
    </row>
    <row r="185" spans="1:3" x14ac:dyDescent="0.3">
      <c r="A185" s="39">
        <v>118</v>
      </c>
      <c r="B185" s="52">
        <v>239638.49169762994</v>
      </c>
      <c r="C185" s="24">
        <v>4941672.2601103391</v>
      </c>
    </row>
    <row r="186" spans="1:3" x14ac:dyDescent="0.3">
      <c r="A186" s="39">
        <v>119</v>
      </c>
      <c r="B186" s="52">
        <v>240593.4885318967</v>
      </c>
      <c r="C186" s="24">
        <v>2053189.5868387413</v>
      </c>
    </row>
    <row r="187" spans="1:3" x14ac:dyDescent="0.3">
      <c r="A187" s="39">
        <v>120</v>
      </c>
      <c r="B187" s="52">
        <v>233182.13294432373</v>
      </c>
      <c r="C187" s="24">
        <v>3137809.5550753516</v>
      </c>
    </row>
    <row r="188" spans="1:3" x14ac:dyDescent="0.3">
      <c r="A188" s="39">
        <v>121</v>
      </c>
      <c r="B188" s="52">
        <v>235412.2494782928</v>
      </c>
      <c r="C188" s="24">
        <v>1344061.7846568432</v>
      </c>
    </row>
    <row r="189" spans="1:3" x14ac:dyDescent="0.3">
      <c r="A189" s="39">
        <v>122</v>
      </c>
      <c r="B189" s="52">
        <v>233105.10976379298</v>
      </c>
      <c r="C189" s="24">
        <v>1546364.0318412464</v>
      </c>
    </row>
    <row r="190" spans="1:3" x14ac:dyDescent="0.3">
      <c r="A190" s="39">
        <v>123</v>
      </c>
      <c r="B190" s="52">
        <v>232471.27726391627</v>
      </c>
      <c r="C190" s="24">
        <v>2544914.4151046006</v>
      </c>
    </row>
    <row r="191" spans="1:3" x14ac:dyDescent="0.3">
      <c r="A191" s="39">
        <v>124</v>
      </c>
      <c r="B191" s="52">
        <v>244450.95504671466</v>
      </c>
      <c r="C191" s="24">
        <v>2369172.9349180069</v>
      </c>
    </row>
    <row r="192" spans="1:3" x14ac:dyDescent="0.3">
      <c r="A192" s="39">
        <v>125</v>
      </c>
      <c r="B192" s="52">
        <v>241113.39472112531</v>
      </c>
      <c r="C192" s="24">
        <v>1384787.302855405</v>
      </c>
    </row>
    <row r="193" spans="1:3" x14ac:dyDescent="0.3">
      <c r="A193" s="39">
        <v>126</v>
      </c>
      <c r="B193" s="52">
        <v>241252.9907821175</v>
      </c>
      <c r="C193" s="24">
        <v>1309243.168456119</v>
      </c>
    </row>
    <row r="194" spans="1:3" x14ac:dyDescent="0.3">
      <c r="A194" s="39">
        <v>127</v>
      </c>
      <c r="B194" s="52">
        <v>237719.20113275628</v>
      </c>
      <c r="C194" s="24">
        <v>2308946.0814575185</v>
      </c>
    </row>
    <row r="195" spans="1:3" x14ac:dyDescent="0.3">
      <c r="A195" s="39">
        <v>128</v>
      </c>
      <c r="B195" s="52">
        <v>234024.57642349432</v>
      </c>
      <c r="C195" s="24">
        <v>2586526.3961402895</v>
      </c>
    </row>
    <row r="196" spans="1:3" x14ac:dyDescent="0.3">
      <c r="A196" s="39">
        <v>129</v>
      </c>
      <c r="B196" s="52">
        <v>234299.45751613786</v>
      </c>
      <c r="C196" s="24">
        <v>1856562.1414871123</v>
      </c>
    </row>
    <row r="197" spans="1:3" x14ac:dyDescent="0.3">
      <c r="A197" s="39">
        <v>130</v>
      </c>
      <c r="B197" s="52">
        <v>227139.05634724026</v>
      </c>
      <c r="C197" s="24">
        <v>1759807.4472809874</v>
      </c>
    </row>
    <row r="198" spans="1:3" x14ac:dyDescent="0.3">
      <c r="A198" s="39">
        <v>131</v>
      </c>
      <c r="B198" s="52">
        <v>235625.8301201284</v>
      </c>
      <c r="C198" s="24">
        <v>2150124.5364914816</v>
      </c>
    </row>
    <row r="199" spans="1:3" x14ac:dyDescent="0.3">
      <c r="A199" s="39">
        <v>132</v>
      </c>
      <c r="B199" s="52">
        <v>228482.50300447448</v>
      </c>
      <c r="C199" s="24">
        <v>1885808.4661230405</v>
      </c>
    </row>
    <row r="200" spans="1:3" x14ac:dyDescent="0.3">
      <c r="A200" s="39">
        <v>133</v>
      </c>
      <c r="B200" s="52">
        <v>219638.73706159167</v>
      </c>
      <c r="C200" s="24">
        <v>2629169.6037362069</v>
      </c>
    </row>
    <row r="201" spans="1:3" x14ac:dyDescent="0.3">
      <c r="A201" s="39">
        <v>134</v>
      </c>
      <c r="B201" s="52">
        <v>240388.2011955535</v>
      </c>
      <c r="C201" s="24">
        <v>2419325.765738125</v>
      </c>
    </row>
    <row r="202" spans="1:3" x14ac:dyDescent="0.3">
      <c r="A202" s="39">
        <v>135</v>
      </c>
      <c r="B202" s="52">
        <v>240034.1809063559</v>
      </c>
      <c r="C202" s="24">
        <v>1740728.9362455341</v>
      </c>
    </row>
    <row r="203" spans="1:3" x14ac:dyDescent="0.3">
      <c r="A203" s="39">
        <v>136</v>
      </c>
      <c r="B203" s="52">
        <v>231833.63983501005</v>
      </c>
      <c r="C203" s="24">
        <v>3304124.2525167456</v>
      </c>
    </row>
    <row r="204" spans="1:3" x14ac:dyDescent="0.3">
      <c r="A204" s="39">
        <v>137</v>
      </c>
      <c r="B204" s="52">
        <v>232323.75280765779</v>
      </c>
      <c r="C204" s="24">
        <v>2023114.1492139082</v>
      </c>
    </row>
    <row r="205" spans="1:3" x14ac:dyDescent="0.3">
      <c r="A205" s="39">
        <v>138</v>
      </c>
      <c r="B205" s="52">
        <v>244915.61184754519</v>
      </c>
      <c r="C205" s="24">
        <v>3563254.3430589032</v>
      </c>
    </row>
    <row r="206" spans="1:3" x14ac:dyDescent="0.3">
      <c r="A206" s="39">
        <v>139</v>
      </c>
      <c r="B206" s="52">
        <v>235937.6960860797</v>
      </c>
      <c r="C206" s="24">
        <v>2391702.1237874278</v>
      </c>
    </row>
    <row r="207" spans="1:3" x14ac:dyDescent="0.3">
      <c r="A207" s="39">
        <v>140</v>
      </c>
      <c r="B207" s="52">
        <v>234825.33286522527</v>
      </c>
      <c r="C207" s="24">
        <v>2405883.5233678953</v>
      </c>
    </row>
    <row r="208" spans="1:3" x14ac:dyDescent="0.3">
      <c r="A208" s="39">
        <v>141</v>
      </c>
      <c r="B208" s="52">
        <v>218699.15701167978</v>
      </c>
      <c r="C208" s="24">
        <v>879487.39479175699</v>
      </c>
    </row>
    <row r="209" spans="1:3" x14ac:dyDescent="0.3">
      <c r="A209" s="39">
        <v>142</v>
      </c>
      <c r="B209" s="52">
        <v>227425.56604220311</v>
      </c>
      <c r="C209" s="24">
        <v>3166298.4039270994</v>
      </c>
    </row>
    <row r="210" spans="1:3" x14ac:dyDescent="0.3">
      <c r="A210" s="39">
        <v>143</v>
      </c>
      <c r="B210" s="52">
        <v>222395.21924477961</v>
      </c>
      <c r="C210" s="24">
        <v>2972361.8499802882</v>
      </c>
    </row>
    <row r="211" spans="1:3" x14ac:dyDescent="0.3">
      <c r="A211" s="39">
        <v>144</v>
      </c>
      <c r="B211" s="52">
        <v>241666.89087653282</v>
      </c>
      <c r="C211" s="24">
        <v>2654795.9255994065</v>
      </c>
    </row>
    <row r="212" spans="1:3" x14ac:dyDescent="0.3">
      <c r="A212" s="39">
        <v>145</v>
      </c>
      <c r="B212" s="52">
        <v>239904.37798909773</v>
      </c>
      <c r="C212" s="24">
        <v>1872060.9716730299</v>
      </c>
    </row>
    <row r="213" spans="1:3" x14ac:dyDescent="0.3">
      <c r="A213" s="39">
        <v>146</v>
      </c>
      <c r="B213" s="52">
        <v>218443.77404042659</v>
      </c>
      <c r="C213" s="24">
        <v>1776904.8786046684</v>
      </c>
    </row>
    <row r="214" spans="1:3" x14ac:dyDescent="0.3">
      <c r="A214" s="39">
        <v>147</v>
      </c>
      <c r="B214" s="52">
        <v>236549.35635391288</v>
      </c>
      <c r="C214" s="24">
        <v>2538426.1030013822</v>
      </c>
    </row>
    <row r="215" spans="1:3" x14ac:dyDescent="0.3">
      <c r="A215" s="39">
        <v>148</v>
      </c>
      <c r="B215" s="52">
        <v>220795.95643130719</v>
      </c>
      <c r="C215" s="24">
        <v>1470283.2970470076</v>
      </c>
    </row>
    <row r="216" spans="1:3" x14ac:dyDescent="0.3">
      <c r="A216" s="39">
        <v>149</v>
      </c>
      <c r="B216" s="52">
        <v>238560.91805806645</v>
      </c>
      <c r="C216" s="24">
        <v>3402808.0916186869</v>
      </c>
    </row>
    <row r="217" spans="1:3" x14ac:dyDescent="0.3">
      <c r="A217" s="39">
        <v>150</v>
      </c>
      <c r="B217" s="52">
        <v>234383.87470535611</v>
      </c>
      <c r="C217" s="24">
        <v>1525996.4544167307</v>
      </c>
    </row>
    <row r="218" spans="1:3" x14ac:dyDescent="0.3">
      <c r="A218" s="39">
        <v>151</v>
      </c>
      <c r="B218" s="52">
        <v>237341.92508645615</v>
      </c>
      <c r="C218" s="24">
        <v>2949183.0420627333</v>
      </c>
    </row>
    <row r="219" spans="1:3" x14ac:dyDescent="0.3">
      <c r="A219" s="39">
        <v>152</v>
      </c>
      <c r="B219" s="52">
        <v>224199.32058980598</v>
      </c>
      <c r="C219" s="24">
        <v>2753706.3565948261</v>
      </c>
    </row>
    <row r="220" spans="1:3" x14ac:dyDescent="0.3">
      <c r="A220" s="39">
        <v>153</v>
      </c>
      <c r="B220" s="52">
        <v>226999.23066098042</v>
      </c>
      <c r="C220" s="24">
        <v>2904449.0802913173</v>
      </c>
    </row>
    <row r="221" spans="1:3" x14ac:dyDescent="0.3">
      <c r="A221" s="39">
        <v>154</v>
      </c>
      <c r="B221" s="52">
        <v>237074.31496498894</v>
      </c>
      <c r="C221" s="24">
        <v>1554045.1863553985</v>
      </c>
    </row>
    <row r="222" spans="1:3" x14ac:dyDescent="0.3">
      <c r="A222" s="39">
        <v>155</v>
      </c>
      <c r="B222" s="52">
        <v>229305.01690682213</v>
      </c>
      <c r="C222" s="24">
        <v>3121330.0623586876</v>
      </c>
    </row>
    <row r="223" spans="1:3" x14ac:dyDescent="0.3">
      <c r="A223" s="39">
        <v>156</v>
      </c>
      <c r="B223" s="52">
        <v>237782.53771382142</v>
      </c>
      <c r="C223" s="24">
        <v>1647927.7535062605</v>
      </c>
    </row>
    <row r="224" spans="1:3" x14ac:dyDescent="0.3">
      <c r="A224" s="39">
        <v>157</v>
      </c>
      <c r="B224" s="52">
        <v>224492.86602459391</v>
      </c>
      <c r="C224" s="24">
        <v>1692873.8203047835</v>
      </c>
    </row>
    <row r="225" spans="1:3" x14ac:dyDescent="0.3">
      <c r="A225" s="39">
        <v>158</v>
      </c>
      <c r="B225" s="52">
        <v>227163.30461194806</v>
      </c>
      <c r="C225" s="24">
        <v>2381871.0180234052</v>
      </c>
    </row>
    <row r="226" spans="1:3" x14ac:dyDescent="0.3">
      <c r="A226" s="39">
        <v>159</v>
      </c>
      <c r="B226" s="52">
        <v>233062.20964755665</v>
      </c>
      <c r="C226" s="24">
        <v>1733153.0924766234</v>
      </c>
    </row>
    <row r="227" spans="1:3" x14ac:dyDescent="0.3">
      <c r="A227" s="39">
        <v>160</v>
      </c>
      <c r="B227" s="52">
        <v>214621.20105599062</v>
      </c>
      <c r="C227" s="24">
        <v>1479632.0338265821</v>
      </c>
    </row>
    <row r="228" spans="1:3" x14ac:dyDescent="0.3">
      <c r="A228" s="39">
        <v>161</v>
      </c>
      <c r="B228" s="52">
        <v>242411.367946543</v>
      </c>
      <c r="C228" s="24">
        <v>3680431.8263937449</v>
      </c>
    </row>
    <row r="229" spans="1:3" x14ac:dyDescent="0.3">
      <c r="A229" s="39">
        <v>162</v>
      </c>
      <c r="B229" s="52">
        <v>239345.94658336442</v>
      </c>
      <c r="C229" s="24">
        <v>1549550.9512521131</v>
      </c>
    </row>
    <row r="230" spans="1:3" x14ac:dyDescent="0.3">
      <c r="A230" s="39">
        <v>163</v>
      </c>
      <c r="B230" s="52">
        <v>234824.59480508073</v>
      </c>
      <c r="C230" s="24">
        <v>1008409.4081596918</v>
      </c>
    </row>
    <row r="231" spans="1:3" x14ac:dyDescent="0.3">
      <c r="A231" s="39">
        <v>164</v>
      </c>
      <c r="B231" s="52">
        <v>221373.5334668869</v>
      </c>
      <c r="C231" s="24">
        <v>1465789.0904723343</v>
      </c>
    </row>
    <row r="232" spans="1:3" x14ac:dyDescent="0.3">
      <c r="A232" s="39">
        <v>165</v>
      </c>
      <c r="B232" s="52">
        <v>230687.76621269601</v>
      </c>
      <c r="C232" s="24">
        <v>1534291.0550715039</v>
      </c>
    </row>
    <row r="233" spans="1:3" x14ac:dyDescent="0.3">
      <c r="A233" s="39">
        <v>166</v>
      </c>
      <c r="B233" s="52">
        <v>235051.80635930519</v>
      </c>
      <c r="C233" s="24">
        <v>1330736.8978115758</v>
      </c>
    </row>
    <row r="234" spans="1:3" x14ac:dyDescent="0.3">
      <c r="A234" s="39">
        <v>167</v>
      </c>
      <c r="B234" s="52">
        <v>244447.00107950802</v>
      </c>
      <c r="C234" s="24">
        <v>2417749.6296841912</v>
      </c>
    </row>
    <row r="235" spans="1:3" x14ac:dyDescent="0.3">
      <c r="A235" s="39">
        <v>168</v>
      </c>
      <c r="B235" s="52">
        <v>231073.74544267985</v>
      </c>
      <c r="C235" s="24">
        <v>5113917.4978665346</v>
      </c>
    </row>
    <row r="236" spans="1:3" x14ac:dyDescent="0.3">
      <c r="A236" s="39">
        <v>169</v>
      </c>
      <c r="B236" s="52">
        <v>234764.64673220378</v>
      </c>
      <c r="C236" s="24">
        <v>5486989.9242879925</v>
      </c>
    </row>
    <row r="237" spans="1:3" x14ac:dyDescent="0.3">
      <c r="A237" s="39">
        <v>170</v>
      </c>
      <c r="B237" s="52">
        <v>208997.42062772263</v>
      </c>
      <c r="C237" s="24">
        <v>1056265.8483720149</v>
      </c>
    </row>
    <row r="238" spans="1:3" x14ac:dyDescent="0.3">
      <c r="A238" s="39">
        <v>171</v>
      </c>
      <c r="B238" s="52">
        <v>234570.01998230157</v>
      </c>
      <c r="C238" s="24">
        <v>2718896.6976163452</v>
      </c>
    </row>
    <row r="239" spans="1:3" x14ac:dyDescent="0.3">
      <c r="A239" s="39">
        <v>172</v>
      </c>
      <c r="B239" s="52">
        <v>225045.31987178247</v>
      </c>
      <c r="C239" s="24">
        <v>1228843.7300976412</v>
      </c>
    </row>
    <row r="240" spans="1:3" x14ac:dyDescent="0.3">
      <c r="A240" s="39">
        <v>173</v>
      </c>
      <c r="B240" s="52">
        <v>210380.25889224937</v>
      </c>
      <c r="C240" s="24">
        <v>2657350.7660187297</v>
      </c>
    </row>
    <row r="241" spans="1:3" x14ac:dyDescent="0.3">
      <c r="A241" s="39">
        <v>174</v>
      </c>
      <c r="B241" s="52">
        <v>232960.8197372088</v>
      </c>
      <c r="C241" s="24">
        <v>1339670.8940995093</v>
      </c>
    </row>
    <row r="242" spans="1:3" x14ac:dyDescent="0.3">
      <c r="A242" s="39">
        <v>175</v>
      </c>
      <c r="B242" s="52">
        <v>232720.42079291001</v>
      </c>
      <c r="C242" s="24">
        <v>2620426.0634081825</v>
      </c>
    </row>
    <row r="243" spans="1:3" x14ac:dyDescent="0.3">
      <c r="A243" s="39">
        <v>176</v>
      </c>
      <c r="B243" s="52">
        <v>252325.10651933172</v>
      </c>
      <c r="C243" s="24">
        <v>1971173.1541029301</v>
      </c>
    </row>
    <row r="244" spans="1:3" x14ac:dyDescent="0.3">
      <c r="A244" s="39">
        <v>177</v>
      </c>
      <c r="B244" s="52">
        <v>234190.52957730499</v>
      </c>
      <c r="C244" s="24">
        <v>2455138.8526929393</v>
      </c>
    </row>
    <row r="245" spans="1:3" x14ac:dyDescent="0.3">
      <c r="A245" s="39">
        <v>178</v>
      </c>
      <c r="B245" s="52">
        <v>223600.43451500239</v>
      </c>
      <c r="C245" s="24">
        <v>1772603.9063726058</v>
      </c>
    </row>
    <row r="246" spans="1:3" x14ac:dyDescent="0.3">
      <c r="A246" s="39">
        <v>179</v>
      </c>
      <c r="B246" s="52">
        <v>228310.45003533579</v>
      </c>
      <c r="C246" s="24">
        <v>1322293.4720545462</v>
      </c>
    </row>
    <row r="247" spans="1:3" x14ac:dyDescent="0.3">
      <c r="A247" s="39">
        <v>180</v>
      </c>
      <c r="B247" s="52">
        <v>229901.79620077828</v>
      </c>
      <c r="C247" s="24">
        <v>2175011.0389741277</v>
      </c>
    </row>
    <row r="248" spans="1:3" x14ac:dyDescent="0.3">
      <c r="A248" s="39">
        <v>181</v>
      </c>
      <c r="B248" s="52">
        <v>228615.21104228558</v>
      </c>
      <c r="C248" s="24">
        <v>3602519.7601368176</v>
      </c>
    </row>
    <row r="249" spans="1:3" x14ac:dyDescent="0.3">
      <c r="A249" s="39">
        <v>182</v>
      </c>
      <c r="B249" s="52">
        <v>224941.50299911454</v>
      </c>
      <c r="C249" s="24">
        <v>1979811.45270237</v>
      </c>
    </row>
    <row r="250" spans="1:3" x14ac:dyDescent="0.3">
      <c r="A250" s="39">
        <v>183</v>
      </c>
      <c r="B250" s="52">
        <v>242488.2430662176</v>
      </c>
      <c r="C250" s="24">
        <v>1983568.0361637205</v>
      </c>
    </row>
    <row r="251" spans="1:3" x14ac:dyDescent="0.3">
      <c r="A251" s="39">
        <v>184</v>
      </c>
      <c r="B251" s="52">
        <v>247996.08140666311</v>
      </c>
      <c r="C251" s="24">
        <v>1675821.655740228</v>
      </c>
    </row>
    <row r="252" spans="1:3" x14ac:dyDescent="0.3">
      <c r="A252" s="39">
        <v>185</v>
      </c>
      <c r="B252" s="52">
        <v>245335.38522199335</v>
      </c>
      <c r="C252" s="24">
        <v>2239359.3509878735</v>
      </c>
    </row>
    <row r="253" spans="1:3" x14ac:dyDescent="0.3">
      <c r="A253" s="39">
        <v>186</v>
      </c>
      <c r="B253" s="52">
        <v>234471.22840422363</v>
      </c>
      <c r="C253" s="24">
        <v>1410504.4069640092</v>
      </c>
    </row>
    <row r="254" spans="1:3" x14ac:dyDescent="0.3">
      <c r="A254" s="39">
        <v>187</v>
      </c>
      <c r="B254" s="52">
        <v>235745.79883840377</v>
      </c>
      <c r="C254" s="24">
        <v>1424658.3308276385</v>
      </c>
    </row>
    <row r="255" spans="1:3" x14ac:dyDescent="0.3">
      <c r="A255" s="39">
        <v>188</v>
      </c>
      <c r="B255" s="52">
        <v>216585.66748633733</v>
      </c>
      <c r="C255" s="24">
        <v>3717319.4902205286</v>
      </c>
    </row>
    <row r="256" spans="1:3" x14ac:dyDescent="0.3">
      <c r="A256" s="39">
        <v>189</v>
      </c>
      <c r="B256" s="52">
        <v>228416.45346104939</v>
      </c>
      <c r="C256" s="24">
        <v>2332955.5738009717</v>
      </c>
    </row>
    <row r="257" spans="1:3" x14ac:dyDescent="0.3">
      <c r="A257" s="39">
        <v>190</v>
      </c>
      <c r="B257" s="52">
        <v>222321.29027195336</v>
      </c>
      <c r="C257" s="24">
        <v>1686375.8470600476</v>
      </c>
    </row>
    <row r="258" spans="1:3" x14ac:dyDescent="0.3">
      <c r="A258" s="39">
        <v>191</v>
      </c>
      <c r="B258" s="52">
        <v>227634.17092878386</v>
      </c>
      <c r="C258" s="24">
        <v>1809321.948932691</v>
      </c>
    </row>
    <row r="259" spans="1:3" x14ac:dyDescent="0.3">
      <c r="A259" s="39">
        <v>192</v>
      </c>
      <c r="B259" s="52">
        <v>235896.66321240293</v>
      </c>
      <c r="C259" s="24">
        <v>5348394.4669422349</v>
      </c>
    </row>
    <row r="260" spans="1:3" x14ac:dyDescent="0.3">
      <c r="A260" s="39">
        <v>193</v>
      </c>
      <c r="B260" s="52">
        <v>235477.88817437005</v>
      </c>
      <c r="C260" s="24">
        <v>1563278.9523570233</v>
      </c>
    </row>
    <row r="261" spans="1:3" x14ac:dyDescent="0.3">
      <c r="A261" s="39">
        <v>194</v>
      </c>
      <c r="B261" s="52">
        <v>237706.038150832</v>
      </c>
      <c r="C261" s="24">
        <v>1182121.0196996925</v>
      </c>
    </row>
    <row r="262" spans="1:3" x14ac:dyDescent="0.3">
      <c r="A262" s="39">
        <v>195</v>
      </c>
      <c r="B262" s="52">
        <v>241505.12228333927</v>
      </c>
      <c r="C262" s="24">
        <v>3674538.0908803241</v>
      </c>
    </row>
    <row r="263" spans="1:3" x14ac:dyDescent="0.3">
      <c r="A263" s="39">
        <v>196</v>
      </c>
      <c r="B263" s="52">
        <v>224271.26911992897</v>
      </c>
      <c r="C263" s="24">
        <v>3676460.6452022791</v>
      </c>
    </row>
    <row r="264" spans="1:3" x14ac:dyDescent="0.3">
      <c r="A264" s="39">
        <v>197</v>
      </c>
      <c r="B264" s="52">
        <v>244314.99460082824</v>
      </c>
      <c r="C264" s="24">
        <v>1535951.8490723318</v>
      </c>
    </row>
    <row r="265" spans="1:3" x14ac:dyDescent="0.3">
      <c r="A265" s="39">
        <v>198</v>
      </c>
      <c r="B265" s="52">
        <v>235838.90955951498</v>
      </c>
      <c r="C265" s="24">
        <v>1744300.8780795173</v>
      </c>
    </row>
    <row r="266" spans="1:3" x14ac:dyDescent="0.3">
      <c r="A266" s="39">
        <v>199</v>
      </c>
      <c r="B266" s="52">
        <v>228176.67441851334</v>
      </c>
      <c r="C266" s="24">
        <v>1947155.5782501742</v>
      </c>
    </row>
    <row r="267" spans="1:3" x14ac:dyDescent="0.3">
      <c r="A267" s="39">
        <v>200</v>
      </c>
      <c r="B267" s="52">
        <v>235787.47746462197</v>
      </c>
      <c r="C267" s="24">
        <v>1687429.37835422</v>
      </c>
    </row>
    <row r="268" spans="1:3" x14ac:dyDescent="0.3">
      <c r="A268" s="39">
        <v>201</v>
      </c>
      <c r="B268" s="52">
        <v>236066.99569835552</v>
      </c>
      <c r="C268" s="24">
        <v>1702338.6250697714</v>
      </c>
    </row>
    <row r="269" spans="1:3" x14ac:dyDescent="0.3">
      <c r="A269" s="39">
        <v>202</v>
      </c>
      <c r="B269" s="52">
        <v>244370.14465610389</v>
      </c>
      <c r="C269" s="24">
        <v>3552594.762372023</v>
      </c>
    </row>
    <row r="270" spans="1:3" x14ac:dyDescent="0.3">
      <c r="A270" s="39">
        <v>203</v>
      </c>
      <c r="B270" s="52">
        <v>224955.41541350182</v>
      </c>
      <c r="C270" s="24">
        <v>1820382.1398676222</v>
      </c>
    </row>
    <row r="271" spans="1:3" x14ac:dyDescent="0.3">
      <c r="A271" s="39">
        <v>204</v>
      </c>
      <c r="B271" s="52">
        <v>224909.76018943524</v>
      </c>
      <c r="C271" s="24">
        <v>1449458.8889581747</v>
      </c>
    </row>
    <row r="272" spans="1:3" x14ac:dyDescent="0.3">
      <c r="A272" s="39">
        <v>205</v>
      </c>
      <c r="B272" s="52">
        <v>219233.18186074239</v>
      </c>
      <c r="C272" s="24">
        <v>2305711.7382530645</v>
      </c>
    </row>
    <row r="273" spans="1:3" x14ac:dyDescent="0.3">
      <c r="A273" s="39">
        <v>206</v>
      </c>
      <c r="B273" s="52">
        <v>239259.42097874352</v>
      </c>
      <c r="C273" s="24">
        <v>2793229.8851454402</v>
      </c>
    </row>
    <row r="274" spans="1:3" x14ac:dyDescent="0.3">
      <c r="A274" s="39">
        <v>207</v>
      </c>
      <c r="B274" s="52">
        <v>232238.80231330049</v>
      </c>
      <c r="C274" s="24">
        <v>1930298.8930093613</v>
      </c>
    </row>
    <row r="275" spans="1:3" x14ac:dyDescent="0.3">
      <c r="A275" s="39">
        <v>208</v>
      </c>
      <c r="B275" s="52">
        <v>240965.49160771907</v>
      </c>
      <c r="C275" s="24">
        <v>2373396.2502417965</v>
      </c>
    </row>
    <row r="276" spans="1:3" x14ac:dyDescent="0.3">
      <c r="A276" s="39">
        <v>209</v>
      </c>
      <c r="B276" s="52">
        <v>228743.48645115088</v>
      </c>
      <c r="C276" s="24">
        <v>2515375.2221123166</v>
      </c>
    </row>
    <row r="277" spans="1:3" x14ac:dyDescent="0.3">
      <c r="A277" s="39">
        <v>210</v>
      </c>
      <c r="B277" s="52">
        <v>245619.85201226955</v>
      </c>
      <c r="C277" s="24">
        <v>1880749.6475501722</v>
      </c>
    </row>
    <row r="278" spans="1:3" x14ac:dyDescent="0.3">
      <c r="A278" s="39">
        <v>211</v>
      </c>
      <c r="B278" s="52">
        <v>241060.46405496556</v>
      </c>
      <c r="C278" s="24">
        <v>1678231.5733404343</v>
      </c>
    </row>
    <row r="279" spans="1:3" x14ac:dyDescent="0.3">
      <c r="A279" s="39">
        <v>212</v>
      </c>
      <c r="B279" s="52">
        <v>237031.57311179378</v>
      </c>
      <c r="C279" s="24">
        <v>1560854.3559213874</v>
      </c>
    </row>
    <row r="280" spans="1:3" x14ac:dyDescent="0.3">
      <c r="A280" s="39">
        <v>213</v>
      </c>
      <c r="B280" s="52">
        <v>217731.26400312225</v>
      </c>
      <c r="C280" s="24">
        <v>1585764.9633721565</v>
      </c>
    </row>
    <row r="281" spans="1:3" x14ac:dyDescent="0.3">
      <c r="A281" s="39">
        <v>214</v>
      </c>
      <c r="B281" s="52">
        <v>229755.67684417809</v>
      </c>
      <c r="C281" s="24">
        <v>1495155.8143835338</v>
      </c>
    </row>
    <row r="282" spans="1:3" x14ac:dyDescent="0.3">
      <c r="A282" s="39">
        <v>215</v>
      </c>
      <c r="B282" s="52">
        <v>242027.52952867295</v>
      </c>
      <c r="C282" s="24">
        <v>1957871.0687937513</v>
      </c>
    </row>
    <row r="283" spans="1:3" x14ac:dyDescent="0.3">
      <c r="A283" s="39">
        <v>216</v>
      </c>
      <c r="B283" s="52">
        <v>218082.04917347425</v>
      </c>
      <c r="C283" s="24">
        <v>1563272.0970238168</v>
      </c>
    </row>
    <row r="284" spans="1:3" x14ac:dyDescent="0.3">
      <c r="A284" s="39">
        <v>217</v>
      </c>
      <c r="B284" s="52">
        <v>243110.61500282097</v>
      </c>
      <c r="C284" s="24">
        <v>2016792.4727530954</v>
      </c>
    </row>
    <row r="285" spans="1:3" x14ac:dyDescent="0.3">
      <c r="A285" s="39">
        <v>218</v>
      </c>
      <c r="B285" s="52">
        <v>239958.0989578226</v>
      </c>
      <c r="C285" s="24">
        <v>2669183.4182652459</v>
      </c>
    </row>
    <row r="286" spans="1:3" x14ac:dyDescent="0.3">
      <c r="A286" s="39">
        <v>219</v>
      </c>
      <c r="B286" s="52">
        <v>236558.38571603366</v>
      </c>
      <c r="C286" s="24">
        <v>1466625.2993174314</v>
      </c>
    </row>
    <row r="287" spans="1:3" x14ac:dyDescent="0.3">
      <c r="A287" s="39">
        <v>220</v>
      </c>
      <c r="B287" s="52">
        <v>241545.15367722075</v>
      </c>
      <c r="C287" s="24">
        <v>2316836.6588475239</v>
      </c>
    </row>
    <row r="288" spans="1:3" x14ac:dyDescent="0.3">
      <c r="A288" s="39">
        <v>221</v>
      </c>
      <c r="B288" s="52">
        <v>233979.00138313114</v>
      </c>
      <c r="C288" s="24">
        <v>1674561.7592531759</v>
      </c>
    </row>
    <row r="289" spans="1:3" x14ac:dyDescent="0.3">
      <c r="A289" s="39">
        <v>222</v>
      </c>
      <c r="B289" s="52">
        <v>217042.71362325869</v>
      </c>
      <c r="C289" s="24">
        <v>1708091.7970420397</v>
      </c>
    </row>
    <row r="290" spans="1:3" x14ac:dyDescent="0.3">
      <c r="A290" s="39">
        <v>223</v>
      </c>
      <c r="B290" s="52">
        <v>234434.96290154092</v>
      </c>
      <c r="C290" s="24">
        <v>1320090.2337704501</v>
      </c>
    </row>
    <row r="291" spans="1:3" x14ac:dyDescent="0.3">
      <c r="A291" s="39">
        <v>224</v>
      </c>
      <c r="B291" s="52">
        <v>228046.17505218965</v>
      </c>
      <c r="C291" s="24">
        <v>1522223.993951499</v>
      </c>
    </row>
    <row r="292" spans="1:3" x14ac:dyDescent="0.3">
      <c r="A292" s="39">
        <v>225</v>
      </c>
      <c r="B292" s="52">
        <v>221082.05375676855</v>
      </c>
      <c r="C292" s="24">
        <v>1724727.6442396864</v>
      </c>
    </row>
    <row r="293" spans="1:3" x14ac:dyDescent="0.3">
      <c r="A293" s="39">
        <v>226</v>
      </c>
      <c r="B293" s="52">
        <v>236291.5977173697</v>
      </c>
      <c r="C293" s="24">
        <v>1747767.4779380474</v>
      </c>
    </row>
    <row r="294" spans="1:3" x14ac:dyDescent="0.3">
      <c r="A294" s="39">
        <v>227</v>
      </c>
      <c r="B294" s="52">
        <v>221654.00771438316</v>
      </c>
      <c r="C294" s="24">
        <v>1659072.0632479205</v>
      </c>
    </row>
    <row r="295" spans="1:3" x14ac:dyDescent="0.3">
      <c r="A295" s="39">
        <v>228</v>
      </c>
      <c r="B295" s="52">
        <v>244061.98943052583</v>
      </c>
      <c r="C295" s="24">
        <v>1899803.9915746064</v>
      </c>
    </row>
    <row r="296" spans="1:3" x14ac:dyDescent="0.3">
      <c r="A296" s="39">
        <v>229</v>
      </c>
      <c r="B296" s="52">
        <v>243044.1600552093</v>
      </c>
      <c r="C296" s="24">
        <v>1179703.1747988805</v>
      </c>
    </row>
    <row r="297" spans="1:3" x14ac:dyDescent="0.3">
      <c r="A297" s="39">
        <v>230</v>
      </c>
      <c r="B297" s="52">
        <v>244476.10310508093</v>
      </c>
      <c r="C297" s="24">
        <v>1492878.2153071924</v>
      </c>
    </row>
    <row r="298" spans="1:3" x14ac:dyDescent="0.3">
      <c r="A298" s="39">
        <v>231</v>
      </c>
      <c r="B298" s="52">
        <v>238380.40048651787</v>
      </c>
      <c r="C298" s="24">
        <v>2040200.6595712081</v>
      </c>
    </row>
    <row r="299" spans="1:3" x14ac:dyDescent="0.3">
      <c r="A299" s="39">
        <v>232</v>
      </c>
      <c r="B299" s="52">
        <v>234935.07170632781</v>
      </c>
      <c r="C299" s="24">
        <v>3117092.3692580396</v>
      </c>
    </row>
    <row r="300" spans="1:3" x14ac:dyDescent="0.3">
      <c r="A300" s="39">
        <v>233</v>
      </c>
      <c r="B300" s="52">
        <v>236029.60154178552</v>
      </c>
      <c r="C300" s="24">
        <v>2869444.4279605257</v>
      </c>
    </row>
    <row r="301" spans="1:3" x14ac:dyDescent="0.3">
      <c r="A301" s="39">
        <v>234</v>
      </c>
      <c r="B301" s="52">
        <v>233036.75104445082</v>
      </c>
      <c r="C301" s="24">
        <v>1887339.4879246941</v>
      </c>
    </row>
    <row r="302" spans="1:3" x14ac:dyDescent="0.3">
      <c r="A302" s="39">
        <v>235</v>
      </c>
      <c r="B302" s="52">
        <v>241168.8843488477</v>
      </c>
      <c r="C302" s="24">
        <v>2181289.3102728557</v>
      </c>
    </row>
    <row r="303" spans="1:3" x14ac:dyDescent="0.3">
      <c r="A303" s="39">
        <v>236</v>
      </c>
      <c r="B303" s="52">
        <v>232495.21386432656</v>
      </c>
      <c r="C303" s="24">
        <v>2251872.1077481243</v>
      </c>
    </row>
    <row r="304" spans="1:3" x14ac:dyDescent="0.3">
      <c r="A304" s="39">
        <v>237</v>
      </c>
      <c r="B304" s="52">
        <v>248064.16362757032</v>
      </c>
      <c r="C304" s="24">
        <v>1662974.6522194918</v>
      </c>
    </row>
    <row r="305" spans="1:3" x14ac:dyDescent="0.3">
      <c r="A305" s="39">
        <v>238</v>
      </c>
      <c r="B305" s="52">
        <v>240468.22194124068</v>
      </c>
      <c r="C305" s="24">
        <v>2092855.0990020081</v>
      </c>
    </row>
    <row r="306" spans="1:3" x14ac:dyDescent="0.3">
      <c r="A306" s="39">
        <v>239</v>
      </c>
      <c r="B306" s="52">
        <v>250825.92421998587</v>
      </c>
      <c r="C306" s="24">
        <v>2445339.614963342</v>
      </c>
    </row>
    <row r="307" spans="1:3" x14ac:dyDescent="0.3">
      <c r="A307" s="39">
        <v>240</v>
      </c>
      <c r="B307" s="52">
        <v>232100.78184542863</v>
      </c>
      <c r="C307" s="24">
        <v>1642803.961460412</v>
      </c>
    </row>
    <row r="308" spans="1:3" x14ac:dyDescent="0.3">
      <c r="A308" s="39">
        <v>241</v>
      </c>
      <c r="B308" s="52">
        <v>238790.52291972958</v>
      </c>
      <c r="C308" s="24">
        <v>1783247.8983428674</v>
      </c>
    </row>
    <row r="309" spans="1:3" x14ac:dyDescent="0.3">
      <c r="A309" s="39">
        <v>242</v>
      </c>
      <c r="B309" s="52">
        <v>249975.73828972422</v>
      </c>
      <c r="C309" s="24">
        <v>1114241.4749864738</v>
      </c>
    </row>
    <row r="310" spans="1:3" x14ac:dyDescent="0.3">
      <c r="A310" s="39">
        <v>243</v>
      </c>
      <c r="B310" s="52">
        <v>237423.60936843982</v>
      </c>
      <c r="C310" s="24">
        <v>2953459.7818811433</v>
      </c>
    </row>
    <row r="311" spans="1:3" x14ac:dyDescent="0.3">
      <c r="A311" s="39">
        <v>244</v>
      </c>
      <c r="B311" s="52">
        <v>222163.71514548489</v>
      </c>
      <c r="C311" s="24">
        <v>1956105.6759262807</v>
      </c>
    </row>
    <row r="312" spans="1:3" x14ac:dyDescent="0.3">
      <c r="A312" s="39">
        <v>245</v>
      </c>
      <c r="B312" s="52">
        <v>226923.81043544607</v>
      </c>
      <c r="C312" s="24">
        <v>1318823.867230827</v>
      </c>
    </row>
    <row r="313" spans="1:3" x14ac:dyDescent="0.3">
      <c r="A313" s="39">
        <v>246</v>
      </c>
      <c r="B313" s="52">
        <v>226610.35258214024</v>
      </c>
      <c r="C313" s="24">
        <v>3460148.8973355256</v>
      </c>
    </row>
    <row r="314" spans="1:3" x14ac:dyDescent="0.3">
      <c r="A314" s="39">
        <v>247</v>
      </c>
      <c r="B314" s="52">
        <v>227407.37522389763</v>
      </c>
      <c r="C314" s="24">
        <v>1174312.0833661826</v>
      </c>
    </row>
    <row r="315" spans="1:3" x14ac:dyDescent="0.3">
      <c r="A315" s="39">
        <v>248</v>
      </c>
      <c r="B315" s="52">
        <v>251158.21254004832</v>
      </c>
      <c r="C315" s="24">
        <v>2737548.3504794454</v>
      </c>
    </row>
    <row r="316" spans="1:3" x14ac:dyDescent="0.3">
      <c r="A316" s="39">
        <v>249</v>
      </c>
      <c r="B316" s="52">
        <v>226544.58910507668</v>
      </c>
      <c r="C316" s="24">
        <v>3971975.0609512776</v>
      </c>
    </row>
    <row r="317" spans="1:3" x14ac:dyDescent="0.3">
      <c r="A317" s="39">
        <v>250</v>
      </c>
      <c r="B317" s="52">
        <v>237517.11975977075</v>
      </c>
      <c r="C317" s="24">
        <v>2316889.9782239413</v>
      </c>
    </row>
    <row r="318" spans="1:3" x14ac:dyDescent="0.3">
      <c r="A318" s="39">
        <v>251</v>
      </c>
      <c r="B318" s="52">
        <v>252920.26709400522</v>
      </c>
      <c r="C318" s="24">
        <v>1852748.5817968938</v>
      </c>
    </row>
    <row r="319" spans="1:3" x14ac:dyDescent="0.3">
      <c r="A319" s="39">
        <v>252</v>
      </c>
      <c r="B319" s="52">
        <v>241629.56576407075</v>
      </c>
      <c r="C319" s="24">
        <v>3070051.3061673008</v>
      </c>
    </row>
    <row r="320" spans="1:3" x14ac:dyDescent="0.3">
      <c r="A320" s="39">
        <v>253</v>
      </c>
      <c r="B320" s="52">
        <v>233519.00491926924</v>
      </c>
      <c r="C320" s="24">
        <v>2235292.5140807964</v>
      </c>
    </row>
    <row r="321" spans="1:3" x14ac:dyDescent="0.3">
      <c r="A321" s="39">
        <v>254</v>
      </c>
      <c r="B321" s="52">
        <v>232346.30998231701</v>
      </c>
      <c r="C321" s="24">
        <v>2108994.6199804293</v>
      </c>
    </row>
    <row r="322" spans="1:3" x14ac:dyDescent="0.3">
      <c r="A322" s="39">
        <v>255</v>
      </c>
      <c r="B322" s="52">
        <v>225745.02451778992</v>
      </c>
      <c r="C322" s="24">
        <v>2222589.5461775353</v>
      </c>
    </row>
    <row r="323" spans="1:3" x14ac:dyDescent="0.3">
      <c r="A323" s="39">
        <v>256</v>
      </c>
      <c r="B323" s="52">
        <v>221288.66885207631</v>
      </c>
      <c r="C323" s="24">
        <v>1860385.4205067782</v>
      </c>
    </row>
    <row r="324" spans="1:3" x14ac:dyDescent="0.3">
      <c r="A324" s="39">
        <v>257</v>
      </c>
      <c r="B324" s="52">
        <v>239910.63175362084</v>
      </c>
      <c r="C324" s="24">
        <v>1741656.2057239977</v>
      </c>
    </row>
    <row r="325" spans="1:3" x14ac:dyDescent="0.3">
      <c r="A325" s="39">
        <v>258</v>
      </c>
      <c r="B325" s="52">
        <v>235386.4738489759</v>
      </c>
      <c r="C325" s="24">
        <v>1735672.1030413737</v>
      </c>
    </row>
    <row r="326" spans="1:3" x14ac:dyDescent="0.3">
      <c r="A326" s="39">
        <v>259</v>
      </c>
      <c r="B326" s="52">
        <v>236164.08495861973</v>
      </c>
      <c r="C326" s="24">
        <v>2500859.162150417</v>
      </c>
    </row>
    <row r="327" spans="1:3" x14ac:dyDescent="0.3">
      <c r="A327" s="39">
        <v>260</v>
      </c>
      <c r="B327" s="52">
        <v>239012.20844158196</v>
      </c>
      <c r="C327" s="24">
        <v>1437475.2082788639</v>
      </c>
    </row>
    <row r="328" spans="1:3" x14ac:dyDescent="0.3">
      <c r="A328" s="39">
        <v>261</v>
      </c>
      <c r="B328" s="52">
        <v>233135.72912087929</v>
      </c>
      <c r="C328" s="24">
        <v>4533720.6039847545</v>
      </c>
    </row>
    <row r="329" spans="1:3" x14ac:dyDescent="0.3">
      <c r="A329" s="39">
        <v>262</v>
      </c>
      <c r="B329" s="52">
        <v>222226.27610964092</v>
      </c>
      <c r="C329" s="24">
        <v>1770506.5908426729</v>
      </c>
    </row>
    <row r="330" spans="1:3" x14ac:dyDescent="0.3">
      <c r="A330" s="39">
        <v>263</v>
      </c>
      <c r="B330" s="52">
        <v>252258.27423061786</v>
      </c>
      <c r="C330" s="24">
        <v>1506457.6148574767</v>
      </c>
    </row>
    <row r="331" spans="1:3" x14ac:dyDescent="0.3">
      <c r="A331" s="39">
        <v>264</v>
      </c>
      <c r="B331" s="52">
        <v>227639.49360193263</v>
      </c>
      <c r="C331" s="24">
        <v>2622812.0319488756</v>
      </c>
    </row>
    <row r="332" spans="1:3" x14ac:dyDescent="0.3">
      <c r="A332" s="39">
        <v>265</v>
      </c>
      <c r="B332" s="52">
        <v>237754.30901481371</v>
      </c>
      <c r="C332" s="24">
        <v>1799474.7364286059</v>
      </c>
    </row>
    <row r="333" spans="1:3" x14ac:dyDescent="0.3">
      <c r="A333" s="39">
        <v>266</v>
      </c>
      <c r="B333" s="52">
        <v>240492.35738091212</v>
      </c>
      <c r="C333" s="24">
        <v>1363196.1621376725</v>
      </c>
    </row>
    <row r="334" spans="1:3" x14ac:dyDescent="0.3">
      <c r="A334" s="39">
        <v>267</v>
      </c>
      <c r="B334" s="52">
        <v>227414.35434990292</v>
      </c>
      <c r="C334" s="24">
        <v>1422885.7668924015</v>
      </c>
    </row>
    <row r="335" spans="1:3" x14ac:dyDescent="0.3">
      <c r="A335" s="39">
        <v>268</v>
      </c>
      <c r="B335" s="52">
        <v>232161.21251546763</v>
      </c>
      <c r="C335" s="24">
        <v>3514547.7735886304</v>
      </c>
    </row>
    <row r="336" spans="1:3" x14ac:dyDescent="0.3">
      <c r="A336" s="39">
        <v>269</v>
      </c>
      <c r="B336" s="52">
        <v>228697.18387442571</v>
      </c>
      <c r="C336" s="24">
        <v>1695937.9339647451</v>
      </c>
    </row>
    <row r="337" spans="1:3" x14ac:dyDescent="0.3">
      <c r="A337" s="39">
        <v>270</v>
      </c>
      <c r="B337" s="52">
        <v>236637.96687550546</v>
      </c>
      <c r="C337" s="24">
        <v>2035418.0687946191</v>
      </c>
    </row>
    <row r="338" spans="1:3" x14ac:dyDescent="0.3">
      <c r="A338" s="39">
        <v>271</v>
      </c>
      <c r="B338" s="52">
        <v>240147.29665625357</v>
      </c>
      <c r="C338" s="24">
        <v>1717517.5724519955</v>
      </c>
    </row>
    <row r="339" spans="1:3" x14ac:dyDescent="0.3">
      <c r="A339" s="39">
        <v>272</v>
      </c>
      <c r="B339" s="52">
        <v>226566.35266933718</v>
      </c>
      <c r="C339" s="24">
        <v>1516808.8528774562</v>
      </c>
    </row>
    <row r="340" spans="1:3" x14ac:dyDescent="0.3">
      <c r="A340" s="39">
        <v>273</v>
      </c>
      <c r="B340" s="52">
        <v>238965.90343388531</v>
      </c>
      <c r="C340" s="24">
        <v>1786364.3293500158</v>
      </c>
    </row>
    <row r="341" spans="1:3" x14ac:dyDescent="0.3">
      <c r="A341" s="39">
        <v>274</v>
      </c>
      <c r="B341" s="52">
        <v>228191.00013904177</v>
      </c>
      <c r="C341" s="24">
        <v>1326125.4008250795</v>
      </c>
    </row>
    <row r="342" spans="1:3" x14ac:dyDescent="0.3">
      <c r="A342" s="39">
        <v>275</v>
      </c>
      <c r="B342" s="52">
        <v>249750.68881039726</v>
      </c>
      <c r="C342" s="24">
        <v>3469409.4231180036</v>
      </c>
    </row>
    <row r="343" spans="1:3" x14ac:dyDescent="0.3">
      <c r="A343" s="39">
        <v>276</v>
      </c>
      <c r="B343" s="52">
        <v>232522.07562915375</v>
      </c>
      <c r="C343" s="24">
        <v>2038849.508442746</v>
      </c>
    </row>
    <row r="344" spans="1:3" x14ac:dyDescent="0.3">
      <c r="A344" s="39">
        <v>277</v>
      </c>
      <c r="B344" s="52">
        <v>236181.95155271291</v>
      </c>
      <c r="C344" s="24">
        <v>2161030.938328573</v>
      </c>
    </row>
    <row r="345" spans="1:3" x14ac:dyDescent="0.3">
      <c r="A345" s="39">
        <v>278</v>
      </c>
      <c r="B345" s="52">
        <v>237935.2349514878</v>
      </c>
      <c r="C345" s="24">
        <v>1491957.4698795066</v>
      </c>
    </row>
    <row r="346" spans="1:3" x14ac:dyDescent="0.3">
      <c r="A346" s="39">
        <v>279</v>
      </c>
      <c r="B346" s="52">
        <v>223965.941632334</v>
      </c>
      <c r="C346" s="24">
        <v>2077099.4764860733</v>
      </c>
    </row>
    <row r="347" spans="1:3" x14ac:dyDescent="0.3">
      <c r="A347" s="39">
        <v>280</v>
      </c>
      <c r="B347" s="52">
        <v>228006.18551823005</v>
      </c>
      <c r="C347" s="24">
        <v>2331808.7680459796</v>
      </c>
    </row>
    <row r="348" spans="1:3" x14ac:dyDescent="0.3">
      <c r="A348" s="39">
        <v>281</v>
      </c>
      <c r="B348" s="52">
        <v>219352.32408132</v>
      </c>
      <c r="C348" s="24">
        <v>1271126.558570608</v>
      </c>
    </row>
    <row r="349" spans="1:3" x14ac:dyDescent="0.3">
      <c r="A349" s="39">
        <v>282</v>
      </c>
      <c r="B349" s="52">
        <v>215132.71039491013</v>
      </c>
      <c r="C349" s="24">
        <v>2590625.7630891632</v>
      </c>
    </row>
    <row r="350" spans="1:3" x14ac:dyDescent="0.3">
      <c r="A350" s="39">
        <v>283</v>
      </c>
      <c r="B350" s="52">
        <v>254451.99695221649</v>
      </c>
      <c r="C350" s="24">
        <v>1997127.3639598293</v>
      </c>
    </row>
    <row r="351" spans="1:3" x14ac:dyDescent="0.3">
      <c r="A351" s="39">
        <v>284</v>
      </c>
      <c r="B351" s="52">
        <v>232143.47252220652</v>
      </c>
      <c r="C351" s="24">
        <v>3141620.3505825601</v>
      </c>
    </row>
    <row r="352" spans="1:3" x14ac:dyDescent="0.3">
      <c r="A352" s="39">
        <v>285</v>
      </c>
      <c r="B352" s="52">
        <v>240737.9791598031</v>
      </c>
      <c r="C352" s="24">
        <v>1630405.8531361334</v>
      </c>
    </row>
    <row r="353" spans="1:3" x14ac:dyDescent="0.3">
      <c r="A353" s="39">
        <v>286</v>
      </c>
      <c r="B353" s="52">
        <v>229303.30596620974</v>
      </c>
      <c r="C353" s="24">
        <v>2267125.4360823063</v>
      </c>
    </row>
    <row r="354" spans="1:3" x14ac:dyDescent="0.3">
      <c r="A354" s="39">
        <v>287</v>
      </c>
      <c r="B354" s="52">
        <v>228234.62640089364</v>
      </c>
      <c r="C354" s="24">
        <v>1440227.9139231117</v>
      </c>
    </row>
    <row r="355" spans="1:3" x14ac:dyDescent="0.3">
      <c r="A355" s="39">
        <v>288</v>
      </c>
      <c r="B355" s="52">
        <v>226105.28829383236</v>
      </c>
      <c r="C355" s="24">
        <v>3309581.3375374256</v>
      </c>
    </row>
    <row r="356" spans="1:3" x14ac:dyDescent="0.3">
      <c r="A356" s="39">
        <v>289</v>
      </c>
      <c r="B356" s="52">
        <v>218860.68324247474</v>
      </c>
      <c r="C356" s="24">
        <v>1562179.2398701762</v>
      </c>
    </row>
    <row r="357" spans="1:3" x14ac:dyDescent="0.3">
      <c r="A357" s="39">
        <v>290</v>
      </c>
      <c r="B357" s="52">
        <v>215067.70264378612</v>
      </c>
      <c r="C357" s="24">
        <v>1914042.4775306513</v>
      </c>
    </row>
    <row r="358" spans="1:3" x14ac:dyDescent="0.3">
      <c r="A358" s="39">
        <v>291</v>
      </c>
      <c r="B358" s="52">
        <v>239037.09854717858</v>
      </c>
      <c r="C358" s="24">
        <v>1296343.9585885056</v>
      </c>
    </row>
    <row r="359" spans="1:3" x14ac:dyDescent="0.3">
      <c r="A359" s="39">
        <v>292</v>
      </c>
      <c r="B359" s="52">
        <v>244315.25504217829</v>
      </c>
      <c r="C359" s="24">
        <v>1482157.9596772683</v>
      </c>
    </row>
    <row r="360" spans="1:3" x14ac:dyDescent="0.3">
      <c r="A360" s="39">
        <v>293</v>
      </c>
      <c r="B360" s="52">
        <v>215648.35956033159</v>
      </c>
      <c r="C360" s="24">
        <v>1507601.6453536786</v>
      </c>
    </row>
    <row r="361" spans="1:3" x14ac:dyDescent="0.3">
      <c r="A361" s="39">
        <v>294</v>
      </c>
      <c r="B361" s="52">
        <v>235067.83426826118</v>
      </c>
      <c r="C361" s="24">
        <v>3307152.9870644445</v>
      </c>
    </row>
    <row r="362" spans="1:3" x14ac:dyDescent="0.3">
      <c r="A362" s="39">
        <v>295</v>
      </c>
      <c r="B362" s="52">
        <v>225986.96646135097</v>
      </c>
      <c r="C362" s="24">
        <v>2535826.9318092191</v>
      </c>
    </row>
    <row r="363" spans="1:3" x14ac:dyDescent="0.3">
      <c r="A363" s="39">
        <v>296</v>
      </c>
      <c r="B363" s="52">
        <v>228712.14305191481</v>
      </c>
      <c r="C363" s="24">
        <v>1338583.5833567651</v>
      </c>
    </row>
    <row r="364" spans="1:3" x14ac:dyDescent="0.3">
      <c r="A364" s="39">
        <v>297</v>
      </c>
      <c r="B364" s="52">
        <v>235811.89972977003</v>
      </c>
      <c r="C364" s="24">
        <v>1881933.6735405712</v>
      </c>
    </row>
    <row r="365" spans="1:3" x14ac:dyDescent="0.3">
      <c r="A365" s="39">
        <v>298</v>
      </c>
      <c r="B365" s="52">
        <v>234635.28093901955</v>
      </c>
      <c r="C365" s="24">
        <v>1498118.2537132772</v>
      </c>
    </row>
    <row r="366" spans="1:3" x14ac:dyDescent="0.3">
      <c r="A366" s="39">
        <v>299</v>
      </c>
      <c r="B366" s="52">
        <v>235462.75329682688</v>
      </c>
      <c r="C366" s="24">
        <v>1417689.6520158241</v>
      </c>
    </row>
    <row r="367" spans="1:3" x14ac:dyDescent="0.3">
      <c r="A367" s="39">
        <v>300</v>
      </c>
      <c r="B367" s="52">
        <v>223382.5495275243</v>
      </c>
      <c r="C367" s="24">
        <v>2446032.044460922</v>
      </c>
    </row>
    <row r="368" spans="1:3" x14ac:dyDescent="0.3">
      <c r="A368" s="39">
        <v>301</v>
      </c>
      <c r="B368" s="52">
        <v>244799.08831983493</v>
      </c>
      <c r="C368" s="24">
        <v>1188677.0070388357</v>
      </c>
    </row>
    <row r="369" spans="1:3" x14ac:dyDescent="0.3">
      <c r="A369" s="39">
        <v>302</v>
      </c>
      <c r="B369" s="52">
        <v>234599.1299181761</v>
      </c>
      <c r="C369" s="24">
        <v>1716082.1899251274</v>
      </c>
    </row>
    <row r="370" spans="1:3" x14ac:dyDescent="0.3">
      <c r="A370" s="39">
        <v>303</v>
      </c>
      <c r="B370" s="52">
        <v>247756.4401581905</v>
      </c>
      <c r="C370" s="24">
        <v>2610481.903281752</v>
      </c>
    </row>
    <row r="371" spans="1:3" x14ac:dyDescent="0.3">
      <c r="A371" s="39">
        <v>304</v>
      </c>
      <c r="B371" s="52">
        <v>227294.79434419659</v>
      </c>
      <c r="C371" s="24">
        <v>2185020.9082467686</v>
      </c>
    </row>
    <row r="372" spans="1:3" x14ac:dyDescent="0.3">
      <c r="A372" s="39">
        <v>305</v>
      </c>
      <c r="B372" s="52">
        <v>229769.37127714325</v>
      </c>
      <c r="C372" s="24">
        <v>1386637.7785516207</v>
      </c>
    </row>
    <row r="373" spans="1:3" x14ac:dyDescent="0.3">
      <c r="A373" s="39">
        <v>306</v>
      </c>
      <c r="B373" s="52">
        <v>243890.381006454</v>
      </c>
      <c r="C373" s="24">
        <v>2173142.047236226</v>
      </c>
    </row>
    <row r="374" spans="1:3" x14ac:dyDescent="0.3">
      <c r="A374" s="39">
        <v>307</v>
      </c>
      <c r="B374" s="52">
        <v>213629.26724534002</v>
      </c>
      <c r="C374" s="24">
        <v>3598996.4562025694</v>
      </c>
    </row>
    <row r="375" spans="1:3" x14ac:dyDescent="0.3">
      <c r="A375" s="39">
        <v>308</v>
      </c>
      <c r="B375" s="52">
        <v>245316.45268658988</v>
      </c>
      <c r="C375" s="24">
        <v>1661408.7157831062</v>
      </c>
    </row>
    <row r="376" spans="1:3" x14ac:dyDescent="0.3">
      <c r="A376" s="39">
        <v>309</v>
      </c>
      <c r="B376" s="52">
        <v>230635.93538668274</v>
      </c>
      <c r="C376" s="24">
        <v>2130756.8723054267</v>
      </c>
    </row>
    <row r="377" spans="1:3" x14ac:dyDescent="0.3">
      <c r="A377" s="39">
        <v>310</v>
      </c>
      <c r="B377" s="52">
        <v>245499.2536743313</v>
      </c>
      <c r="C377" s="24">
        <v>2589233.0517902058</v>
      </c>
    </row>
    <row r="378" spans="1:3" x14ac:dyDescent="0.3">
      <c r="A378" s="39">
        <v>311</v>
      </c>
      <c r="B378" s="52">
        <v>230364.11037371945</v>
      </c>
      <c r="C378" s="24">
        <v>2376059.0496051898</v>
      </c>
    </row>
    <row r="379" spans="1:3" x14ac:dyDescent="0.3">
      <c r="A379" s="39">
        <v>312</v>
      </c>
      <c r="B379" s="52">
        <v>233381.10560428479</v>
      </c>
      <c r="C379" s="24">
        <v>2281280.9548132764</v>
      </c>
    </row>
    <row r="380" spans="1:3" x14ac:dyDescent="0.3">
      <c r="A380" s="39">
        <v>313</v>
      </c>
      <c r="B380" s="52">
        <v>247842.72328385172</v>
      </c>
      <c r="C380" s="24">
        <v>2355901.8120265659</v>
      </c>
    </row>
    <row r="381" spans="1:3" x14ac:dyDescent="0.3">
      <c r="A381" s="39">
        <v>314</v>
      </c>
      <c r="B381" s="52">
        <v>234328.52748336227</v>
      </c>
      <c r="C381" s="24">
        <v>1648038.1287845173</v>
      </c>
    </row>
    <row r="382" spans="1:3" x14ac:dyDescent="0.3">
      <c r="A382" s="39">
        <v>315</v>
      </c>
      <c r="B382" s="52">
        <v>244457.70410807949</v>
      </c>
      <c r="C382" s="24">
        <v>1720090.1894304892</v>
      </c>
    </row>
    <row r="383" spans="1:3" x14ac:dyDescent="0.3">
      <c r="A383" s="39">
        <v>316</v>
      </c>
      <c r="B383" s="52">
        <v>235252.93369020559</v>
      </c>
      <c r="C383" s="24">
        <v>1500965.8350785542</v>
      </c>
    </row>
    <row r="384" spans="1:3" x14ac:dyDescent="0.3">
      <c r="A384" s="39">
        <v>317</v>
      </c>
      <c r="B384" s="52">
        <v>242109.09337063922</v>
      </c>
      <c r="C384" s="24">
        <v>1312609.4628354409</v>
      </c>
    </row>
    <row r="385" spans="1:3" x14ac:dyDescent="0.3">
      <c r="A385" s="39">
        <v>318</v>
      </c>
      <c r="B385" s="52">
        <v>227093.24705560366</v>
      </c>
      <c r="C385" s="24">
        <v>1566344.4414695066</v>
      </c>
    </row>
    <row r="386" spans="1:3" x14ac:dyDescent="0.3">
      <c r="A386" s="39">
        <v>319</v>
      </c>
      <c r="B386" s="52">
        <v>234962.05402992672</v>
      </c>
      <c r="C386" s="24">
        <v>1822551.8176167016</v>
      </c>
    </row>
    <row r="387" spans="1:3" x14ac:dyDescent="0.3">
      <c r="A387" s="39">
        <v>320</v>
      </c>
      <c r="B387" s="52">
        <v>225486.36425833448</v>
      </c>
      <c r="C387" s="24">
        <v>3102046.7970199622</v>
      </c>
    </row>
    <row r="388" spans="1:3" x14ac:dyDescent="0.3">
      <c r="A388" s="39">
        <v>321</v>
      </c>
      <c r="B388" s="52">
        <v>253356.52567596</v>
      </c>
      <c r="C388" s="24">
        <v>1596524.1728142588</v>
      </c>
    </row>
    <row r="389" spans="1:3" x14ac:dyDescent="0.3">
      <c r="A389" s="39">
        <v>322</v>
      </c>
      <c r="B389" s="52">
        <v>224150.10083379407</v>
      </c>
      <c r="C389" s="24">
        <v>2743766.4518235493</v>
      </c>
    </row>
    <row r="390" spans="1:3" x14ac:dyDescent="0.3">
      <c r="A390" s="39">
        <v>323</v>
      </c>
      <c r="B390" s="52">
        <v>228567.97660779327</v>
      </c>
      <c r="C390" s="24">
        <v>1244691.1287721691</v>
      </c>
    </row>
    <row r="391" spans="1:3" x14ac:dyDescent="0.3">
      <c r="A391" s="39">
        <v>324</v>
      </c>
      <c r="B391" s="52">
        <v>222964.31602589448</v>
      </c>
      <c r="C391" s="24">
        <v>2470077.8123378912</v>
      </c>
    </row>
    <row r="392" spans="1:3" x14ac:dyDescent="0.3">
      <c r="A392" s="39">
        <v>325</v>
      </c>
      <c r="B392" s="52">
        <v>233400.76914207969</v>
      </c>
      <c r="C392" s="24">
        <v>1372334.5436602179</v>
      </c>
    </row>
    <row r="393" spans="1:3" x14ac:dyDescent="0.3">
      <c r="A393" s="39">
        <v>326</v>
      </c>
      <c r="B393" s="52">
        <v>229989.48188514222</v>
      </c>
      <c r="C393" s="24">
        <v>2061607.4529353003</v>
      </c>
    </row>
    <row r="394" spans="1:3" x14ac:dyDescent="0.3">
      <c r="A394" s="39">
        <v>327</v>
      </c>
      <c r="B394" s="52">
        <v>235954.64109958432</v>
      </c>
      <c r="C394" s="24">
        <v>3006068.7084228881</v>
      </c>
    </row>
    <row r="395" spans="1:3" x14ac:dyDescent="0.3">
      <c r="A395" s="39">
        <v>328</v>
      </c>
      <c r="B395" s="52">
        <v>244474.96147821579</v>
      </c>
      <c r="C395" s="24">
        <v>2172386.1424291935</v>
      </c>
    </row>
    <row r="396" spans="1:3" x14ac:dyDescent="0.3">
      <c r="A396" s="39">
        <v>329</v>
      </c>
      <c r="B396" s="52">
        <v>236986.79358397404</v>
      </c>
      <c r="C396" s="24">
        <v>1602558.9178382216</v>
      </c>
    </row>
    <row r="397" spans="1:3" x14ac:dyDescent="0.3">
      <c r="A397" s="39">
        <v>330</v>
      </c>
      <c r="B397" s="52">
        <v>231734.52018356189</v>
      </c>
      <c r="C397" s="24">
        <v>1414732.5313543226</v>
      </c>
    </row>
    <row r="398" spans="1:3" x14ac:dyDescent="0.3">
      <c r="A398" s="39">
        <v>331</v>
      </c>
      <c r="B398" s="52">
        <v>229868.00913262705</v>
      </c>
      <c r="C398" s="24">
        <v>2158860.4963018387</v>
      </c>
    </row>
    <row r="399" spans="1:3" x14ac:dyDescent="0.3">
      <c r="A399" s="39">
        <v>332</v>
      </c>
      <c r="B399" s="52">
        <v>234276.95092115871</v>
      </c>
      <c r="C399" s="24">
        <v>1668870.6012771502</v>
      </c>
    </row>
    <row r="400" spans="1:3" x14ac:dyDescent="0.3">
      <c r="A400" s="39">
        <v>333</v>
      </c>
      <c r="B400" s="52">
        <v>229346.1547825156</v>
      </c>
      <c r="C400" s="24">
        <v>2597849.005700062</v>
      </c>
    </row>
    <row r="401" spans="1:3" x14ac:dyDescent="0.3">
      <c r="A401" s="39">
        <v>334</v>
      </c>
      <c r="B401" s="52">
        <v>244816.77440658223</v>
      </c>
      <c r="C401" s="24">
        <v>1416485.4954001014</v>
      </c>
    </row>
    <row r="402" spans="1:3" x14ac:dyDescent="0.3">
      <c r="A402" s="39">
        <v>335</v>
      </c>
      <c r="B402" s="52">
        <v>229591.19832471409</v>
      </c>
      <c r="C402" s="24">
        <v>1409312.8468511913</v>
      </c>
    </row>
    <row r="403" spans="1:3" x14ac:dyDescent="0.3">
      <c r="A403" s="39">
        <v>336</v>
      </c>
      <c r="B403" s="52">
        <v>232052.56331367916</v>
      </c>
      <c r="C403" s="24">
        <v>1847104.1531825017</v>
      </c>
    </row>
    <row r="404" spans="1:3" x14ac:dyDescent="0.3">
      <c r="A404" s="39">
        <v>337</v>
      </c>
      <c r="B404" s="52">
        <v>228856.73788670608</v>
      </c>
      <c r="C404" s="24">
        <v>2577917.239257467</v>
      </c>
    </row>
    <row r="405" spans="1:3" x14ac:dyDescent="0.3">
      <c r="A405" s="39">
        <v>338</v>
      </c>
      <c r="B405" s="52">
        <v>234285.09695693757</v>
      </c>
      <c r="C405" s="24">
        <v>1033561.7422787659</v>
      </c>
    </row>
    <row r="406" spans="1:3" x14ac:dyDescent="0.3">
      <c r="A406" s="39">
        <v>339</v>
      </c>
      <c r="B406" s="52">
        <v>230724.42991543064</v>
      </c>
      <c r="C406" s="24">
        <v>1710269.1565279416</v>
      </c>
    </row>
    <row r="407" spans="1:3" x14ac:dyDescent="0.3">
      <c r="A407" s="39">
        <v>340</v>
      </c>
      <c r="B407" s="52">
        <v>221034.97956723155</v>
      </c>
      <c r="C407" s="24">
        <v>1869805.3719799705</v>
      </c>
    </row>
    <row r="408" spans="1:3" x14ac:dyDescent="0.3">
      <c r="A408" s="39">
        <v>341</v>
      </c>
      <c r="B408" s="52">
        <v>230947.87064185712</v>
      </c>
      <c r="C408" s="24">
        <v>1952670.9375444506</v>
      </c>
    </row>
    <row r="409" spans="1:3" x14ac:dyDescent="0.3">
      <c r="A409" s="39">
        <v>342</v>
      </c>
      <c r="B409" s="52">
        <v>230094.79837452123</v>
      </c>
      <c r="C409" s="24">
        <v>2021606.0427375953</v>
      </c>
    </row>
    <row r="410" spans="1:3" x14ac:dyDescent="0.3">
      <c r="A410" s="39">
        <v>343</v>
      </c>
      <c r="B410" s="52">
        <v>247552.35527432608</v>
      </c>
      <c r="C410" s="24">
        <v>1735168.5404337007</v>
      </c>
    </row>
    <row r="411" spans="1:3" x14ac:dyDescent="0.3">
      <c r="A411" s="39">
        <v>344</v>
      </c>
      <c r="B411" s="52">
        <v>238545.71542285971</v>
      </c>
      <c r="C411" s="24">
        <v>1308043.8473320014</v>
      </c>
    </row>
    <row r="412" spans="1:3" x14ac:dyDescent="0.3">
      <c r="A412" s="39">
        <v>345</v>
      </c>
      <c r="B412" s="52">
        <v>239469.48275351696</v>
      </c>
      <c r="C412" s="24">
        <v>1396346.7566494322</v>
      </c>
    </row>
    <row r="413" spans="1:3" x14ac:dyDescent="0.3">
      <c r="A413" s="39">
        <v>346</v>
      </c>
      <c r="B413" s="52">
        <v>214645.63697887486</v>
      </c>
      <c r="C413" s="24">
        <v>2479372.1336313942</v>
      </c>
    </row>
    <row r="414" spans="1:3" x14ac:dyDescent="0.3">
      <c r="A414" s="39">
        <v>347</v>
      </c>
      <c r="B414" s="52">
        <v>232172.76442047398</v>
      </c>
      <c r="C414" s="24">
        <v>4313872.6344806142</v>
      </c>
    </row>
    <row r="415" spans="1:3" x14ac:dyDescent="0.3">
      <c r="A415" s="39">
        <v>348</v>
      </c>
      <c r="B415" s="52">
        <v>223288.82172381587</v>
      </c>
      <c r="C415" s="24">
        <v>2420223.7769970223</v>
      </c>
    </row>
    <row r="416" spans="1:3" x14ac:dyDescent="0.3">
      <c r="A416" s="39">
        <v>349</v>
      </c>
      <c r="B416" s="52">
        <v>230150.87892933699</v>
      </c>
      <c r="C416" s="24">
        <v>1624229.9752775701</v>
      </c>
    </row>
    <row r="417" spans="1:3" x14ac:dyDescent="0.3">
      <c r="A417" s="39">
        <v>350</v>
      </c>
      <c r="B417" s="52">
        <v>231651.14050036733</v>
      </c>
      <c r="C417" s="24">
        <v>1352914.4380879833</v>
      </c>
    </row>
    <row r="418" spans="1:3" x14ac:dyDescent="0.3">
      <c r="A418" s="39">
        <v>351</v>
      </c>
      <c r="B418" s="52">
        <v>232424.64362216319</v>
      </c>
      <c r="C418" s="24">
        <v>1738772.6578717013</v>
      </c>
    </row>
    <row r="419" spans="1:3" x14ac:dyDescent="0.3">
      <c r="A419" s="39">
        <v>352</v>
      </c>
      <c r="B419" s="52">
        <v>230498.13072175943</v>
      </c>
      <c r="C419" s="24">
        <v>2002444.6537819328</v>
      </c>
    </row>
    <row r="420" spans="1:3" x14ac:dyDescent="0.3">
      <c r="A420" s="39">
        <v>353</v>
      </c>
      <c r="B420" s="52">
        <v>255608.96505404657</v>
      </c>
      <c r="C420" s="24">
        <v>1052058.240541521</v>
      </c>
    </row>
    <row r="421" spans="1:3" x14ac:dyDescent="0.3">
      <c r="A421" s="39">
        <v>354</v>
      </c>
      <c r="B421" s="52">
        <v>223569.37671404192</v>
      </c>
      <c r="C421" s="24">
        <v>1735646.4244997315</v>
      </c>
    </row>
    <row r="422" spans="1:3" x14ac:dyDescent="0.3">
      <c r="A422" s="39">
        <v>355</v>
      </c>
      <c r="B422" s="52">
        <v>235938.51744261544</v>
      </c>
      <c r="C422" s="24">
        <v>2071122.8532258756</v>
      </c>
    </row>
    <row r="423" spans="1:3" x14ac:dyDescent="0.3">
      <c r="A423" s="39">
        <v>356</v>
      </c>
      <c r="B423" s="52">
        <v>221255.79775198718</v>
      </c>
      <c r="C423" s="24">
        <v>1271777.9634146527</v>
      </c>
    </row>
    <row r="424" spans="1:3" x14ac:dyDescent="0.3">
      <c r="A424" s="39">
        <v>357</v>
      </c>
      <c r="B424" s="52">
        <v>224660.83701637006</v>
      </c>
      <c r="C424" s="24">
        <v>1954054.4905444272</v>
      </c>
    </row>
    <row r="425" spans="1:3" x14ac:dyDescent="0.3">
      <c r="A425" s="39">
        <v>358</v>
      </c>
      <c r="B425" s="52">
        <v>234715.75009691599</v>
      </c>
      <c r="C425" s="24">
        <v>2678357.6606828179</v>
      </c>
    </row>
    <row r="426" spans="1:3" x14ac:dyDescent="0.3">
      <c r="A426" s="39">
        <v>359</v>
      </c>
      <c r="B426" s="52">
        <v>243037.94474738333</v>
      </c>
      <c r="C426" s="24">
        <v>3388523.9394554943</v>
      </c>
    </row>
    <row r="427" spans="1:3" x14ac:dyDescent="0.3">
      <c r="A427" s="39">
        <v>360</v>
      </c>
      <c r="B427" s="52">
        <v>228614.13337094107</v>
      </c>
      <c r="C427" s="24">
        <v>1484424.375276509</v>
      </c>
    </row>
    <row r="428" spans="1:3" x14ac:dyDescent="0.3">
      <c r="A428" s="39">
        <v>361</v>
      </c>
      <c r="B428" s="52">
        <v>231681.30305772062</v>
      </c>
      <c r="C428" s="24">
        <v>1671490.056530335</v>
      </c>
    </row>
    <row r="429" spans="1:3" x14ac:dyDescent="0.3">
      <c r="A429" s="39">
        <v>362</v>
      </c>
      <c r="B429" s="52">
        <v>226728.22079828547</v>
      </c>
      <c r="C429" s="24">
        <v>1207851.6791223111</v>
      </c>
    </row>
    <row r="430" spans="1:3" x14ac:dyDescent="0.3">
      <c r="A430" s="39">
        <v>363</v>
      </c>
      <c r="B430" s="52">
        <v>228149.17365790164</v>
      </c>
      <c r="C430" s="24">
        <v>1565157.3222617633</v>
      </c>
    </row>
    <row r="431" spans="1:3" x14ac:dyDescent="0.3">
      <c r="A431" s="39">
        <v>364</v>
      </c>
      <c r="B431" s="52">
        <v>218710.66416082077</v>
      </c>
      <c r="C431" s="24">
        <v>3465603.2065104339</v>
      </c>
    </row>
    <row r="432" spans="1:3" x14ac:dyDescent="0.3">
      <c r="A432" s="39">
        <v>365</v>
      </c>
      <c r="B432" s="52">
        <v>230153.16593742892</v>
      </c>
      <c r="C432" s="24">
        <v>2192379.3274451168</v>
      </c>
    </row>
    <row r="433" spans="1:3" x14ac:dyDescent="0.3">
      <c r="A433" s="39">
        <v>366</v>
      </c>
      <c r="B433" s="52">
        <v>257067.44496035416</v>
      </c>
      <c r="C433" s="24">
        <v>1729019.7790614096</v>
      </c>
    </row>
    <row r="434" spans="1:3" x14ac:dyDescent="0.3">
      <c r="A434" s="39">
        <v>367</v>
      </c>
      <c r="B434" s="52">
        <v>227247.81230636674</v>
      </c>
      <c r="C434" s="24">
        <v>1381750.0625002903</v>
      </c>
    </row>
    <row r="435" spans="1:3" x14ac:dyDescent="0.3">
      <c r="A435" s="39">
        <v>368</v>
      </c>
      <c r="B435" s="52">
        <v>238214.59141557442</v>
      </c>
      <c r="C435" s="24">
        <v>4566512.526649449</v>
      </c>
    </row>
    <row r="436" spans="1:3" x14ac:dyDescent="0.3">
      <c r="A436" s="39">
        <v>369</v>
      </c>
      <c r="B436" s="52">
        <v>239995.87922570316</v>
      </c>
      <c r="C436" s="24">
        <v>2506775.7674026052</v>
      </c>
    </row>
    <row r="437" spans="1:3" x14ac:dyDescent="0.3">
      <c r="A437" s="39">
        <v>370</v>
      </c>
      <c r="B437" s="52">
        <v>223313.52276610915</v>
      </c>
      <c r="C437" s="24">
        <v>1916426.4211723423</v>
      </c>
    </row>
    <row r="438" spans="1:3" x14ac:dyDescent="0.3">
      <c r="A438" s="39">
        <v>371</v>
      </c>
      <c r="B438" s="52">
        <v>246416.11490267981</v>
      </c>
      <c r="C438" s="24">
        <v>1802814.3485481986</v>
      </c>
    </row>
    <row r="439" spans="1:3" x14ac:dyDescent="0.3">
      <c r="A439" s="39">
        <v>372</v>
      </c>
      <c r="B439" s="52">
        <v>234624.85915660387</v>
      </c>
      <c r="C439" s="24">
        <v>2804218.6931783417</v>
      </c>
    </row>
    <row r="440" spans="1:3" x14ac:dyDescent="0.3">
      <c r="A440" s="39">
        <v>373</v>
      </c>
      <c r="B440" s="52">
        <v>243758.50218381401</v>
      </c>
      <c r="C440" s="24">
        <v>1407858.1288130817</v>
      </c>
    </row>
    <row r="441" spans="1:3" x14ac:dyDescent="0.3">
      <c r="A441" s="39">
        <v>374</v>
      </c>
      <c r="B441" s="52">
        <v>232508.24942810254</v>
      </c>
      <c r="C441" s="24">
        <v>2023453.5290444251</v>
      </c>
    </row>
    <row r="442" spans="1:3" x14ac:dyDescent="0.3">
      <c r="A442" s="39">
        <v>375</v>
      </c>
      <c r="B442" s="52">
        <v>259149.90025046034</v>
      </c>
      <c r="C442" s="24">
        <v>1228806.0124567526</v>
      </c>
    </row>
    <row r="443" spans="1:3" x14ac:dyDescent="0.3">
      <c r="A443" s="39">
        <v>376</v>
      </c>
      <c r="B443" s="52">
        <v>236575.46046633917</v>
      </c>
      <c r="C443" s="24">
        <v>3261420.9818305387</v>
      </c>
    </row>
    <row r="444" spans="1:3" x14ac:dyDescent="0.3">
      <c r="A444" s="39">
        <v>377</v>
      </c>
      <c r="B444" s="52">
        <v>222265.64737678293</v>
      </c>
      <c r="C444" s="24">
        <v>1715240.9204077576</v>
      </c>
    </row>
    <row r="445" spans="1:3" x14ac:dyDescent="0.3">
      <c r="A445" s="39">
        <v>378</v>
      </c>
      <c r="B445" s="52">
        <v>235453.38294197465</v>
      </c>
      <c r="C445" s="24">
        <v>2308711.2651917832</v>
      </c>
    </row>
    <row r="446" spans="1:3" x14ac:dyDescent="0.3">
      <c r="A446" s="39">
        <v>379</v>
      </c>
      <c r="B446" s="52">
        <v>238611.92466983685</v>
      </c>
      <c r="C446" s="24">
        <v>1634904.7519006771</v>
      </c>
    </row>
    <row r="447" spans="1:3" x14ac:dyDescent="0.3">
      <c r="A447" s="39">
        <v>380</v>
      </c>
      <c r="B447" s="52">
        <v>221597.66410789761</v>
      </c>
      <c r="C447" s="24">
        <v>1588483.369413706</v>
      </c>
    </row>
    <row r="448" spans="1:3" x14ac:dyDescent="0.3">
      <c r="A448" s="39">
        <v>381</v>
      </c>
      <c r="B448" s="52">
        <v>226978.80827377606</v>
      </c>
      <c r="C448" s="24">
        <v>2096837.8785587396</v>
      </c>
    </row>
    <row r="449" spans="1:3" x14ac:dyDescent="0.3">
      <c r="A449" s="39">
        <v>382</v>
      </c>
      <c r="B449" s="52">
        <v>240965.79575643732</v>
      </c>
      <c r="C449" s="24">
        <v>1729588.2148409665</v>
      </c>
    </row>
    <row r="450" spans="1:3" x14ac:dyDescent="0.3">
      <c r="A450" s="39">
        <v>383</v>
      </c>
      <c r="B450" s="52">
        <v>227603.30178479583</v>
      </c>
      <c r="C450" s="24">
        <v>2357671.6562147914</v>
      </c>
    </row>
    <row r="451" spans="1:3" x14ac:dyDescent="0.3">
      <c r="A451" s="39">
        <v>384</v>
      </c>
      <c r="B451" s="52">
        <v>254151.80356968666</v>
      </c>
      <c r="C451" s="24">
        <v>1658240.0238178088</v>
      </c>
    </row>
    <row r="452" spans="1:3" x14ac:dyDescent="0.3">
      <c r="A452" s="39">
        <v>385</v>
      </c>
      <c r="B452" s="52">
        <v>237456.54095064703</v>
      </c>
      <c r="C452" s="24">
        <v>2097757.5187875461</v>
      </c>
    </row>
    <row r="453" spans="1:3" x14ac:dyDescent="0.3">
      <c r="A453" s="39">
        <v>386</v>
      </c>
      <c r="B453" s="52">
        <v>241296.32305252878</v>
      </c>
      <c r="C453" s="24">
        <v>3152409.3131350074</v>
      </c>
    </row>
    <row r="454" spans="1:3" x14ac:dyDescent="0.3">
      <c r="A454" s="39">
        <v>387</v>
      </c>
      <c r="B454" s="52">
        <v>250579.63884223712</v>
      </c>
      <c r="C454" s="24">
        <v>1468656.2145277567</v>
      </c>
    </row>
    <row r="455" spans="1:3" x14ac:dyDescent="0.3">
      <c r="A455" s="39">
        <v>388</v>
      </c>
      <c r="B455" s="52">
        <v>240295.40752295475</v>
      </c>
      <c r="C455" s="24">
        <v>1519988.5263079051</v>
      </c>
    </row>
    <row r="456" spans="1:3" x14ac:dyDescent="0.3">
      <c r="A456" s="39">
        <v>389</v>
      </c>
      <c r="B456" s="52">
        <v>225316.94416455491</v>
      </c>
      <c r="C456" s="24">
        <v>2480723.6806167373</v>
      </c>
    </row>
    <row r="457" spans="1:3" x14ac:dyDescent="0.3">
      <c r="A457" s="39">
        <v>390</v>
      </c>
      <c r="B457" s="52">
        <v>217530.19605765751</v>
      </c>
      <c r="C457" s="24">
        <v>1879635.2206604667</v>
      </c>
    </row>
    <row r="458" spans="1:3" x14ac:dyDescent="0.3">
      <c r="A458" s="39">
        <v>391</v>
      </c>
      <c r="B458" s="52">
        <v>232086.42195912366</v>
      </c>
      <c r="C458" s="24">
        <v>1287640.7519025712</v>
      </c>
    </row>
    <row r="459" spans="1:3" x14ac:dyDescent="0.3">
      <c r="A459" s="39">
        <v>392</v>
      </c>
      <c r="B459" s="52">
        <v>239307.70594449894</v>
      </c>
      <c r="C459" s="24">
        <v>1350861.4463378056</v>
      </c>
    </row>
    <row r="460" spans="1:3" x14ac:dyDescent="0.3">
      <c r="A460" s="39">
        <v>393</v>
      </c>
      <c r="B460" s="52">
        <v>217198.34949252187</v>
      </c>
      <c r="C460" s="24">
        <v>2602681.9341789214</v>
      </c>
    </row>
    <row r="461" spans="1:3" x14ac:dyDescent="0.3">
      <c r="A461" s="39">
        <v>394</v>
      </c>
      <c r="B461" s="52">
        <v>249984.87093111477</v>
      </c>
      <c r="C461" s="24">
        <v>1308093.8922194182</v>
      </c>
    </row>
    <row r="462" spans="1:3" x14ac:dyDescent="0.3">
      <c r="A462" s="39">
        <v>395</v>
      </c>
      <c r="B462" s="52">
        <v>233118.34362426584</v>
      </c>
      <c r="C462" s="24">
        <v>1332021.2449964057</v>
      </c>
    </row>
    <row r="463" spans="1:3" x14ac:dyDescent="0.3">
      <c r="A463" s="39">
        <v>396</v>
      </c>
      <c r="B463" s="52">
        <v>228062.77815082582</v>
      </c>
      <c r="C463" s="24">
        <v>1354637.0387656593</v>
      </c>
    </row>
    <row r="464" spans="1:3" x14ac:dyDescent="0.3">
      <c r="A464" s="39">
        <v>397</v>
      </c>
      <c r="B464" s="52">
        <v>232902.1190208137</v>
      </c>
      <c r="C464" s="24">
        <v>1469522.4666791672</v>
      </c>
    </row>
    <row r="465" spans="1:3" x14ac:dyDescent="0.3">
      <c r="A465" s="39">
        <v>398</v>
      </c>
      <c r="B465" s="52">
        <v>228992.78899276402</v>
      </c>
      <c r="C465" s="24">
        <v>1256461.8146100347</v>
      </c>
    </row>
    <row r="466" spans="1:3" x14ac:dyDescent="0.3">
      <c r="A466" s="39">
        <v>399</v>
      </c>
      <c r="B466" s="52">
        <v>231314.79717116299</v>
      </c>
      <c r="C466" s="24">
        <v>1649537.2280221037</v>
      </c>
    </row>
    <row r="467" spans="1:3" x14ac:dyDescent="0.3">
      <c r="A467" s="39">
        <v>400</v>
      </c>
      <c r="B467" s="52">
        <v>236354.7047909711</v>
      </c>
      <c r="C467" s="24">
        <v>1324572.7919354085</v>
      </c>
    </row>
    <row r="468" spans="1:3" x14ac:dyDescent="0.3">
      <c r="A468" s="39">
        <v>401</v>
      </c>
      <c r="B468" s="52">
        <v>241921.82807861597</v>
      </c>
      <c r="C468" s="24">
        <v>1459953.1161976885</v>
      </c>
    </row>
    <row r="469" spans="1:3" x14ac:dyDescent="0.3">
      <c r="A469" s="39">
        <v>402</v>
      </c>
      <c r="B469" s="52">
        <v>218485.540574974</v>
      </c>
      <c r="C469" s="24">
        <v>2528879.5227889586</v>
      </c>
    </row>
    <row r="470" spans="1:3" x14ac:dyDescent="0.3">
      <c r="A470" s="39">
        <v>403</v>
      </c>
      <c r="B470" s="52">
        <v>239065.34678056985</v>
      </c>
      <c r="C470" s="24">
        <v>1904938.5115391908</v>
      </c>
    </row>
    <row r="471" spans="1:3" x14ac:dyDescent="0.3">
      <c r="A471" s="39">
        <v>404</v>
      </c>
      <c r="B471" s="52">
        <v>252058.24272949834</v>
      </c>
      <c r="C471" s="24">
        <v>2547685.2124595596</v>
      </c>
    </row>
    <row r="472" spans="1:3" x14ac:dyDescent="0.3">
      <c r="A472" s="39">
        <v>405</v>
      </c>
      <c r="B472" s="52">
        <v>229502.07489840916</v>
      </c>
      <c r="C472" s="24">
        <v>1929198.3100467953</v>
      </c>
    </row>
    <row r="473" spans="1:3" x14ac:dyDescent="0.3">
      <c r="A473" s="39">
        <v>406</v>
      </c>
      <c r="B473" s="52">
        <v>240473.067124011</v>
      </c>
      <c r="C473" s="24">
        <v>2353990.8362896116</v>
      </c>
    </row>
    <row r="474" spans="1:3" x14ac:dyDescent="0.3">
      <c r="A474" s="39">
        <v>407</v>
      </c>
      <c r="B474" s="52">
        <v>233373.03246883833</v>
      </c>
      <c r="C474" s="24">
        <v>1251332.4220466712</v>
      </c>
    </row>
    <row r="475" spans="1:3" x14ac:dyDescent="0.3">
      <c r="A475" s="39">
        <v>408</v>
      </c>
      <c r="B475" s="52">
        <v>240995.69512412749</v>
      </c>
      <c r="C475" s="24">
        <v>2810745.4173153527</v>
      </c>
    </row>
    <row r="476" spans="1:3" x14ac:dyDescent="0.3">
      <c r="A476" s="39">
        <v>409</v>
      </c>
      <c r="B476" s="52">
        <v>234326.16822858763</v>
      </c>
      <c r="C476" s="24">
        <v>2117966.7482022736</v>
      </c>
    </row>
    <row r="477" spans="1:3" x14ac:dyDescent="0.3">
      <c r="A477" s="39">
        <v>410</v>
      </c>
      <c r="B477" s="52">
        <v>242080.64159558702</v>
      </c>
      <c r="C477" s="24">
        <v>1676861.4455187432</v>
      </c>
    </row>
    <row r="478" spans="1:3" x14ac:dyDescent="0.3">
      <c r="A478" s="39">
        <v>411</v>
      </c>
      <c r="B478" s="52">
        <v>219884.93419834232</v>
      </c>
      <c r="C478" s="24">
        <v>2000969.4309153236</v>
      </c>
    </row>
    <row r="479" spans="1:3" x14ac:dyDescent="0.3">
      <c r="A479" s="39">
        <v>412</v>
      </c>
      <c r="B479" s="52">
        <v>246219.34837253316</v>
      </c>
      <c r="C479" s="24">
        <v>1194009.7720478778</v>
      </c>
    </row>
    <row r="480" spans="1:3" x14ac:dyDescent="0.3">
      <c r="A480" s="39">
        <v>413</v>
      </c>
      <c r="B480" s="52">
        <v>244097.53516452954</v>
      </c>
      <c r="C480" s="24">
        <v>1726353.3694197414</v>
      </c>
    </row>
    <row r="481" spans="1:3" x14ac:dyDescent="0.3">
      <c r="A481" s="39">
        <v>414</v>
      </c>
      <c r="B481" s="52">
        <v>241771.26321593218</v>
      </c>
      <c r="C481" s="24">
        <v>2143235.6441223859</v>
      </c>
    </row>
    <row r="482" spans="1:3" x14ac:dyDescent="0.3">
      <c r="A482" s="39">
        <v>415</v>
      </c>
      <c r="B482" s="52">
        <v>223542.57263622107</v>
      </c>
      <c r="C482" s="24">
        <v>2082724.5900688563</v>
      </c>
    </row>
    <row r="483" spans="1:3" x14ac:dyDescent="0.3">
      <c r="A483" s="39">
        <v>416</v>
      </c>
      <c r="B483" s="52">
        <v>224935.8843371619</v>
      </c>
      <c r="C483" s="24">
        <v>1413917.2817094817</v>
      </c>
    </row>
    <row r="484" spans="1:3" x14ac:dyDescent="0.3">
      <c r="A484" s="39">
        <v>417</v>
      </c>
      <c r="B484" s="52">
        <v>229493.23883098818</v>
      </c>
      <c r="C484" s="24">
        <v>2443190.3080929201</v>
      </c>
    </row>
    <row r="485" spans="1:3" x14ac:dyDescent="0.3">
      <c r="A485" s="39">
        <v>418</v>
      </c>
      <c r="B485" s="52">
        <v>213996.8070570534</v>
      </c>
      <c r="C485" s="24">
        <v>4504099.2938909568</v>
      </c>
    </row>
    <row r="486" spans="1:3" x14ac:dyDescent="0.3">
      <c r="A486" s="39">
        <v>419</v>
      </c>
      <c r="B486" s="52">
        <v>227680.86063284185</v>
      </c>
      <c r="C486" s="24">
        <v>1612301.0740985088</v>
      </c>
    </row>
    <row r="487" spans="1:3" x14ac:dyDescent="0.3">
      <c r="A487" s="39">
        <v>420</v>
      </c>
      <c r="B487" s="52">
        <v>217795.26130238702</v>
      </c>
      <c r="C487" s="24">
        <v>1230082.0439528699</v>
      </c>
    </row>
    <row r="488" spans="1:3" x14ac:dyDescent="0.3">
      <c r="A488" s="39">
        <v>421</v>
      </c>
      <c r="B488" s="52">
        <v>218664.11305705732</v>
      </c>
      <c r="C488" s="24">
        <v>1916356.8946730029</v>
      </c>
    </row>
    <row r="489" spans="1:3" x14ac:dyDescent="0.3">
      <c r="A489" s="39">
        <v>422</v>
      </c>
      <c r="B489" s="52">
        <v>246801.07206502062</v>
      </c>
      <c r="C489" s="24">
        <v>1557210.9321598746</v>
      </c>
    </row>
    <row r="490" spans="1:3" x14ac:dyDescent="0.3">
      <c r="A490" s="39">
        <v>423</v>
      </c>
      <c r="B490" s="52">
        <v>236241.32180176862</v>
      </c>
      <c r="C490" s="24">
        <v>1277159.5803728485</v>
      </c>
    </row>
    <row r="491" spans="1:3" x14ac:dyDescent="0.3">
      <c r="A491" s="39">
        <v>424</v>
      </c>
      <c r="B491" s="52">
        <v>241229.69006911179</v>
      </c>
      <c r="C491" s="24">
        <v>1278602.9496361825</v>
      </c>
    </row>
    <row r="492" spans="1:3" x14ac:dyDescent="0.3">
      <c r="A492" s="39">
        <v>425</v>
      </c>
      <c r="B492" s="52">
        <v>231845.4379348559</v>
      </c>
      <c r="C492" s="24">
        <v>1758856.3062083751</v>
      </c>
    </row>
    <row r="493" spans="1:3" x14ac:dyDescent="0.3">
      <c r="A493" s="39">
        <v>426</v>
      </c>
      <c r="B493" s="52">
        <v>226914.89338003632</v>
      </c>
      <c r="C493" s="24">
        <v>1389714.9775767024</v>
      </c>
    </row>
    <row r="494" spans="1:3" x14ac:dyDescent="0.3">
      <c r="A494" s="39">
        <v>427</v>
      </c>
      <c r="B494" s="52">
        <v>220070.29877032712</v>
      </c>
      <c r="C494" s="24">
        <v>1877151.2547306218</v>
      </c>
    </row>
    <row r="495" spans="1:3" x14ac:dyDescent="0.3">
      <c r="A495" s="39">
        <v>428</v>
      </c>
      <c r="B495" s="52">
        <v>230327.67032961105</v>
      </c>
      <c r="C495" s="24">
        <v>1420173.3029500542</v>
      </c>
    </row>
    <row r="496" spans="1:3" x14ac:dyDescent="0.3">
      <c r="A496" s="39">
        <v>429</v>
      </c>
      <c r="B496" s="52">
        <v>256143.88646539755</v>
      </c>
      <c r="C496" s="24">
        <v>1719596.1455782778</v>
      </c>
    </row>
    <row r="497" spans="1:3" x14ac:dyDescent="0.3">
      <c r="A497" s="39">
        <v>430</v>
      </c>
      <c r="B497" s="52">
        <v>236191.2551656421</v>
      </c>
      <c r="C497" s="24">
        <v>1387357.8358425612</v>
      </c>
    </row>
    <row r="498" spans="1:3" x14ac:dyDescent="0.3">
      <c r="A498" s="39">
        <v>431</v>
      </c>
      <c r="B498" s="52">
        <v>236145.74027806724</v>
      </c>
      <c r="C498" s="24">
        <v>2036657.1871255727</v>
      </c>
    </row>
    <row r="499" spans="1:3" x14ac:dyDescent="0.3">
      <c r="A499" s="39">
        <v>432</v>
      </c>
      <c r="B499" s="52">
        <v>239714.53874120984</v>
      </c>
      <c r="C499" s="24">
        <v>2456142.5775513817</v>
      </c>
    </row>
    <row r="500" spans="1:3" x14ac:dyDescent="0.3">
      <c r="A500" s="39">
        <v>433</v>
      </c>
      <c r="B500" s="52">
        <v>250094.91263626824</v>
      </c>
      <c r="C500" s="24">
        <v>2740128.670256353</v>
      </c>
    </row>
    <row r="501" spans="1:3" x14ac:dyDescent="0.3">
      <c r="A501" s="39">
        <v>434</v>
      </c>
      <c r="B501" s="52">
        <v>220360.68030138282</v>
      </c>
      <c r="C501" s="24">
        <v>2363577.2732601603</v>
      </c>
    </row>
    <row r="502" spans="1:3" x14ac:dyDescent="0.3">
      <c r="A502" s="39">
        <v>435</v>
      </c>
      <c r="B502" s="52">
        <v>231855.82163390456</v>
      </c>
      <c r="C502" s="24">
        <v>1636940.150160036</v>
      </c>
    </row>
    <row r="503" spans="1:3" x14ac:dyDescent="0.3">
      <c r="A503" s="39">
        <v>436</v>
      </c>
      <c r="B503" s="52">
        <v>239039.90382670707</v>
      </c>
      <c r="C503" s="24">
        <v>2637076.6171314288</v>
      </c>
    </row>
    <row r="504" spans="1:3" x14ac:dyDescent="0.3">
      <c r="A504" s="39">
        <v>437</v>
      </c>
      <c r="B504" s="52">
        <v>238027.98495829571</v>
      </c>
      <c r="C504" s="24">
        <v>1948229.0469281443</v>
      </c>
    </row>
    <row r="505" spans="1:3" x14ac:dyDescent="0.3">
      <c r="A505" s="39">
        <v>438</v>
      </c>
      <c r="B505" s="52">
        <v>216263.40665507287</v>
      </c>
      <c r="C505" s="24">
        <v>2791842.6258474034</v>
      </c>
    </row>
    <row r="506" spans="1:3" x14ac:dyDescent="0.3">
      <c r="A506" s="39">
        <v>439</v>
      </c>
      <c r="B506" s="52">
        <v>247757.03660603138</v>
      </c>
      <c r="C506" s="24">
        <v>2558446.39292897</v>
      </c>
    </row>
    <row r="507" spans="1:3" x14ac:dyDescent="0.3">
      <c r="A507" s="39">
        <v>440</v>
      </c>
      <c r="B507" s="52">
        <v>239484.27651553266</v>
      </c>
      <c r="C507" s="24">
        <v>1289199.9052022174</v>
      </c>
    </row>
    <row r="508" spans="1:3" x14ac:dyDescent="0.3">
      <c r="A508" s="39">
        <v>441</v>
      </c>
      <c r="B508" s="52">
        <v>235568.68743588802</v>
      </c>
      <c r="C508" s="24">
        <v>6868247.3014328489</v>
      </c>
    </row>
    <row r="509" spans="1:3" x14ac:dyDescent="0.3">
      <c r="A509" s="39">
        <v>442</v>
      </c>
      <c r="B509" s="52">
        <v>236333.13027110131</v>
      </c>
      <c r="C509" s="24">
        <v>2465259.6028356701</v>
      </c>
    </row>
    <row r="510" spans="1:3" x14ac:dyDescent="0.3">
      <c r="A510" s="39">
        <v>443</v>
      </c>
      <c r="B510" s="52">
        <v>224399.05118441826</v>
      </c>
      <c r="C510" s="24">
        <v>1365208.5437753401</v>
      </c>
    </row>
    <row r="511" spans="1:3" x14ac:dyDescent="0.3">
      <c r="A511" s="39">
        <v>444</v>
      </c>
      <c r="B511" s="52">
        <v>252323.92007973531</v>
      </c>
      <c r="C511" s="24">
        <v>1751836.6667431151</v>
      </c>
    </row>
    <row r="512" spans="1:3" x14ac:dyDescent="0.3">
      <c r="A512" s="39">
        <v>445</v>
      </c>
      <c r="B512" s="52">
        <v>243807.79035287301</v>
      </c>
      <c r="C512" s="24">
        <v>3145401.9433894614</v>
      </c>
    </row>
    <row r="513" spans="1:3" x14ac:dyDescent="0.3">
      <c r="A513" s="39">
        <v>446</v>
      </c>
      <c r="B513" s="52">
        <v>255743.48176201191</v>
      </c>
      <c r="C513" s="24">
        <v>1995388.3860873221</v>
      </c>
    </row>
    <row r="514" spans="1:3" x14ac:dyDescent="0.3">
      <c r="A514" s="39">
        <v>447</v>
      </c>
      <c r="B514" s="52">
        <v>233501.02806291546</v>
      </c>
      <c r="C514" s="24">
        <v>2788013.9054449261</v>
      </c>
    </row>
    <row r="515" spans="1:3" x14ac:dyDescent="0.3">
      <c r="A515" s="39">
        <v>448</v>
      </c>
      <c r="B515" s="52">
        <v>216625.34936666838</v>
      </c>
      <c r="C515" s="24">
        <v>4078246.8604494934</v>
      </c>
    </row>
    <row r="516" spans="1:3" x14ac:dyDescent="0.3">
      <c r="A516" s="39">
        <v>449</v>
      </c>
      <c r="B516" s="52">
        <v>225212.66783810043</v>
      </c>
      <c r="C516" s="24">
        <v>1782625.48842492</v>
      </c>
    </row>
    <row r="517" spans="1:3" x14ac:dyDescent="0.3">
      <c r="A517" s="39">
        <v>450</v>
      </c>
      <c r="B517" s="52">
        <v>225600.28294873497</v>
      </c>
      <c r="C517" s="24">
        <v>2475312.4310998837</v>
      </c>
    </row>
    <row r="518" spans="1:3" x14ac:dyDescent="0.3">
      <c r="A518" s="39">
        <v>451</v>
      </c>
      <c r="B518" s="52">
        <v>236022.48716688241</v>
      </c>
      <c r="C518" s="24">
        <v>1847838.4510166408</v>
      </c>
    </row>
    <row r="519" spans="1:3" x14ac:dyDescent="0.3">
      <c r="A519" s="39">
        <v>452</v>
      </c>
      <c r="B519" s="52">
        <v>232953.6245391673</v>
      </c>
      <c r="C519" s="24">
        <v>3359069.5473721623</v>
      </c>
    </row>
    <row r="520" spans="1:3" x14ac:dyDescent="0.3">
      <c r="A520" s="39">
        <v>453</v>
      </c>
      <c r="B520" s="52">
        <v>217865.93073138874</v>
      </c>
      <c r="C520" s="24">
        <v>2155664.6605229732</v>
      </c>
    </row>
    <row r="521" spans="1:3" x14ac:dyDescent="0.3">
      <c r="A521" s="39">
        <v>454</v>
      </c>
      <c r="B521" s="52">
        <v>234331.79762206035</v>
      </c>
      <c r="C521" s="24">
        <v>1739631.4436222706</v>
      </c>
    </row>
    <row r="522" spans="1:3" x14ac:dyDescent="0.3">
      <c r="A522" s="39">
        <v>455</v>
      </c>
      <c r="B522" s="52">
        <v>231461.32025374466</v>
      </c>
      <c r="C522" s="24">
        <v>2648365.8447096059</v>
      </c>
    </row>
    <row r="523" spans="1:3" x14ac:dyDescent="0.3">
      <c r="A523" s="39">
        <v>456</v>
      </c>
      <c r="B523" s="52">
        <v>213342.65398001039</v>
      </c>
      <c r="C523" s="24">
        <v>1714401.7558805225</v>
      </c>
    </row>
    <row r="524" spans="1:3" x14ac:dyDescent="0.3">
      <c r="A524" s="39">
        <v>457</v>
      </c>
      <c r="B524" s="52">
        <v>238204.01983608108</v>
      </c>
      <c r="C524" s="24">
        <v>1303711.2497133785</v>
      </c>
    </row>
    <row r="525" spans="1:3" x14ac:dyDescent="0.3">
      <c r="A525" s="39">
        <v>458</v>
      </c>
      <c r="B525" s="52">
        <v>233718.08357577541</v>
      </c>
      <c r="C525" s="24">
        <v>1389958.9403437052</v>
      </c>
    </row>
    <row r="526" spans="1:3" x14ac:dyDescent="0.3">
      <c r="A526" s="39">
        <v>459</v>
      </c>
      <c r="B526" s="52">
        <v>231451.21409090961</v>
      </c>
      <c r="C526" s="24">
        <v>1389997.585565256</v>
      </c>
    </row>
    <row r="527" spans="1:3" x14ac:dyDescent="0.3">
      <c r="A527" s="39">
        <v>460</v>
      </c>
      <c r="B527" s="52">
        <v>240049.24468524696</v>
      </c>
      <c r="C527" s="24">
        <v>1451438.5716703977</v>
      </c>
    </row>
    <row r="528" spans="1:3" x14ac:dyDescent="0.3">
      <c r="A528" s="39">
        <v>461</v>
      </c>
      <c r="B528" s="52">
        <v>227408.45001454116</v>
      </c>
      <c r="C528" s="24">
        <v>1680127.8997868048</v>
      </c>
    </row>
    <row r="529" spans="1:3" x14ac:dyDescent="0.3">
      <c r="A529" s="39">
        <v>462</v>
      </c>
      <c r="B529" s="52">
        <v>243817.70856812209</v>
      </c>
      <c r="C529" s="24">
        <v>2034899.0354304609</v>
      </c>
    </row>
    <row r="530" spans="1:3" x14ac:dyDescent="0.3">
      <c r="A530" s="39">
        <v>463</v>
      </c>
      <c r="B530" s="52">
        <v>252225.64453262914</v>
      </c>
      <c r="C530" s="24">
        <v>1993573.7150188759</v>
      </c>
    </row>
    <row r="531" spans="1:3" x14ac:dyDescent="0.3">
      <c r="A531" s="39">
        <v>464</v>
      </c>
      <c r="B531" s="52">
        <v>236869.41028136725</v>
      </c>
      <c r="C531" s="24">
        <v>1150685.2554666009</v>
      </c>
    </row>
    <row r="532" spans="1:3" x14ac:dyDescent="0.3">
      <c r="A532" s="39">
        <v>465</v>
      </c>
      <c r="B532" s="52">
        <v>239504.11775498238</v>
      </c>
      <c r="C532" s="24">
        <v>2043730.0133112909</v>
      </c>
    </row>
    <row r="533" spans="1:3" x14ac:dyDescent="0.3">
      <c r="A533" s="39">
        <v>466</v>
      </c>
      <c r="B533" s="52">
        <v>226890.17725641967</v>
      </c>
      <c r="C533" s="24">
        <v>1985620.4468655305</v>
      </c>
    </row>
    <row r="534" spans="1:3" x14ac:dyDescent="0.3">
      <c r="A534" s="39">
        <v>467</v>
      </c>
      <c r="B534" s="52">
        <v>219736.10011390402</v>
      </c>
      <c r="C534" s="24">
        <v>1285621.7464826498</v>
      </c>
    </row>
    <row r="535" spans="1:3" x14ac:dyDescent="0.3">
      <c r="A535" s="39">
        <v>468</v>
      </c>
      <c r="B535" s="52">
        <v>219472.04516139172</v>
      </c>
      <c r="C535" s="24">
        <v>1888145.3107123151</v>
      </c>
    </row>
    <row r="536" spans="1:3" x14ac:dyDescent="0.3">
      <c r="A536" s="39">
        <v>469</v>
      </c>
      <c r="B536" s="52">
        <v>241267.47086981975</v>
      </c>
      <c r="C536" s="24">
        <v>2309220.5055271965</v>
      </c>
    </row>
    <row r="537" spans="1:3" x14ac:dyDescent="0.3">
      <c r="A537" s="39">
        <v>470</v>
      </c>
      <c r="B537" s="52">
        <v>220054.00407145941</v>
      </c>
      <c r="C537" s="24">
        <v>3172479.1617869036</v>
      </c>
    </row>
    <row r="538" spans="1:3" x14ac:dyDescent="0.3">
      <c r="A538" s="39">
        <v>471</v>
      </c>
      <c r="B538" s="52">
        <v>252167.6955777336</v>
      </c>
      <c r="C538" s="24">
        <v>1952528.8109909785</v>
      </c>
    </row>
    <row r="539" spans="1:3" x14ac:dyDescent="0.3">
      <c r="A539" s="39">
        <v>472</v>
      </c>
      <c r="B539" s="52">
        <v>229615.98370645451</v>
      </c>
      <c r="C539" s="24">
        <v>4228861.3448350485</v>
      </c>
    </row>
    <row r="540" spans="1:3" x14ac:dyDescent="0.3">
      <c r="A540" s="39">
        <v>473</v>
      </c>
      <c r="B540" s="52">
        <v>223868.38855325326</v>
      </c>
      <c r="C540" s="24">
        <v>1439585.3838206315</v>
      </c>
    </row>
    <row r="541" spans="1:3" x14ac:dyDescent="0.3">
      <c r="A541" s="39">
        <v>474</v>
      </c>
      <c r="B541" s="52">
        <v>236580.90586727095</v>
      </c>
      <c r="C541" s="24">
        <v>1298878.0036361834</v>
      </c>
    </row>
    <row r="542" spans="1:3" x14ac:dyDescent="0.3">
      <c r="A542" s="39">
        <v>475</v>
      </c>
      <c r="B542" s="52">
        <v>243310.00259965545</v>
      </c>
      <c r="C542" s="24">
        <v>2316376.5730699101</v>
      </c>
    </row>
    <row r="543" spans="1:3" x14ac:dyDescent="0.3">
      <c r="A543" s="39">
        <v>476</v>
      </c>
      <c r="B543" s="52">
        <v>231336.35224769343</v>
      </c>
      <c r="C543" s="24">
        <v>3831198.7406682679</v>
      </c>
    </row>
    <row r="544" spans="1:3" x14ac:dyDescent="0.3">
      <c r="A544" s="39">
        <v>477</v>
      </c>
      <c r="B544" s="52">
        <v>227688.77306487347</v>
      </c>
      <c r="C544" s="24">
        <v>2551880.0470168646</v>
      </c>
    </row>
    <row r="545" spans="1:3" x14ac:dyDescent="0.3">
      <c r="A545" s="39">
        <v>478</v>
      </c>
      <c r="B545" s="52">
        <v>238030.84844068592</v>
      </c>
      <c r="C545" s="24">
        <v>1446481.3398941946</v>
      </c>
    </row>
    <row r="546" spans="1:3" x14ac:dyDescent="0.3">
      <c r="A546" s="39">
        <v>479</v>
      </c>
      <c r="B546" s="52">
        <v>235165.10512182274</v>
      </c>
      <c r="C546" s="24">
        <v>1400576.2949999399</v>
      </c>
    </row>
    <row r="547" spans="1:3" x14ac:dyDescent="0.3">
      <c r="A547" s="39">
        <v>480</v>
      </c>
      <c r="B547" s="52">
        <v>235159.58656957065</v>
      </c>
      <c r="C547" s="24">
        <v>3207915.1825201856</v>
      </c>
    </row>
    <row r="548" spans="1:3" x14ac:dyDescent="0.3">
      <c r="A548" s="39">
        <v>481</v>
      </c>
      <c r="B548" s="52">
        <v>240400.48421319929</v>
      </c>
      <c r="C548" s="24">
        <v>2255651.7570784073</v>
      </c>
    </row>
    <row r="549" spans="1:3" x14ac:dyDescent="0.3">
      <c r="A549" s="39">
        <v>482</v>
      </c>
      <c r="B549" s="52">
        <v>240099.60951351657</v>
      </c>
      <c r="C549" s="24">
        <v>2786184.0569151887</v>
      </c>
    </row>
    <row r="550" spans="1:3" x14ac:dyDescent="0.3">
      <c r="A550" s="39">
        <v>483</v>
      </c>
      <c r="B550" s="52">
        <v>234050.49510938625</v>
      </c>
      <c r="C550" s="24">
        <v>1447400.4426832302</v>
      </c>
    </row>
    <row r="551" spans="1:3" x14ac:dyDescent="0.3">
      <c r="A551" s="39">
        <v>484</v>
      </c>
      <c r="B551" s="52">
        <v>227777.4242176488</v>
      </c>
      <c r="C551" s="24">
        <v>2241574.2072010888</v>
      </c>
    </row>
    <row r="552" spans="1:3" x14ac:dyDescent="0.3">
      <c r="A552" s="39">
        <v>485</v>
      </c>
      <c r="B552" s="52">
        <v>236643.1262758589</v>
      </c>
      <c r="C552" s="24">
        <v>2548271.1472837618</v>
      </c>
    </row>
    <row r="553" spans="1:3" x14ac:dyDescent="0.3">
      <c r="A553" s="39">
        <v>486</v>
      </c>
      <c r="B553" s="52">
        <v>232365.27623282422</v>
      </c>
      <c r="C553" s="24">
        <v>2695908.8997846087</v>
      </c>
    </row>
    <row r="554" spans="1:3" x14ac:dyDescent="0.3">
      <c r="A554" s="39">
        <v>487</v>
      </c>
      <c r="B554" s="52">
        <v>221383.07567555425</v>
      </c>
      <c r="C554" s="24">
        <v>4588579.9185636034</v>
      </c>
    </row>
    <row r="555" spans="1:3" x14ac:dyDescent="0.3">
      <c r="A555" s="39">
        <v>488</v>
      </c>
      <c r="B555" s="52">
        <v>234064.73820701125</v>
      </c>
      <c r="C555" s="24">
        <v>2144598.1509867264</v>
      </c>
    </row>
    <row r="556" spans="1:3" x14ac:dyDescent="0.3">
      <c r="A556" s="39">
        <v>489</v>
      </c>
      <c r="B556" s="52">
        <v>233707.78875304054</v>
      </c>
      <c r="C556" s="24">
        <v>1832996.5310579771</v>
      </c>
    </row>
    <row r="557" spans="1:3" x14ac:dyDescent="0.3">
      <c r="A557" s="39">
        <v>490</v>
      </c>
      <c r="B557" s="52">
        <v>228287.54250431605</v>
      </c>
      <c r="C557" s="24">
        <v>1621798.9964209758</v>
      </c>
    </row>
    <row r="558" spans="1:3" x14ac:dyDescent="0.3">
      <c r="A558" s="39">
        <v>491</v>
      </c>
      <c r="B558" s="52">
        <v>230759.24776665925</v>
      </c>
      <c r="C558" s="24">
        <v>1881461.9179079365</v>
      </c>
    </row>
    <row r="559" spans="1:3" x14ac:dyDescent="0.3">
      <c r="A559" s="39">
        <v>492</v>
      </c>
      <c r="B559" s="52">
        <v>240451.50836694016</v>
      </c>
      <c r="C559" s="24">
        <v>2040006.6088860056</v>
      </c>
    </row>
    <row r="560" spans="1:3" x14ac:dyDescent="0.3">
      <c r="A560" s="39">
        <v>493</v>
      </c>
      <c r="B560" s="52">
        <v>242408.86977721972</v>
      </c>
      <c r="C560" s="24">
        <v>3605168.4408372785</v>
      </c>
    </row>
    <row r="561" spans="1:3" x14ac:dyDescent="0.3">
      <c r="A561" s="39">
        <v>494</v>
      </c>
      <c r="B561" s="52">
        <v>238248.90846091558</v>
      </c>
      <c r="C561" s="24">
        <v>3440429.0700397226</v>
      </c>
    </row>
    <row r="562" spans="1:3" x14ac:dyDescent="0.3">
      <c r="A562" s="39">
        <v>495</v>
      </c>
      <c r="B562" s="52">
        <v>238605.7085586499</v>
      </c>
      <c r="C562" s="24">
        <v>2361634.9795981976</v>
      </c>
    </row>
    <row r="563" spans="1:3" x14ac:dyDescent="0.3">
      <c r="A563" s="39">
        <v>496</v>
      </c>
      <c r="B563" s="52">
        <v>235339.99287154383</v>
      </c>
      <c r="C563" s="24">
        <v>2614069.184893976</v>
      </c>
    </row>
    <row r="564" spans="1:3" x14ac:dyDescent="0.3">
      <c r="A564" s="39">
        <v>497</v>
      </c>
      <c r="B564" s="52">
        <v>233848.90424478962</v>
      </c>
      <c r="C564" s="24">
        <v>1144329.4413228894</v>
      </c>
    </row>
    <row r="565" spans="1:3" x14ac:dyDescent="0.3">
      <c r="A565" s="39">
        <v>498</v>
      </c>
      <c r="B565" s="52">
        <v>232173.07950413437</v>
      </c>
      <c r="C565" s="24">
        <v>2365956.3055806905</v>
      </c>
    </row>
    <row r="566" spans="1:3" x14ac:dyDescent="0.3">
      <c r="A566" s="39">
        <v>499</v>
      </c>
      <c r="B566" s="52">
        <v>240964.40380372235</v>
      </c>
      <c r="C566" s="24">
        <v>2790097.9643712789</v>
      </c>
    </row>
    <row r="567" spans="1:3" x14ac:dyDescent="0.3">
      <c r="A567" s="39">
        <v>500</v>
      </c>
      <c r="B567" s="52">
        <v>251692.34316223831</v>
      </c>
      <c r="C567" s="24">
        <v>1517447.3537966846</v>
      </c>
    </row>
    <row r="568" spans="1:3" x14ac:dyDescent="0.3">
      <c r="A568" s="39">
        <v>501</v>
      </c>
      <c r="B568" s="52">
        <v>231476.65227284961</v>
      </c>
      <c r="C568" s="24">
        <v>1371099.3848364968</v>
      </c>
    </row>
    <row r="569" spans="1:3" x14ac:dyDescent="0.3">
      <c r="A569" s="39">
        <v>502</v>
      </c>
      <c r="B569" s="52">
        <v>232600.27696564904</v>
      </c>
      <c r="C569" s="24">
        <v>2132295.4150747517</v>
      </c>
    </row>
    <row r="570" spans="1:3" x14ac:dyDescent="0.3">
      <c r="A570" s="39">
        <v>503</v>
      </c>
      <c r="B570" s="52">
        <v>236196.28258800638</v>
      </c>
      <c r="C570" s="24">
        <v>1688089.9395247658</v>
      </c>
    </row>
    <row r="571" spans="1:3" x14ac:dyDescent="0.3">
      <c r="A571" s="39">
        <v>504</v>
      </c>
      <c r="B571" s="52">
        <v>235990.59551350726</v>
      </c>
      <c r="C571" s="24">
        <v>3354531.3189193248</v>
      </c>
    </row>
    <row r="572" spans="1:3" x14ac:dyDescent="0.3">
      <c r="A572" s="39">
        <v>505</v>
      </c>
      <c r="B572" s="52">
        <v>231749.58126953512</v>
      </c>
      <c r="C572" s="24">
        <v>5846392.9723579986</v>
      </c>
    </row>
    <row r="573" spans="1:3" x14ac:dyDescent="0.3">
      <c r="A573" s="39">
        <v>506</v>
      </c>
      <c r="B573" s="52">
        <v>245204.65383484086</v>
      </c>
      <c r="C573" s="24">
        <v>1665295.2043458619</v>
      </c>
    </row>
    <row r="574" spans="1:3" x14ac:dyDescent="0.3">
      <c r="A574" s="39">
        <v>507</v>
      </c>
      <c r="B574" s="52">
        <v>232440.42295826212</v>
      </c>
      <c r="C574" s="24">
        <v>1938499.1948418412</v>
      </c>
    </row>
    <row r="575" spans="1:3" x14ac:dyDescent="0.3">
      <c r="A575" s="39">
        <v>508</v>
      </c>
      <c r="B575" s="52">
        <v>226096.54410277284</v>
      </c>
      <c r="C575" s="24">
        <v>1125373.6388553272</v>
      </c>
    </row>
    <row r="576" spans="1:3" x14ac:dyDescent="0.3">
      <c r="A576" s="39">
        <v>509</v>
      </c>
      <c r="B576" s="52">
        <v>228968.24925303427</v>
      </c>
      <c r="C576" s="24">
        <v>1012368.9102618246</v>
      </c>
    </row>
    <row r="577" spans="1:3" x14ac:dyDescent="0.3">
      <c r="A577" s="39">
        <v>510</v>
      </c>
      <c r="B577" s="52">
        <v>229661.23718852646</v>
      </c>
      <c r="C577" s="24">
        <v>1778208.528357306</v>
      </c>
    </row>
    <row r="578" spans="1:3" x14ac:dyDescent="0.3">
      <c r="A578" s="39">
        <v>511</v>
      </c>
      <c r="B578" s="52">
        <v>239001.3459840875</v>
      </c>
      <c r="C578" s="24">
        <v>3537274.7337894291</v>
      </c>
    </row>
    <row r="579" spans="1:3" x14ac:dyDescent="0.3">
      <c r="A579" s="39">
        <v>512</v>
      </c>
      <c r="B579" s="52">
        <v>236358.6038480718</v>
      </c>
      <c r="C579" s="24">
        <v>1809697.1086691946</v>
      </c>
    </row>
    <row r="580" spans="1:3" x14ac:dyDescent="0.3">
      <c r="A580" s="39">
        <v>513</v>
      </c>
      <c r="B580" s="52">
        <v>244699.79901971479</v>
      </c>
      <c r="C580" s="24">
        <v>2552659.6487565027</v>
      </c>
    </row>
    <row r="581" spans="1:3" x14ac:dyDescent="0.3">
      <c r="A581" s="39">
        <v>514</v>
      </c>
      <c r="B581" s="52">
        <v>225333.7999934417</v>
      </c>
      <c r="C581" s="24">
        <v>1846355.5080499379</v>
      </c>
    </row>
    <row r="582" spans="1:3" x14ac:dyDescent="0.3">
      <c r="A582" s="39">
        <v>515</v>
      </c>
      <c r="B582" s="52">
        <v>236593.3249459248</v>
      </c>
      <c r="C582" s="24">
        <v>1206183.0386281654</v>
      </c>
    </row>
    <row r="583" spans="1:3" x14ac:dyDescent="0.3">
      <c r="A583" s="39">
        <v>516</v>
      </c>
      <c r="B583" s="52">
        <v>232292.90238413573</v>
      </c>
      <c r="C583" s="24">
        <v>1803950.1875273059</v>
      </c>
    </row>
    <row r="584" spans="1:3" x14ac:dyDescent="0.3">
      <c r="A584" s="39">
        <v>517</v>
      </c>
      <c r="B584" s="52">
        <v>234330.34225684701</v>
      </c>
      <c r="C584" s="24">
        <v>2541531.3722556722</v>
      </c>
    </row>
    <row r="585" spans="1:3" x14ac:dyDescent="0.3">
      <c r="A585" s="39">
        <v>518</v>
      </c>
      <c r="B585" s="52">
        <v>227588.44769065711</v>
      </c>
      <c r="C585" s="24">
        <v>2118873.2493952001</v>
      </c>
    </row>
    <row r="586" spans="1:3" x14ac:dyDescent="0.3">
      <c r="A586" s="39">
        <v>519</v>
      </c>
      <c r="B586" s="52">
        <v>236943.26560085177</v>
      </c>
      <c r="C586" s="24">
        <v>1876717.6141217698</v>
      </c>
    </row>
    <row r="587" spans="1:3" x14ac:dyDescent="0.3">
      <c r="A587" s="39">
        <v>520</v>
      </c>
      <c r="B587" s="52">
        <v>241460.21856525887</v>
      </c>
      <c r="C587" s="24">
        <v>2139224.5747164595</v>
      </c>
    </row>
    <row r="588" spans="1:3" x14ac:dyDescent="0.3">
      <c r="A588" s="39">
        <v>521</v>
      </c>
      <c r="B588" s="52">
        <v>223864.55875806851</v>
      </c>
      <c r="C588" s="24">
        <v>1112452.3727169016</v>
      </c>
    </row>
    <row r="589" spans="1:3" x14ac:dyDescent="0.3">
      <c r="A589" s="39">
        <v>522</v>
      </c>
      <c r="B589" s="52">
        <v>255223.25147073015</v>
      </c>
      <c r="C589" s="24">
        <v>1698675.1325983068</v>
      </c>
    </row>
    <row r="590" spans="1:3" x14ac:dyDescent="0.3">
      <c r="A590" s="39">
        <v>523</v>
      </c>
      <c r="B590" s="52">
        <v>219281.11471982714</v>
      </c>
      <c r="C590" s="24">
        <v>1237315.2030462548</v>
      </c>
    </row>
    <row r="591" spans="1:3" x14ac:dyDescent="0.3">
      <c r="A591" s="39">
        <v>524</v>
      </c>
      <c r="B591" s="52">
        <v>232685.30315813338</v>
      </c>
      <c r="C591" s="24">
        <v>1620051.6540643126</v>
      </c>
    </row>
    <row r="592" spans="1:3" x14ac:dyDescent="0.3">
      <c r="A592" s="39">
        <v>525</v>
      </c>
      <c r="B592" s="52">
        <v>238776.7129691825</v>
      </c>
      <c r="C592" s="24">
        <v>1226898.3111336776</v>
      </c>
    </row>
    <row r="593" spans="1:3" x14ac:dyDescent="0.3">
      <c r="A593" s="39">
        <v>526</v>
      </c>
      <c r="B593" s="52">
        <v>242397.1682710523</v>
      </c>
      <c r="C593" s="24">
        <v>1293271.5054635587</v>
      </c>
    </row>
    <row r="594" spans="1:3" x14ac:dyDescent="0.3">
      <c r="A594" s="39">
        <v>527</v>
      </c>
      <c r="B594" s="52">
        <v>247018.43964115635</v>
      </c>
      <c r="C594" s="24">
        <v>1829630.753935138</v>
      </c>
    </row>
    <row r="595" spans="1:3" x14ac:dyDescent="0.3">
      <c r="A595" s="39">
        <v>528</v>
      </c>
      <c r="B595" s="52">
        <v>233731.92664213711</v>
      </c>
      <c r="C595" s="24">
        <v>1874837.866341522</v>
      </c>
    </row>
    <row r="596" spans="1:3" x14ac:dyDescent="0.3">
      <c r="A596" s="39">
        <v>529</v>
      </c>
      <c r="B596" s="52">
        <v>233017.58781556302</v>
      </c>
      <c r="C596" s="24">
        <v>1851817.1306277039</v>
      </c>
    </row>
    <row r="597" spans="1:3" x14ac:dyDescent="0.3">
      <c r="A597" s="39">
        <v>530</v>
      </c>
      <c r="B597" s="52">
        <v>246336.1594698636</v>
      </c>
      <c r="C597" s="24">
        <v>971697.37560689426</v>
      </c>
    </row>
    <row r="598" spans="1:3" x14ac:dyDescent="0.3">
      <c r="A598" s="39">
        <v>531</v>
      </c>
      <c r="B598" s="52">
        <v>226216.50753761939</v>
      </c>
      <c r="C598" s="24">
        <v>3232893.1417553844</v>
      </c>
    </row>
    <row r="599" spans="1:3" x14ac:dyDescent="0.3">
      <c r="A599" s="39">
        <v>532</v>
      </c>
      <c r="B599" s="52">
        <v>227967.55163330043</v>
      </c>
      <c r="C599" s="24">
        <v>2115006.9700852255</v>
      </c>
    </row>
    <row r="600" spans="1:3" x14ac:dyDescent="0.3">
      <c r="A600" s="39">
        <v>533</v>
      </c>
      <c r="B600" s="52">
        <v>235196.14745084191</v>
      </c>
      <c r="C600" s="24">
        <v>2926980.3226548382</v>
      </c>
    </row>
    <row r="601" spans="1:3" x14ac:dyDescent="0.3">
      <c r="A601" s="39">
        <v>534</v>
      </c>
      <c r="B601" s="52">
        <v>241292.38517699897</v>
      </c>
      <c r="C601" s="24">
        <v>1963493.5123185881</v>
      </c>
    </row>
    <row r="602" spans="1:3" x14ac:dyDescent="0.3">
      <c r="A602" s="39">
        <v>535</v>
      </c>
      <c r="B602" s="52">
        <v>232688.00077944732</v>
      </c>
      <c r="C602" s="24">
        <v>2519959.2187646804</v>
      </c>
    </row>
    <row r="603" spans="1:3" x14ac:dyDescent="0.3">
      <c r="A603" s="39">
        <v>536</v>
      </c>
      <c r="B603" s="52">
        <v>227236.91471485159</v>
      </c>
      <c r="C603" s="24">
        <v>1793013.364640279</v>
      </c>
    </row>
    <row r="604" spans="1:3" x14ac:dyDescent="0.3">
      <c r="A604" s="39">
        <v>537</v>
      </c>
      <c r="B604" s="52">
        <v>242008.35978454477</v>
      </c>
      <c r="C604" s="24">
        <v>1432166.9388610483</v>
      </c>
    </row>
    <row r="605" spans="1:3" x14ac:dyDescent="0.3">
      <c r="A605" s="39">
        <v>538</v>
      </c>
      <c r="B605" s="52">
        <v>215049.03435747849</v>
      </c>
      <c r="C605" s="24">
        <v>1409167.0022300724</v>
      </c>
    </row>
    <row r="606" spans="1:3" x14ac:dyDescent="0.3">
      <c r="A606" s="39">
        <v>539</v>
      </c>
      <c r="B606" s="52">
        <v>243152.56975229073</v>
      </c>
      <c r="C606" s="24">
        <v>2202865.3704073518</v>
      </c>
    </row>
    <row r="607" spans="1:3" x14ac:dyDescent="0.3">
      <c r="A607" s="39">
        <v>540</v>
      </c>
      <c r="B607" s="52">
        <v>216495.95146268333</v>
      </c>
      <c r="C607" s="24">
        <v>1455754.8857150495</v>
      </c>
    </row>
    <row r="608" spans="1:3" x14ac:dyDescent="0.3">
      <c r="A608" s="39">
        <v>541</v>
      </c>
      <c r="B608" s="52">
        <v>236885.95509202388</v>
      </c>
      <c r="C608" s="24">
        <v>3135819.3176269759</v>
      </c>
    </row>
    <row r="609" spans="1:3" x14ac:dyDescent="0.3">
      <c r="A609" s="39">
        <v>542</v>
      </c>
      <c r="B609" s="52">
        <v>248493.07620198146</v>
      </c>
      <c r="C609" s="24">
        <v>1832179.0788586817</v>
      </c>
    </row>
    <row r="610" spans="1:3" x14ac:dyDescent="0.3">
      <c r="A610" s="39">
        <v>543</v>
      </c>
      <c r="B610" s="52">
        <v>229264.35987284605</v>
      </c>
      <c r="C610" s="24">
        <v>1548559.9320846037</v>
      </c>
    </row>
    <row r="611" spans="1:3" x14ac:dyDescent="0.3">
      <c r="A611" s="39">
        <v>544</v>
      </c>
      <c r="B611" s="52">
        <v>223011.7849301722</v>
      </c>
      <c r="C611" s="24">
        <v>2856422.017553281</v>
      </c>
    </row>
    <row r="612" spans="1:3" x14ac:dyDescent="0.3">
      <c r="A612" s="39">
        <v>545</v>
      </c>
      <c r="B612" s="52">
        <v>236196.34102327845</v>
      </c>
      <c r="C612" s="24">
        <v>3138232.4093137616</v>
      </c>
    </row>
    <row r="613" spans="1:3" x14ac:dyDescent="0.3">
      <c r="A613" s="39">
        <v>546</v>
      </c>
      <c r="B613" s="52">
        <v>213653.39713226966</v>
      </c>
      <c r="C613" s="24">
        <v>1116202.734344173</v>
      </c>
    </row>
    <row r="614" spans="1:3" x14ac:dyDescent="0.3">
      <c r="A614" s="39">
        <v>547</v>
      </c>
      <c r="B614" s="52">
        <v>238052.71453196465</v>
      </c>
      <c r="C614" s="24">
        <v>3674204.9602052704</v>
      </c>
    </row>
    <row r="615" spans="1:3" x14ac:dyDescent="0.3">
      <c r="A615" s="39">
        <v>548</v>
      </c>
      <c r="B615" s="52">
        <v>232418.92649900916</v>
      </c>
      <c r="C615" s="24">
        <v>1683216.2678496437</v>
      </c>
    </row>
    <row r="616" spans="1:3" x14ac:dyDescent="0.3">
      <c r="A616" s="39">
        <v>549</v>
      </c>
      <c r="B616" s="52">
        <v>258621.6305749898</v>
      </c>
      <c r="C616" s="24">
        <v>3007549.2651206073</v>
      </c>
    </row>
    <row r="617" spans="1:3" x14ac:dyDescent="0.3">
      <c r="A617" s="39">
        <v>550</v>
      </c>
      <c r="B617" s="52">
        <v>240535.17744979577</v>
      </c>
      <c r="C617" s="24">
        <v>2156321.5626465445</v>
      </c>
    </row>
    <row r="618" spans="1:3" x14ac:dyDescent="0.3">
      <c r="A618" s="39">
        <v>551</v>
      </c>
      <c r="B618" s="52">
        <v>239349.18818444456</v>
      </c>
      <c r="C618" s="24">
        <v>2373303.9073526198</v>
      </c>
    </row>
    <row r="619" spans="1:3" x14ac:dyDescent="0.3">
      <c r="A619" s="39">
        <v>552</v>
      </c>
      <c r="B619" s="52">
        <v>230744.82229002976</v>
      </c>
      <c r="C619" s="24">
        <v>3622737.8267709697</v>
      </c>
    </row>
    <row r="620" spans="1:3" x14ac:dyDescent="0.3">
      <c r="A620" s="39">
        <v>553</v>
      </c>
      <c r="B620" s="52">
        <v>245645.94879189803</v>
      </c>
      <c r="C620" s="24">
        <v>1017745.2497973884</v>
      </c>
    </row>
    <row r="621" spans="1:3" x14ac:dyDescent="0.3">
      <c r="A621" s="39">
        <v>554</v>
      </c>
      <c r="B621" s="52">
        <v>239072.54158890276</v>
      </c>
      <c r="C621" s="24">
        <v>2280949.8083157949</v>
      </c>
    </row>
    <row r="622" spans="1:3" x14ac:dyDescent="0.3">
      <c r="A622" s="39">
        <v>555</v>
      </c>
      <c r="B622" s="52">
        <v>229609.21043343644</v>
      </c>
      <c r="C622" s="24">
        <v>1833028.6333492517</v>
      </c>
    </row>
    <row r="623" spans="1:3" x14ac:dyDescent="0.3">
      <c r="A623" s="39">
        <v>556</v>
      </c>
      <c r="B623" s="52">
        <v>237249.86184577757</v>
      </c>
      <c r="C623" s="24">
        <v>2949805.5577092562</v>
      </c>
    </row>
    <row r="624" spans="1:3" x14ac:dyDescent="0.3">
      <c r="A624" s="39">
        <v>557</v>
      </c>
      <c r="B624" s="52">
        <v>234239.32346393738</v>
      </c>
      <c r="C624" s="24">
        <v>1352706.9945217217</v>
      </c>
    </row>
    <row r="625" spans="1:3" x14ac:dyDescent="0.3">
      <c r="A625" s="39">
        <v>558</v>
      </c>
      <c r="B625" s="52">
        <v>225222.0419761012</v>
      </c>
      <c r="C625" s="24">
        <v>2201259.7058638739</v>
      </c>
    </row>
    <row r="626" spans="1:3" x14ac:dyDescent="0.3">
      <c r="A626" s="39">
        <v>559</v>
      </c>
      <c r="B626" s="52">
        <v>229346.49270819614</v>
      </c>
      <c r="C626" s="24">
        <v>1765070.209823207</v>
      </c>
    </row>
    <row r="627" spans="1:3" x14ac:dyDescent="0.3">
      <c r="A627" s="39">
        <v>560</v>
      </c>
      <c r="B627" s="52">
        <v>233101.46651415294</v>
      </c>
      <c r="C627" s="24">
        <v>4605218.5843917588</v>
      </c>
    </row>
    <row r="628" spans="1:3" x14ac:dyDescent="0.3">
      <c r="A628" s="39">
        <v>561</v>
      </c>
      <c r="B628" s="52">
        <v>228260.729708942</v>
      </c>
      <c r="C628" s="24">
        <v>1699400.5577825366</v>
      </c>
    </row>
    <row r="629" spans="1:3" x14ac:dyDescent="0.3">
      <c r="A629" s="39">
        <v>562</v>
      </c>
      <c r="B629" s="52">
        <v>236768.96157322548</v>
      </c>
      <c r="C629" s="24">
        <v>1447608.6923609157</v>
      </c>
    </row>
    <row r="630" spans="1:3" x14ac:dyDescent="0.3">
      <c r="A630" s="39">
        <v>563</v>
      </c>
      <c r="B630" s="52">
        <v>224717.36513389784</v>
      </c>
      <c r="C630" s="24">
        <v>4724372.2812443376</v>
      </c>
    </row>
    <row r="631" spans="1:3" x14ac:dyDescent="0.3">
      <c r="A631" s="39">
        <v>564</v>
      </c>
      <c r="B631" s="52">
        <v>230097.94087220411</v>
      </c>
      <c r="C631" s="24">
        <v>1283727.2458414291</v>
      </c>
    </row>
    <row r="632" spans="1:3" x14ac:dyDescent="0.3">
      <c r="A632" s="39">
        <v>565</v>
      </c>
      <c r="B632" s="52">
        <v>231136.79394281047</v>
      </c>
      <c r="C632" s="24">
        <v>1208263.5549646206</v>
      </c>
    </row>
    <row r="633" spans="1:3" x14ac:dyDescent="0.3">
      <c r="A633" s="39">
        <v>566</v>
      </c>
      <c r="B633" s="52">
        <v>224751.18402283924</v>
      </c>
      <c r="C633" s="24">
        <v>2671454.5857543666</v>
      </c>
    </row>
    <row r="634" spans="1:3" x14ac:dyDescent="0.3">
      <c r="A634" s="39">
        <v>567</v>
      </c>
      <c r="B634" s="52">
        <v>250533.81522542107</v>
      </c>
      <c r="C634" s="24">
        <v>1283793.8949522243</v>
      </c>
    </row>
    <row r="635" spans="1:3" x14ac:dyDescent="0.3">
      <c r="A635" s="39">
        <v>568</v>
      </c>
      <c r="B635" s="52">
        <v>230169.36704616889</v>
      </c>
      <c r="C635" s="24">
        <v>4412101.5994635662</v>
      </c>
    </row>
    <row r="636" spans="1:3" x14ac:dyDescent="0.3">
      <c r="A636" s="39">
        <v>569</v>
      </c>
      <c r="B636" s="52">
        <v>242137.6430432093</v>
      </c>
      <c r="C636" s="24">
        <v>1297774.9179766332</v>
      </c>
    </row>
    <row r="637" spans="1:3" x14ac:dyDescent="0.3">
      <c r="A637" s="39">
        <v>570</v>
      </c>
      <c r="B637" s="52">
        <v>229388.19914515398</v>
      </c>
      <c r="C637" s="24">
        <v>1640506.8233878589</v>
      </c>
    </row>
    <row r="638" spans="1:3" x14ac:dyDescent="0.3">
      <c r="A638" s="39">
        <v>571</v>
      </c>
      <c r="B638" s="52">
        <v>224592.33024486373</v>
      </c>
      <c r="C638" s="24">
        <v>836916.92010370037</v>
      </c>
    </row>
    <row r="639" spans="1:3" x14ac:dyDescent="0.3">
      <c r="A639" s="39">
        <v>572</v>
      </c>
      <c r="B639" s="52">
        <v>231639.5956269305</v>
      </c>
      <c r="C639" s="24">
        <v>6011480.018149944</v>
      </c>
    </row>
    <row r="640" spans="1:3" x14ac:dyDescent="0.3">
      <c r="A640" s="39">
        <v>573</v>
      </c>
      <c r="B640" s="52">
        <v>217760.60816237135</v>
      </c>
      <c r="C640" s="24">
        <v>1771866.1931394981</v>
      </c>
    </row>
    <row r="641" spans="1:3" x14ac:dyDescent="0.3">
      <c r="A641" s="39">
        <v>574</v>
      </c>
      <c r="B641" s="52">
        <v>229664.54326835551</v>
      </c>
      <c r="C641" s="24">
        <v>2205085.7791422093</v>
      </c>
    </row>
    <row r="642" spans="1:3" x14ac:dyDescent="0.3">
      <c r="A642" s="39">
        <v>575</v>
      </c>
      <c r="B642" s="52">
        <v>227772.66932543789</v>
      </c>
      <c r="C642" s="24">
        <v>2074864.7584198862</v>
      </c>
    </row>
    <row r="643" spans="1:3" x14ac:dyDescent="0.3">
      <c r="A643" s="39">
        <v>576</v>
      </c>
      <c r="B643" s="52">
        <v>235964.1010283528</v>
      </c>
      <c r="C643" s="24">
        <v>2075060.9110407894</v>
      </c>
    </row>
    <row r="644" spans="1:3" x14ac:dyDescent="0.3">
      <c r="A644" s="39">
        <v>577</v>
      </c>
      <c r="B644" s="52">
        <v>230217.86589928495</v>
      </c>
      <c r="C644" s="24">
        <v>1538169.5180556825</v>
      </c>
    </row>
    <row r="645" spans="1:3" x14ac:dyDescent="0.3">
      <c r="A645" s="39">
        <v>578</v>
      </c>
      <c r="B645" s="52">
        <v>234244.85824978945</v>
      </c>
      <c r="C645" s="24">
        <v>2072839.4762489751</v>
      </c>
    </row>
    <row r="646" spans="1:3" x14ac:dyDescent="0.3">
      <c r="A646" s="39">
        <v>579</v>
      </c>
      <c r="B646" s="52">
        <v>226809.80833545318</v>
      </c>
      <c r="C646" s="24">
        <v>2333045.1299978653</v>
      </c>
    </row>
    <row r="647" spans="1:3" x14ac:dyDescent="0.3">
      <c r="A647" s="39">
        <v>580</v>
      </c>
      <c r="B647" s="52">
        <v>230272.44308600682</v>
      </c>
      <c r="C647" s="24">
        <v>2077241.5009086863</v>
      </c>
    </row>
    <row r="648" spans="1:3" x14ac:dyDescent="0.3">
      <c r="A648" s="39">
        <v>581</v>
      </c>
      <c r="B648" s="52">
        <v>224418.87124583684</v>
      </c>
      <c r="C648" s="24">
        <v>1354472.3756124058</v>
      </c>
    </row>
    <row r="649" spans="1:3" x14ac:dyDescent="0.3">
      <c r="A649" s="39">
        <v>582</v>
      </c>
      <c r="B649" s="52">
        <v>250602.50466404078</v>
      </c>
      <c r="C649" s="24">
        <v>1921942.0035735015</v>
      </c>
    </row>
    <row r="650" spans="1:3" x14ac:dyDescent="0.3">
      <c r="A650" s="39">
        <v>583</v>
      </c>
      <c r="B650" s="52">
        <v>214100.77778457903</v>
      </c>
      <c r="C650" s="24">
        <v>1433384.157262262</v>
      </c>
    </row>
    <row r="651" spans="1:3" x14ac:dyDescent="0.3">
      <c r="A651" s="39">
        <v>584</v>
      </c>
      <c r="B651" s="52">
        <v>239604.00612082478</v>
      </c>
      <c r="C651" s="24">
        <v>1797216.6151924748</v>
      </c>
    </row>
    <row r="652" spans="1:3" x14ac:dyDescent="0.3">
      <c r="A652" s="39">
        <v>585</v>
      </c>
      <c r="B652" s="52">
        <v>244401.16127590134</v>
      </c>
      <c r="C652" s="24">
        <v>1416454.1335417759</v>
      </c>
    </row>
    <row r="653" spans="1:3" x14ac:dyDescent="0.3">
      <c r="A653" s="39">
        <v>586</v>
      </c>
      <c r="B653" s="52">
        <v>247484.01284221452</v>
      </c>
      <c r="C653" s="24">
        <v>1763659.0731054326</v>
      </c>
    </row>
    <row r="654" spans="1:3" x14ac:dyDescent="0.3">
      <c r="A654" s="39">
        <v>587</v>
      </c>
      <c r="B654" s="52">
        <v>249939.1448015332</v>
      </c>
      <c r="C654" s="24">
        <v>1325193.6351878089</v>
      </c>
    </row>
    <row r="655" spans="1:3" x14ac:dyDescent="0.3">
      <c r="A655" s="39">
        <v>588</v>
      </c>
      <c r="B655" s="52">
        <v>238333.92411645164</v>
      </c>
      <c r="C655" s="24">
        <v>6725962.2923083231</v>
      </c>
    </row>
    <row r="656" spans="1:3" x14ac:dyDescent="0.3">
      <c r="A656" s="39">
        <v>589</v>
      </c>
      <c r="B656" s="52">
        <v>235097.06643485828</v>
      </c>
      <c r="C656" s="24">
        <v>1333760.9562008786</v>
      </c>
    </row>
    <row r="657" spans="1:3" x14ac:dyDescent="0.3">
      <c r="A657" s="39">
        <v>590</v>
      </c>
      <c r="B657" s="52">
        <v>244657.71030192319</v>
      </c>
      <c r="C657" s="24">
        <v>1375226.2529521105</v>
      </c>
    </row>
    <row r="658" spans="1:3" x14ac:dyDescent="0.3">
      <c r="A658" s="39">
        <v>591</v>
      </c>
      <c r="B658" s="52">
        <v>225145.05386360409</v>
      </c>
      <c r="C658" s="24">
        <v>3114679.7466036128</v>
      </c>
    </row>
    <row r="659" spans="1:3" x14ac:dyDescent="0.3">
      <c r="A659" s="39">
        <v>592</v>
      </c>
      <c r="B659" s="52">
        <v>242682.07757766385</v>
      </c>
      <c r="C659" s="24">
        <v>2552162.7598210424</v>
      </c>
    </row>
    <row r="660" spans="1:3" x14ac:dyDescent="0.3">
      <c r="A660" s="39">
        <v>593</v>
      </c>
      <c r="B660" s="52">
        <v>227809.53485609064</v>
      </c>
      <c r="C660" s="24">
        <v>1826290.6711537959</v>
      </c>
    </row>
    <row r="661" spans="1:3" x14ac:dyDescent="0.3">
      <c r="A661" s="39">
        <v>594</v>
      </c>
      <c r="B661" s="52">
        <v>242287.95657191344</v>
      </c>
      <c r="C661" s="24">
        <v>2212759.7585145487</v>
      </c>
    </row>
    <row r="662" spans="1:3" x14ac:dyDescent="0.3">
      <c r="A662" s="39">
        <v>595</v>
      </c>
      <c r="B662" s="52">
        <v>237582.64594367836</v>
      </c>
      <c r="C662" s="24">
        <v>1611821.0795966252</v>
      </c>
    </row>
    <row r="663" spans="1:3" x14ac:dyDescent="0.3">
      <c r="A663" s="39">
        <v>596</v>
      </c>
      <c r="B663" s="52">
        <v>244224.6394194811</v>
      </c>
      <c r="C663" s="24">
        <v>2298359.0242082765</v>
      </c>
    </row>
    <row r="664" spans="1:3" x14ac:dyDescent="0.3">
      <c r="A664" s="39">
        <v>597</v>
      </c>
      <c r="B664" s="52">
        <v>216742.86394844588</v>
      </c>
      <c r="C664" s="24">
        <v>3909184.675065123</v>
      </c>
    </row>
    <row r="665" spans="1:3" x14ac:dyDescent="0.3">
      <c r="A665" s="39">
        <v>598</v>
      </c>
      <c r="B665" s="52">
        <v>238066.33189022928</v>
      </c>
      <c r="C665" s="24">
        <v>1146883.2009426113</v>
      </c>
    </row>
    <row r="666" spans="1:3" x14ac:dyDescent="0.3">
      <c r="A666" s="39">
        <v>599</v>
      </c>
      <c r="B666" s="52">
        <v>261694.43304763516</v>
      </c>
      <c r="C666" s="24">
        <v>1945771.9774654466</v>
      </c>
    </row>
    <row r="667" spans="1:3" x14ac:dyDescent="0.3">
      <c r="A667" s="39">
        <v>600</v>
      </c>
      <c r="B667" s="52">
        <v>234799.06993886628</v>
      </c>
      <c r="C667" s="24">
        <v>3198004.9469121071</v>
      </c>
    </row>
    <row r="668" spans="1:3" x14ac:dyDescent="0.3">
      <c r="A668" s="39">
        <v>601</v>
      </c>
      <c r="B668" s="52">
        <v>225200.78686431717</v>
      </c>
      <c r="C668" s="24">
        <v>4004746.5852298038</v>
      </c>
    </row>
    <row r="669" spans="1:3" x14ac:dyDescent="0.3">
      <c r="A669" s="39">
        <v>602</v>
      </c>
      <c r="B669" s="52">
        <v>223618.91902909984</v>
      </c>
      <c r="C669" s="24">
        <v>1578100.6491557369</v>
      </c>
    </row>
    <row r="670" spans="1:3" x14ac:dyDescent="0.3">
      <c r="A670" s="39">
        <v>603</v>
      </c>
      <c r="B670" s="52">
        <v>248634.00647834581</v>
      </c>
      <c r="C670" s="24">
        <v>1786197.3093673405</v>
      </c>
    </row>
    <row r="671" spans="1:3" x14ac:dyDescent="0.3">
      <c r="A671" s="39">
        <v>604</v>
      </c>
      <c r="B671" s="52">
        <v>244806.9579524273</v>
      </c>
      <c r="C671" s="24">
        <v>3968038.6798468768</v>
      </c>
    </row>
    <row r="672" spans="1:3" x14ac:dyDescent="0.3">
      <c r="A672" s="39">
        <v>605</v>
      </c>
      <c r="B672" s="52">
        <v>237652.57890937341</v>
      </c>
      <c r="C672" s="24">
        <v>3800675.245892047</v>
      </c>
    </row>
    <row r="673" spans="1:3" x14ac:dyDescent="0.3">
      <c r="A673" s="39">
        <v>606</v>
      </c>
      <c r="B673" s="52">
        <v>223953.79627171901</v>
      </c>
      <c r="C673" s="24">
        <v>1907670.8792043603</v>
      </c>
    </row>
    <row r="674" spans="1:3" x14ac:dyDescent="0.3">
      <c r="A674" s="39">
        <v>607</v>
      </c>
      <c r="B674" s="52">
        <v>222514.85908047503</v>
      </c>
      <c r="C674" s="24">
        <v>4330500.6374116186</v>
      </c>
    </row>
    <row r="675" spans="1:3" x14ac:dyDescent="0.3">
      <c r="A675" s="39">
        <v>608</v>
      </c>
      <c r="B675" s="52">
        <v>229653.19904145249</v>
      </c>
      <c r="C675" s="24">
        <v>2281636.9855213482</v>
      </c>
    </row>
    <row r="676" spans="1:3" x14ac:dyDescent="0.3">
      <c r="A676" s="39">
        <v>609</v>
      </c>
      <c r="B676" s="52">
        <v>226927.05469447051</v>
      </c>
      <c r="C676" s="24">
        <v>2023503.3334153658</v>
      </c>
    </row>
    <row r="677" spans="1:3" x14ac:dyDescent="0.3">
      <c r="A677" s="39">
        <v>610</v>
      </c>
      <c r="B677" s="52">
        <v>240041.834614069</v>
      </c>
      <c r="C677" s="24">
        <v>2360438.8948733294</v>
      </c>
    </row>
    <row r="678" spans="1:3" x14ac:dyDescent="0.3">
      <c r="A678" s="39">
        <v>611</v>
      </c>
      <c r="B678" s="52">
        <v>236356.3163921996</v>
      </c>
      <c r="C678" s="24">
        <v>1851478.9727582224</v>
      </c>
    </row>
    <row r="679" spans="1:3" x14ac:dyDescent="0.3">
      <c r="A679" s="39">
        <v>612</v>
      </c>
      <c r="B679" s="52">
        <v>229593.94707828594</v>
      </c>
      <c r="C679" s="24">
        <v>1655292.3936205243</v>
      </c>
    </row>
    <row r="680" spans="1:3" x14ac:dyDescent="0.3">
      <c r="A680" s="39">
        <v>613</v>
      </c>
      <c r="B680" s="52">
        <v>217680.58478242799</v>
      </c>
      <c r="C680" s="24">
        <v>1380971.4823180146</v>
      </c>
    </row>
    <row r="681" spans="1:3" x14ac:dyDescent="0.3">
      <c r="A681" s="39">
        <v>614</v>
      </c>
      <c r="B681" s="52">
        <v>233768.02597032633</v>
      </c>
      <c r="C681" s="24">
        <v>1202957.146471255</v>
      </c>
    </row>
    <row r="682" spans="1:3" x14ac:dyDescent="0.3">
      <c r="A682" s="39">
        <v>615</v>
      </c>
      <c r="B682" s="52">
        <v>243297.07599086402</v>
      </c>
      <c r="C682" s="24">
        <v>1960630.6203846186</v>
      </c>
    </row>
    <row r="683" spans="1:3" x14ac:dyDescent="0.3">
      <c r="A683" s="39">
        <v>616</v>
      </c>
      <c r="B683" s="52">
        <v>231847.68628458964</v>
      </c>
      <c r="C683" s="24">
        <v>1472577.3538313794</v>
      </c>
    </row>
    <row r="684" spans="1:3" x14ac:dyDescent="0.3">
      <c r="A684" s="39">
        <v>617</v>
      </c>
      <c r="B684" s="52">
        <v>246543.13296113728</v>
      </c>
      <c r="C684" s="24">
        <v>2979485.5241809129</v>
      </c>
    </row>
    <row r="685" spans="1:3" x14ac:dyDescent="0.3">
      <c r="A685" s="39">
        <v>618</v>
      </c>
      <c r="B685" s="52">
        <v>235991.68705826806</v>
      </c>
      <c r="C685" s="24">
        <v>2666619.3377195387</v>
      </c>
    </row>
    <row r="686" spans="1:3" x14ac:dyDescent="0.3">
      <c r="A686" s="39">
        <v>619</v>
      </c>
      <c r="B686" s="52">
        <v>219101.74631895591</v>
      </c>
      <c r="C686" s="24">
        <v>2456246.6479371237</v>
      </c>
    </row>
    <row r="687" spans="1:3" x14ac:dyDescent="0.3">
      <c r="A687" s="39">
        <v>620</v>
      </c>
      <c r="B687" s="52">
        <v>230944.80578474869</v>
      </c>
      <c r="C687" s="24">
        <v>1833856.812653838</v>
      </c>
    </row>
    <row r="688" spans="1:3" x14ac:dyDescent="0.3">
      <c r="A688" s="39">
        <v>621</v>
      </c>
      <c r="B688" s="52">
        <v>226390.17104089595</v>
      </c>
      <c r="C688" s="24">
        <v>2264253.4264883152</v>
      </c>
    </row>
    <row r="689" spans="1:3" x14ac:dyDescent="0.3">
      <c r="A689" s="39">
        <v>622</v>
      </c>
      <c r="B689" s="52">
        <v>232770.36358384005</v>
      </c>
      <c r="C689" s="24">
        <v>2086720.087469633</v>
      </c>
    </row>
    <row r="690" spans="1:3" x14ac:dyDescent="0.3">
      <c r="A690" s="39">
        <v>623</v>
      </c>
      <c r="B690" s="52">
        <v>218846.96605967332</v>
      </c>
      <c r="C690" s="24">
        <v>2263958.8215320837</v>
      </c>
    </row>
    <row r="691" spans="1:3" x14ac:dyDescent="0.3">
      <c r="A691" s="39">
        <v>624</v>
      </c>
      <c r="B691" s="52">
        <v>235511.74738988702</v>
      </c>
      <c r="C691" s="24">
        <v>1901522.3647883891</v>
      </c>
    </row>
    <row r="692" spans="1:3" x14ac:dyDescent="0.3">
      <c r="A692" s="39">
        <v>625</v>
      </c>
      <c r="B692" s="52">
        <v>225249.21349715235</v>
      </c>
      <c r="C692" s="24">
        <v>1351357.1292706779</v>
      </c>
    </row>
    <row r="693" spans="1:3" x14ac:dyDescent="0.3">
      <c r="A693" s="39">
        <v>626</v>
      </c>
      <c r="B693" s="52">
        <v>241601.00363892483</v>
      </c>
      <c r="C693" s="24">
        <v>1387007.4560866957</v>
      </c>
    </row>
    <row r="694" spans="1:3" x14ac:dyDescent="0.3">
      <c r="A694" s="39">
        <v>627</v>
      </c>
      <c r="B694" s="52">
        <v>233212.59323877402</v>
      </c>
      <c r="C694" s="24">
        <v>1487827.7869701344</v>
      </c>
    </row>
    <row r="695" spans="1:3" x14ac:dyDescent="0.3">
      <c r="A695" s="39">
        <v>628</v>
      </c>
      <c r="B695" s="52">
        <v>257733.69353317979</v>
      </c>
      <c r="C695" s="24">
        <v>2764687.9180488968</v>
      </c>
    </row>
    <row r="696" spans="1:3" x14ac:dyDescent="0.3">
      <c r="A696" s="39">
        <v>629</v>
      </c>
      <c r="B696" s="52">
        <v>234748.65304393318</v>
      </c>
      <c r="C696" s="24">
        <v>1151090.5584650352</v>
      </c>
    </row>
    <row r="697" spans="1:3" x14ac:dyDescent="0.3">
      <c r="A697" s="39">
        <v>630</v>
      </c>
      <c r="B697" s="52">
        <v>236978.50223345991</v>
      </c>
      <c r="C697" s="24">
        <v>2407720.8826885764</v>
      </c>
    </row>
    <row r="698" spans="1:3" x14ac:dyDescent="0.3">
      <c r="A698" s="39">
        <v>631</v>
      </c>
      <c r="B698" s="52">
        <v>241546.13406577756</v>
      </c>
      <c r="C698" s="24">
        <v>1363132.1503251339</v>
      </c>
    </row>
    <row r="699" spans="1:3" x14ac:dyDescent="0.3">
      <c r="A699" s="39">
        <v>632</v>
      </c>
      <c r="B699" s="52">
        <v>228441.71026748559</v>
      </c>
      <c r="C699" s="24">
        <v>2797917.4091579453</v>
      </c>
    </row>
    <row r="700" spans="1:3" x14ac:dyDescent="0.3">
      <c r="A700" s="39">
        <v>633</v>
      </c>
      <c r="B700" s="52">
        <v>236122.33894116106</v>
      </c>
      <c r="C700" s="24">
        <v>1102267.0668908893</v>
      </c>
    </row>
    <row r="701" spans="1:3" x14ac:dyDescent="0.3">
      <c r="A701" s="39">
        <v>634</v>
      </c>
      <c r="B701" s="52">
        <v>234250.50933290209</v>
      </c>
      <c r="C701" s="24">
        <v>2678606.3582594278</v>
      </c>
    </row>
    <row r="702" spans="1:3" x14ac:dyDescent="0.3">
      <c r="A702" s="39">
        <v>635</v>
      </c>
      <c r="B702" s="52">
        <v>236870.55674884797</v>
      </c>
      <c r="C702" s="24">
        <v>1687183.1598529392</v>
      </c>
    </row>
    <row r="703" spans="1:3" x14ac:dyDescent="0.3">
      <c r="A703" s="39">
        <v>636</v>
      </c>
      <c r="B703" s="52">
        <v>223870.42435022572</v>
      </c>
      <c r="C703" s="24">
        <v>1375734.9554931971</v>
      </c>
    </row>
    <row r="704" spans="1:3" x14ac:dyDescent="0.3">
      <c r="A704" s="39">
        <v>637</v>
      </c>
      <c r="B704" s="52">
        <v>251701.3748509681</v>
      </c>
      <c r="C704" s="24">
        <v>1797640.2590239407</v>
      </c>
    </row>
    <row r="705" spans="1:3" x14ac:dyDescent="0.3">
      <c r="A705" s="39">
        <v>638</v>
      </c>
      <c r="B705" s="52">
        <v>242417.40326301425</v>
      </c>
      <c r="C705" s="24">
        <v>2507632.2447041208</v>
      </c>
    </row>
    <row r="706" spans="1:3" x14ac:dyDescent="0.3">
      <c r="A706" s="39">
        <v>639</v>
      </c>
      <c r="B706" s="52">
        <v>236279.98343238342</v>
      </c>
      <c r="C706" s="24">
        <v>2306399.1149242735</v>
      </c>
    </row>
    <row r="707" spans="1:3" x14ac:dyDescent="0.3">
      <c r="A707" s="39">
        <v>640</v>
      </c>
      <c r="B707" s="52">
        <v>239377.47265084184</v>
      </c>
      <c r="C707" s="24">
        <v>1750653.4538528761</v>
      </c>
    </row>
    <row r="708" spans="1:3" x14ac:dyDescent="0.3">
      <c r="A708" s="39">
        <v>641</v>
      </c>
      <c r="B708" s="52">
        <v>226858.71317940109</v>
      </c>
      <c r="C708" s="24">
        <v>2007876.3832239623</v>
      </c>
    </row>
    <row r="709" spans="1:3" x14ac:dyDescent="0.3">
      <c r="A709" s="39">
        <v>642</v>
      </c>
      <c r="B709" s="52">
        <v>227754.63719256766</v>
      </c>
      <c r="C709" s="24">
        <v>2347013.4321106542</v>
      </c>
    </row>
    <row r="710" spans="1:3" x14ac:dyDescent="0.3">
      <c r="A710" s="39">
        <v>643</v>
      </c>
      <c r="B710" s="52">
        <v>227774.84361652599</v>
      </c>
      <c r="C710" s="24">
        <v>5308002.5284431782</v>
      </c>
    </row>
    <row r="711" spans="1:3" x14ac:dyDescent="0.3">
      <c r="A711" s="39">
        <v>644</v>
      </c>
      <c r="B711" s="52">
        <v>234042.55453846991</v>
      </c>
      <c r="C711" s="24">
        <v>1364953.4557420197</v>
      </c>
    </row>
    <row r="712" spans="1:3" x14ac:dyDescent="0.3">
      <c r="A712" s="39">
        <v>645</v>
      </c>
      <c r="B712" s="52">
        <v>222105.212152655</v>
      </c>
      <c r="C712" s="24">
        <v>3923614.2471267674</v>
      </c>
    </row>
    <row r="713" spans="1:3" x14ac:dyDescent="0.3">
      <c r="A713" s="39">
        <v>646</v>
      </c>
      <c r="B713" s="52">
        <v>230343.77718478584</v>
      </c>
      <c r="C713" s="24">
        <v>1728167.6800170138</v>
      </c>
    </row>
    <row r="714" spans="1:3" x14ac:dyDescent="0.3">
      <c r="A714" s="39">
        <v>647</v>
      </c>
      <c r="B714" s="52">
        <v>228820.69276681723</v>
      </c>
      <c r="C714" s="24">
        <v>1904260.9477723436</v>
      </c>
    </row>
    <row r="715" spans="1:3" x14ac:dyDescent="0.3">
      <c r="A715" s="39">
        <v>648</v>
      </c>
      <c r="B715" s="52">
        <v>219719.62297839791</v>
      </c>
      <c r="C715" s="24">
        <v>2256427.6953367884</v>
      </c>
    </row>
    <row r="716" spans="1:3" x14ac:dyDescent="0.3">
      <c r="A716" s="39">
        <v>649</v>
      </c>
      <c r="B716" s="52">
        <v>227027.66631981634</v>
      </c>
      <c r="C716" s="24">
        <v>2080102.7367871976</v>
      </c>
    </row>
    <row r="717" spans="1:3" x14ac:dyDescent="0.3">
      <c r="A717" s="39">
        <v>650</v>
      </c>
      <c r="B717" s="52">
        <v>227152.90450230503</v>
      </c>
      <c r="C717" s="24">
        <v>3081971.463871934</v>
      </c>
    </row>
    <row r="718" spans="1:3" x14ac:dyDescent="0.3">
      <c r="A718" s="39">
        <v>651</v>
      </c>
      <c r="B718" s="52">
        <v>234944.05782768372</v>
      </c>
      <c r="C718" s="24">
        <v>1465660.4581894022</v>
      </c>
    </row>
    <row r="719" spans="1:3" x14ac:dyDescent="0.3">
      <c r="A719" s="39">
        <v>652</v>
      </c>
      <c r="B719" s="52">
        <v>223569.49672508962</v>
      </c>
      <c r="C719" s="24">
        <v>1779482.1735474877</v>
      </c>
    </row>
    <row r="720" spans="1:3" x14ac:dyDescent="0.3">
      <c r="A720" s="39">
        <v>653</v>
      </c>
      <c r="B720" s="52">
        <v>232255.11762170866</v>
      </c>
      <c r="C720" s="24">
        <v>1952757.5160265714</v>
      </c>
    </row>
    <row r="721" spans="1:3" x14ac:dyDescent="0.3">
      <c r="A721" s="39">
        <v>654</v>
      </c>
      <c r="B721" s="52">
        <v>229305.02189844381</v>
      </c>
      <c r="C721" s="24">
        <v>5571753.6086108647</v>
      </c>
    </row>
    <row r="722" spans="1:3" x14ac:dyDescent="0.3">
      <c r="A722" s="39">
        <v>655</v>
      </c>
      <c r="B722" s="52">
        <v>219066.96635361415</v>
      </c>
      <c r="C722" s="24">
        <v>5787701.873419188</v>
      </c>
    </row>
    <row r="723" spans="1:3" x14ac:dyDescent="0.3">
      <c r="A723" s="39">
        <v>656</v>
      </c>
      <c r="B723" s="52">
        <v>235515.74731432679</v>
      </c>
      <c r="C723" s="24">
        <v>2215461.5475603952</v>
      </c>
    </row>
    <row r="724" spans="1:3" x14ac:dyDescent="0.3">
      <c r="A724" s="39">
        <v>657</v>
      </c>
      <c r="B724" s="52">
        <v>223827.22244776896</v>
      </c>
      <c r="C724" s="24">
        <v>2276267.8915325012</v>
      </c>
    </row>
    <row r="725" spans="1:3" x14ac:dyDescent="0.3">
      <c r="A725" s="39">
        <v>658</v>
      </c>
      <c r="B725" s="52">
        <v>243621.55717425694</v>
      </c>
      <c r="C725" s="24">
        <v>1964999.5198654672</v>
      </c>
    </row>
    <row r="726" spans="1:3" x14ac:dyDescent="0.3">
      <c r="A726" s="39">
        <v>659</v>
      </c>
      <c r="B726" s="52">
        <v>233188.14713064258</v>
      </c>
      <c r="C726" s="24">
        <v>1543427.2860681638</v>
      </c>
    </row>
    <row r="727" spans="1:3" x14ac:dyDescent="0.3">
      <c r="A727" s="39">
        <v>660</v>
      </c>
      <c r="B727" s="52">
        <v>232269.24878338762</v>
      </c>
      <c r="C727" s="24">
        <v>1496753.34112399</v>
      </c>
    </row>
    <row r="728" spans="1:3" x14ac:dyDescent="0.3">
      <c r="A728" s="39">
        <v>661</v>
      </c>
      <c r="B728" s="52">
        <v>234091.27862173892</v>
      </c>
      <c r="C728" s="24">
        <v>1943975.1284747126</v>
      </c>
    </row>
    <row r="729" spans="1:3" x14ac:dyDescent="0.3">
      <c r="A729" s="39">
        <v>662</v>
      </c>
      <c r="B729" s="52">
        <v>240259.19916321253</v>
      </c>
      <c r="C729" s="24">
        <v>2325422.6152263079</v>
      </c>
    </row>
    <row r="730" spans="1:3" x14ac:dyDescent="0.3">
      <c r="A730" s="39">
        <v>663</v>
      </c>
      <c r="B730" s="52">
        <v>234674.64651396041</v>
      </c>
      <c r="C730" s="24">
        <v>3839600.2486063829</v>
      </c>
    </row>
    <row r="731" spans="1:3" x14ac:dyDescent="0.3">
      <c r="A731" s="39">
        <v>664</v>
      </c>
      <c r="B731" s="52">
        <v>229898.39014431162</v>
      </c>
      <c r="C731" s="24">
        <v>1912413.2116599975</v>
      </c>
    </row>
    <row r="732" spans="1:3" x14ac:dyDescent="0.3">
      <c r="A732" s="39">
        <v>665</v>
      </c>
      <c r="B732" s="52">
        <v>238309.32968640575</v>
      </c>
      <c r="C732" s="24">
        <v>4240050.9376862952</v>
      </c>
    </row>
    <row r="733" spans="1:3" x14ac:dyDescent="0.3">
      <c r="A733" s="39">
        <v>666</v>
      </c>
      <c r="B733" s="52">
        <v>241164.38047576617</v>
      </c>
      <c r="C733" s="24">
        <v>2178276.6992448899</v>
      </c>
    </row>
    <row r="734" spans="1:3" x14ac:dyDescent="0.3">
      <c r="A734" s="39">
        <v>667</v>
      </c>
      <c r="B734" s="52">
        <v>214203.34785895277</v>
      </c>
      <c r="C734" s="24">
        <v>1751666.3295939416</v>
      </c>
    </row>
    <row r="735" spans="1:3" x14ac:dyDescent="0.3">
      <c r="A735" s="39">
        <v>668</v>
      </c>
      <c r="B735" s="52">
        <v>225394.16309581234</v>
      </c>
      <c r="C735" s="24">
        <v>1744861.5206274875</v>
      </c>
    </row>
    <row r="736" spans="1:3" x14ac:dyDescent="0.3">
      <c r="A736" s="39">
        <v>669</v>
      </c>
      <c r="B736" s="52">
        <v>222207.87196595929</v>
      </c>
      <c r="C736" s="24">
        <v>2334230.9616800896</v>
      </c>
    </row>
    <row r="737" spans="1:3" x14ac:dyDescent="0.3">
      <c r="A737" s="39">
        <v>670</v>
      </c>
      <c r="B737" s="52">
        <v>229924.57564820786</v>
      </c>
      <c r="C737" s="24">
        <v>1821269.4367836369</v>
      </c>
    </row>
    <row r="738" spans="1:3" x14ac:dyDescent="0.3">
      <c r="A738" s="39">
        <v>671</v>
      </c>
      <c r="B738" s="52">
        <v>237031.60035604288</v>
      </c>
      <c r="C738" s="24">
        <v>1101141.4485724191</v>
      </c>
    </row>
    <row r="739" spans="1:3" x14ac:dyDescent="0.3">
      <c r="A739" s="39">
        <v>672</v>
      </c>
      <c r="B739" s="52">
        <v>238001.57755348823</v>
      </c>
      <c r="C739" s="24">
        <v>1238560.3566087785</v>
      </c>
    </row>
    <row r="740" spans="1:3" x14ac:dyDescent="0.3">
      <c r="A740" s="39">
        <v>673</v>
      </c>
      <c r="B740" s="52">
        <v>242128.88954051773</v>
      </c>
      <c r="C740" s="24">
        <v>2280202.8004676411</v>
      </c>
    </row>
    <row r="741" spans="1:3" x14ac:dyDescent="0.3">
      <c r="A741" s="39">
        <v>674</v>
      </c>
      <c r="B741" s="52">
        <v>231697.28016259408</v>
      </c>
      <c r="C741" s="24">
        <v>2664340.7438029572</v>
      </c>
    </row>
    <row r="742" spans="1:3" x14ac:dyDescent="0.3">
      <c r="A742" s="39">
        <v>675</v>
      </c>
      <c r="B742" s="52">
        <v>231543.01747299536</v>
      </c>
      <c r="C742" s="24">
        <v>2265823.8233513213</v>
      </c>
    </row>
    <row r="743" spans="1:3" x14ac:dyDescent="0.3">
      <c r="A743" s="39">
        <v>676</v>
      </c>
      <c r="B743" s="52">
        <v>238543.18957532657</v>
      </c>
      <c r="C743" s="24">
        <v>1732887.073841342</v>
      </c>
    </row>
    <row r="744" spans="1:3" x14ac:dyDescent="0.3">
      <c r="A744" s="39">
        <v>677</v>
      </c>
      <c r="B744" s="52">
        <v>232624.39033545108</v>
      </c>
      <c r="C744" s="24">
        <v>2207489.0371189751</v>
      </c>
    </row>
    <row r="745" spans="1:3" x14ac:dyDescent="0.3">
      <c r="A745" s="39">
        <v>678</v>
      </c>
      <c r="B745" s="52">
        <v>216837.29287771921</v>
      </c>
      <c r="C745" s="24">
        <v>2080711.4989710394</v>
      </c>
    </row>
    <row r="746" spans="1:3" x14ac:dyDescent="0.3">
      <c r="A746" s="39">
        <v>679</v>
      </c>
      <c r="B746" s="52">
        <v>224814.65413976065</v>
      </c>
      <c r="C746" s="24">
        <v>2255890.2834299146</v>
      </c>
    </row>
    <row r="747" spans="1:3" x14ac:dyDescent="0.3">
      <c r="A747" s="39">
        <v>680</v>
      </c>
      <c r="B747" s="52">
        <v>242738.88686728649</v>
      </c>
      <c r="C747" s="24">
        <v>1482401.7326964531</v>
      </c>
    </row>
    <row r="748" spans="1:3" x14ac:dyDescent="0.3">
      <c r="A748" s="39">
        <v>681</v>
      </c>
      <c r="B748" s="52">
        <v>226681.56347779604</v>
      </c>
      <c r="C748" s="24">
        <v>1768436.989200816</v>
      </c>
    </row>
    <row r="749" spans="1:3" x14ac:dyDescent="0.3">
      <c r="A749" s="39">
        <v>682</v>
      </c>
      <c r="B749" s="52">
        <v>233441.9684099986</v>
      </c>
      <c r="C749" s="24">
        <v>1268957.9238394371</v>
      </c>
    </row>
    <row r="750" spans="1:3" x14ac:dyDescent="0.3">
      <c r="A750" s="39">
        <v>683</v>
      </c>
      <c r="B750" s="52">
        <v>235661.95981886867</v>
      </c>
      <c r="C750" s="24">
        <v>2368695.507936412</v>
      </c>
    </row>
    <row r="751" spans="1:3" x14ac:dyDescent="0.3">
      <c r="A751" s="39">
        <v>684</v>
      </c>
      <c r="B751" s="52">
        <v>225755.54024228384</v>
      </c>
      <c r="C751" s="24">
        <v>1353866.7946701276</v>
      </c>
    </row>
    <row r="752" spans="1:3" x14ac:dyDescent="0.3">
      <c r="A752" s="39">
        <v>685</v>
      </c>
      <c r="B752" s="52">
        <v>223594.49599721833</v>
      </c>
      <c r="C752" s="24">
        <v>2717439.5529646431</v>
      </c>
    </row>
    <row r="753" spans="1:3" x14ac:dyDescent="0.3">
      <c r="A753" s="39">
        <v>686</v>
      </c>
      <c r="B753" s="52">
        <v>246031.09239684994</v>
      </c>
      <c r="C753" s="24">
        <v>4647272.2281999439</v>
      </c>
    </row>
    <row r="754" spans="1:3" x14ac:dyDescent="0.3">
      <c r="A754" s="39">
        <v>687</v>
      </c>
      <c r="B754" s="52">
        <v>244315.63444191357</v>
      </c>
      <c r="C754" s="24">
        <v>3638808.2008604938</v>
      </c>
    </row>
    <row r="755" spans="1:3" x14ac:dyDescent="0.3">
      <c r="A755" s="39">
        <v>688</v>
      </c>
      <c r="B755" s="52">
        <v>237483.21695564795</v>
      </c>
      <c r="C755" s="24">
        <v>1670157.0530694306</v>
      </c>
    </row>
    <row r="756" spans="1:3" x14ac:dyDescent="0.3">
      <c r="A756" s="39">
        <v>689</v>
      </c>
      <c r="B756" s="52">
        <v>230524.05529446001</v>
      </c>
      <c r="C756" s="24">
        <v>2129746.9248838844</v>
      </c>
    </row>
    <row r="757" spans="1:3" x14ac:dyDescent="0.3">
      <c r="A757" s="39">
        <v>690</v>
      </c>
      <c r="B757" s="52">
        <v>244212.34951801869</v>
      </c>
      <c r="C757" s="24">
        <v>2841687.1858872548</v>
      </c>
    </row>
    <row r="758" spans="1:3" x14ac:dyDescent="0.3">
      <c r="A758" s="39">
        <v>691</v>
      </c>
      <c r="B758" s="52">
        <v>221022.50456916526</v>
      </c>
      <c r="C758" s="24">
        <v>3692432.890021272</v>
      </c>
    </row>
    <row r="759" spans="1:3" x14ac:dyDescent="0.3">
      <c r="A759" s="39">
        <v>692</v>
      </c>
      <c r="B759" s="52">
        <v>231072.38349106195</v>
      </c>
      <c r="C759" s="24">
        <v>1879049.5805514012</v>
      </c>
    </row>
    <row r="760" spans="1:3" x14ac:dyDescent="0.3">
      <c r="A760" s="39">
        <v>693</v>
      </c>
      <c r="B760" s="52">
        <v>237960.82610258547</v>
      </c>
      <c r="C760" s="24">
        <v>1620701.7089493105</v>
      </c>
    </row>
    <row r="761" spans="1:3" x14ac:dyDescent="0.3">
      <c r="A761" s="39">
        <v>694</v>
      </c>
      <c r="B761" s="52">
        <v>237809.65357355721</v>
      </c>
      <c r="C761" s="24">
        <v>1661588.0415629637</v>
      </c>
    </row>
    <row r="762" spans="1:3" x14ac:dyDescent="0.3">
      <c r="A762" s="39">
        <v>695</v>
      </c>
      <c r="B762" s="52">
        <v>228476.52556284217</v>
      </c>
      <c r="C762" s="24">
        <v>2489235.0137098255</v>
      </c>
    </row>
    <row r="763" spans="1:3" x14ac:dyDescent="0.3">
      <c r="A763" s="39">
        <v>696</v>
      </c>
      <c r="B763" s="52">
        <v>243548.54345304659</v>
      </c>
      <c r="C763" s="24">
        <v>3849731.6128630769</v>
      </c>
    </row>
    <row r="764" spans="1:3" x14ac:dyDescent="0.3">
      <c r="A764" s="39">
        <v>697</v>
      </c>
      <c r="B764" s="52">
        <v>255141.09280628763</v>
      </c>
      <c r="C764" s="24">
        <v>1863439.5848648692</v>
      </c>
    </row>
    <row r="765" spans="1:3" x14ac:dyDescent="0.3">
      <c r="A765" s="39">
        <v>698</v>
      </c>
      <c r="B765" s="52">
        <v>246673.7462470129</v>
      </c>
      <c r="C765" s="24">
        <v>1555755.7404114993</v>
      </c>
    </row>
    <row r="766" spans="1:3" x14ac:dyDescent="0.3">
      <c r="A766" s="39">
        <v>699</v>
      </c>
      <c r="B766" s="52">
        <v>239511.22356092703</v>
      </c>
      <c r="C766" s="24">
        <v>3000636.4889694983</v>
      </c>
    </row>
    <row r="767" spans="1:3" x14ac:dyDescent="0.3">
      <c r="A767" s="39">
        <v>700</v>
      </c>
      <c r="B767" s="52">
        <v>240225.87538189234</v>
      </c>
      <c r="C767" s="24">
        <v>5400021.1360792415</v>
      </c>
    </row>
    <row r="768" spans="1:3" x14ac:dyDescent="0.3">
      <c r="A768" s="39">
        <v>701</v>
      </c>
      <c r="B768" s="52">
        <v>241126.50255246359</v>
      </c>
      <c r="C768" s="24">
        <v>2209401.9550695731</v>
      </c>
    </row>
    <row r="769" spans="1:3" x14ac:dyDescent="0.3">
      <c r="A769" s="39">
        <v>702</v>
      </c>
      <c r="B769" s="52">
        <v>240221.61865160649</v>
      </c>
      <c r="C769" s="24">
        <v>2036953.9023452241</v>
      </c>
    </row>
    <row r="770" spans="1:3" x14ac:dyDescent="0.3">
      <c r="A770" s="39">
        <v>703</v>
      </c>
      <c r="B770" s="52">
        <v>227307.13265060814</v>
      </c>
      <c r="C770" s="24">
        <v>1734586.0630448847</v>
      </c>
    </row>
    <row r="771" spans="1:3" x14ac:dyDescent="0.3">
      <c r="A771" s="39">
        <v>704</v>
      </c>
      <c r="B771" s="52">
        <v>238786.46789149402</v>
      </c>
      <c r="C771" s="24">
        <v>1491456.5205874718</v>
      </c>
    </row>
    <row r="772" spans="1:3" x14ac:dyDescent="0.3">
      <c r="A772" s="39">
        <v>705</v>
      </c>
      <c r="B772" s="52">
        <v>230115.9643193518</v>
      </c>
      <c r="C772" s="24">
        <v>1281495.8828933854</v>
      </c>
    </row>
    <row r="773" spans="1:3" x14ac:dyDescent="0.3">
      <c r="A773" s="39">
        <v>706</v>
      </c>
      <c r="B773" s="52">
        <v>223742.07386161067</v>
      </c>
      <c r="C773" s="24">
        <v>5971615.84197326</v>
      </c>
    </row>
    <row r="774" spans="1:3" x14ac:dyDescent="0.3">
      <c r="A774" s="39">
        <v>707</v>
      </c>
      <c r="B774" s="52">
        <v>234816.08539229952</v>
      </c>
      <c r="C774" s="24">
        <v>11217072.283240905</v>
      </c>
    </row>
    <row r="775" spans="1:3" x14ac:dyDescent="0.3">
      <c r="A775" s="39">
        <v>708</v>
      </c>
      <c r="B775" s="52">
        <v>230813.58840027376</v>
      </c>
      <c r="C775" s="24">
        <v>1850777.7557020544</v>
      </c>
    </row>
    <row r="776" spans="1:3" x14ac:dyDescent="0.3">
      <c r="A776" s="39">
        <v>709</v>
      </c>
      <c r="B776" s="52">
        <v>236661.17097508514</v>
      </c>
      <c r="C776" s="24">
        <v>1714500.6278805458</v>
      </c>
    </row>
    <row r="777" spans="1:3" x14ac:dyDescent="0.3">
      <c r="A777" s="39">
        <v>710</v>
      </c>
      <c r="B777" s="52">
        <v>233720.71194430249</v>
      </c>
      <c r="C777" s="24">
        <v>1012457.893941669</v>
      </c>
    </row>
    <row r="778" spans="1:3" x14ac:dyDescent="0.3">
      <c r="A778" s="39">
        <v>711</v>
      </c>
      <c r="B778" s="52">
        <v>222996.89039627471</v>
      </c>
      <c r="C778" s="24">
        <v>2893455.5766289905</v>
      </c>
    </row>
    <row r="779" spans="1:3" x14ac:dyDescent="0.3">
      <c r="A779" s="39">
        <v>712</v>
      </c>
      <c r="B779" s="52">
        <v>224295.61541465501</v>
      </c>
      <c r="C779" s="24">
        <v>1252882.6925649708</v>
      </c>
    </row>
    <row r="780" spans="1:3" x14ac:dyDescent="0.3">
      <c r="A780" s="39">
        <v>713</v>
      </c>
      <c r="B780" s="52">
        <v>235381.31793309867</v>
      </c>
      <c r="C780" s="24">
        <v>2393985.9869397366</v>
      </c>
    </row>
    <row r="781" spans="1:3" x14ac:dyDescent="0.3">
      <c r="A781" s="39">
        <v>714</v>
      </c>
      <c r="B781" s="52">
        <v>221844.36027931207</v>
      </c>
      <c r="C781" s="24">
        <v>1437474.8548277603</v>
      </c>
    </row>
    <row r="782" spans="1:3" x14ac:dyDescent="0.3">
      <c r="A782" s="39">
        <v>715</v>
      </c>
      <c r="B782" s="52">
        <v>237998.68411611405</v>
      </c>
      <c r="C782" s="24">
        <v>1084623.4579609982</v>
      </c>
    </row>
    <row r="783" spans="1:3" x14ac:dyDescent="0.3">
      <c r="A783" s="39">
        <v>716</v>
      </c>
      <c r="B783" s="52">
        <v>233137.03759958167</v>
      </c>
      <c r="C783" s="24">
        <v>2777756.1014239048</v>
      </c>
    </row>
    <row r="784" spans="1:3" x14ac:dyDescent="0.3">
      <c r="A784" s="39">
        <v>717</v>
      </c>
      <c r="B784" s="52">
        <v>227215.51257247664</v>
      </c>
      <c r="C784" s="24">
        <v>2341681.3832926974</v>
      </c>
    </row>
    <row r="785" spans="1:3" x14ac:dyDescent="0.3">
      <c r="A785" s="39">
        <v>718</v>
      </c>
      <c r="B785" s="52">
        <v>229466.17837624953</v>
      </c>
      <c r="C785" s="24">
        <v>1466022.4285302607</v>
      </c>
    </row>
    <row r="786" spans="1:3" x14ac:dyDescent="0.3">
      <c r="A786" s="39">
        <v>719</v>
      </c>
      <c r="B786" s="52">
        <v>233310.07681500699</v>
      </c>
      <c r="C786" s="24">
        <v>2087469.2898181218</v>
      </c>
    </row>
    <row r="787" spans="1:3" x14ac:dyDescent="0.3">
      <c r="A787" s="39">
        <v>720</v>
      </c>
      <c r="B787" s="52">
        <v>231680.21104008163</v>
      </c>
      <c r="C787" s="24">
        <v>1636395.5769172572</v>
      </c>
    </row>
    <row r="788" spans="1:3" x14ac:dyDescent="0.3">
      <c r="A788" s="39">
        <v>721</v>
      </c>
      <c r="B788" s="52">
        <v>236566.12224962804</v>
      </c>
      <c r="C788" s="24">
        <v>1300961.0265550462</v>
      </c>
    </row>
    <row r="789" spans="1:3" x14ac:dyDescent="0.3">
      <c r="A789" s="39">
        <v>722</v>
      </c>
      <c r="B789" s="52">
        <v>234162.40598839018</v>
      </c>
      <c r="C789" s="24">
        <v>5305238.229413094</v>
      </c>
    </row>
    <row r="790" spans="1:3" x14ac:dyDescent="0.3">
      <c r="A790" s="39">
        <v>723</v>
      </c>
      <c r="B790" s="52">
        <v>226862.37453652141</v>
      </c>
      <c r="C790" s="24">
        <v>1516151.1202458795</v>
      </c>
    </row>
    <row r="791" spans="1:3" x14ac:dyDescent="0.3">
      <c r="A791" s="39">
        <v>724</v>
      </c>
      <c r="B791" s="52">
        <v>231489.52751685068</v>
      </c>
      <c r="C791" s="24">
        <v>3009606.8337225141</v>
      </c>
    </row>
    <row r="792" spans="1:3" x14ac:dyDescent="0.3">
      <c r="A792" s="39">
        <v>725</v>
      </c>
      <c r="B792" s="52">
        <v>234422.53488571418</v>
      </c>
      <c r="C792" s="24">
        <v>2020586.6535424145</v>
      </c>
    </row>
    <row r="793" spans="1:3" x14ac:dyDescent="0.3">
      <c r="A793" s="39">
        <v>726</v>
      </c>
      <c r="B793" s="52">
        <v>228026.25149154224</v>
      </c>
      <c r="C793" s="24">
        <v>1969666.9423020461</v>
      </c>
    </row>
    <row r="794" spans="1:3" x14ac:dyDescent="0.3">
      <c r="A794" s="39">
        <v>727</v>
      </c>
      <c r="B794" s="52">
        <v>221293.2457453548</v>
      </c>
      <c r="C794" s="24">
        <v>1282703.9540797495</v>
      </c>
    </row>
    <row r="795" spans="1:3" x14ac:dyDescent="0.3">
      <c r="A795" s="39">
        <v>728</v>
      </c>
      <c r="B795" s="52">
        <v>244293.69959761543</v>
      </c>
      <c r="C795" s="24">
        <v>2852341.8741864217</v>
      </c>
    </row>
    <row r="796" spans="1:3" x14ac:dyDescent="0.3">
      <c r="A796" s="39">
        <v>729</v>
      </c>
      <c r="B796" s="52">
        <v>238331.33042237625</v>
      </c>
      <c r="C796" s="24">
        <v>3860303.717434058</v>
      </c>
    </row>
    <row r="797" spans="1:3" x14ac:dyDescent="0.3">
      <c r="A797" s="39">
        <v>730</v>
      </c>
      <c r="B797" s="52">
        <v>234284.20190573257</v>
      </c>
      <c r="C797" s="24">
        <v>2193978.8029600461</v>
      </c>
    </row>
    <row r="798" spans="1:3" x14ac:dyDescent="0.3">
      <c r="A798" s="39">
        <v>731</v>
      </c>
      <c r="B798" s="52">
        <v>229990.92852686843</v>
      </c>
      <c r="C798" s="24">
        <v>1383927.2973202509</v>
      </c>
    </row>
    <row r="799" spans="1:3" x14ac:dyDescent="0.3">
      <c r="A799" s="39">
        <v>732</v>
      </c>
      <c r="B799" s="52">
        <v>219089.29692462113</v>
      </c>
      <c r="C799" s="24">
        <v>1360107.0324148266</v>
      </c>
    </row>
    <row r="800" spans="1:3" x14ac:dyDescent="0.3">
      <c r="A800" s="39">
        <v>733</v>
      </c>
      <c r="B800" s="52">
        <v>229758.93345236505</v>
      </c>
      <c r="C800" s="24">
        <v>1354139.2634004799</v>
      </c>
    </row>
    <row r="801" spans="1:3" x14ac:dyDescent="0.3">
      <c r="A801" s="39">
        <v>734</v>
      </c>
      <c r="B801" s="52">
        <v>240881.59777424138</v>
      </c>
      <c r="C801" s="24">
        <v>5396940.1309873909</v>
      </c>
    </row>
    <row r="802" spans="1:3" x14ac:dyDescent="0.3">
      <c r="A802" s="39">
        <v>735</v>
      </c>
      <c r="B802" s="52">
        <v>236181.40898669662</v>
      </c>
      <c r="C802" s="24">
        <v>3449766.7680581021</v>
      </c>
    </row>
    <row r="803" spans="1:3" x14ac:dyDescent="0.3">
      <c r="A803" s="39">
        <v>736</v>
      </c>
      <c r="B803" s="52">
        <v>204371.142637888</v>
      </c>
      <c r="C803" s="24">
        <v>2300830.0517318831</v>
      </c>
    </row>
    <row r="804" spans="1:3" x14ac:dyDescent="0.3">
      <c r="A804" s="39">
        <v>737</v>
      </c>
      <c r="B804" s="52">
        <v>215165.16466019017</v>
      </c>
      <c r="C804" s="24">
        <v>996141.62457140465</v>
      </c>
    </row>
    <row r="805" spans="1:3" x14ac:dyDescent="0.3">
      <c r="A805" s="39">
        <v>738</v>
      </c>
      <c r="B805" s="52">
        <v>252769.08027390015</v>
      </c>
      <c r="C805" s="24">
        <v>2074906.7265814794</v>
      </c>
    </row>
    <row r="806" spans="1:3" x14ac:dyDescent="0.3">
      <c r="A806" s="39">
        <v>739</v>
      </c>
      <c r="B806" s="52">
        <v>242378.18625595703</v>
      </c>
      <c r="C806" s="24">
        <v>1717207.365821375</v>
      </c>
    </row>
    <row r="807" spans="1:3" x14ac:dyDescent="0.3">
      <c r="A807" s="39">
        <v>740</v>
      </c>
      <c r="B807" s="52">
        <v>227302.47456256457</v>
      </c>
      <c r="C807" s="24">
        <v>1071238.8226383775</v>
      </c>
    </row>
    <row r="808" spans="1:3" x14ac:dyDescent="0.3">
      <c r="A808" s="39">
        <v>741</v>
      </c>
      <c r="B808" s="52">
        <v>242847.13411899481</v>
      </c>
      <c r="C808" s="24">
        <v>1073380.3781047808</v>
      </c>
    </row>
    <row r="809" spans="1:3" x14ac:dyDescent="0.3">
      <c r="A809" s="39">
        <v>742</v>
      </c>
      <c r="B809" s="52">
        <v>227955.84483951129</v>
      </c>
      <c r="C809" s="24">
        <v>2060425.8338945687</v>
      </c>
    </row>
    <row r="810" spans="1:3" x14ac:dyDescent="0.3">
      <c r="A810" s="39">
        <v>743</v>
      </c>
      <c r="B810" s="52">
        <v>237672.30578454505</v>
      </c>
      <c r="C810" s="24">
        <v>1359474.2667046441</v>
      </c>
    </row>
    <row r="811" spans="1:3" x14ac:dyDescent="0.3">
      <c r="A811" s="39">
        <v>744</v>
      </c>
      <c r="B811" s="52">
        <v>229304.18687835551</v>
      </c>
      <c r="C811" s="24">
        <v>2807842.3033865271</v>
      </c>
    </row>
    <row r="812" spans="1:3" x14ac:dyDescent="0.3">
      <c r="A812" s="39">
        <v>745</v>
      </c>
      <c r="B812" s="52">
        <v>234994.71490731669</v>
      </c>
      <c r="C812" s="24">
        <v>2780327.8857969353</v>
      </c>
    </row>
    <row r="813" spans="1:3" x14ac:dyDescent="0.3">
      <c r="A813" s="39">
        <v>746</v>
      </c>
      <c r="B813" s="52">
        <v>228452.40155324139</v>
      </c>
      <c r="C813" s="24">
        <v>1438077.3751843581</v>
      </c>
    </row>
    <row r="814" spans="1:3" x14ac:dyDescent="0.3">
      <c r="A814" s="39">
        <v>747</v>
      </c>
      <c r="B814" s="52">
        <v>238841.69990085534</v>
      </c>
      <c r="C814" s="24">
        <v>2527747.142022456</v>
      </c>
    </row>
    <row r="815" spans="1:3" x14ac:dyDescent="0.3">
      <c r="A815" s="39">
        <v>748</v>
      </c>
      <c r="B815" s="52">
        <v>234940.53051055843</v>
      </c>
      <c r="C815" s="24">
        <v>1154070.4489043346</v>
      </c>
    </row>
    <row r="816" spans="1:3" x14ac:dyDescent="0.3">
      <c r="A816" s="39">
        <v>749</v>
      </c>
      <c r="B816" s="52">
        <v>237101.13987255993</v>
      </c>
      <c r="C816" s="24">
        <v>2539577.8839522144</v>
      </c>
    </row>
    <row r="817" spans="1:3" x14ac:dyDescent="0.3">
      <c r="A817" s="39">
        <v>750</v>
      </c>
      <c r="B817" s="52">
        <v>222844.42985602416</v>
      </c>
      <c r="C817" s="24">
        <v>1308066.6547943009</v>
      </c>
    </row>
    <row r="818" spans="1:3" x14ac:dyDescent="0.3">
      <c r="A818" s="39">
        <v>751</v>
      </c>
      <c r="B818" s="52">
        <v>234591.07201357308</v>
      </c>
      <c r="C818" s="24">
        <v>1699501.8260805192</v>
      </c>
    </row>
    <row r="819" spans="1:3" x14ac:dyDescent="0.3">
      <c r="A819" s="39">
        <v>752</v>
      </c>
      <c r="B819" s="52">
        <v>227112.73641594779</v>
      </c>
      <c r="C819" s="24">
        <v>2254330.4078408321</v>
      </c>
    </row>
    <row r="820" spans="1:3" x14ac:dyDescent="0.3">
      <c r="A820" s="39">
        <v>753</v>
      </c>
      <c r="B820" s="52">
        <v>237790.00937775552</v>
      </c>
      <c r="C820" s="24">
        <v>2662883.4960283348</v>
      </c>
    </row>
    <row r="821" spans="1:3" x14ac:dyDescent="0.3">
      <c r="A821" s="39">
        <v>754</v>
      </c>
      <c r="B821" s="52">
        <v>241153.41959431319</v>
      </c>
      <c r="C821" s="24">
        <v>2096748.6056009899</v>
      </c>
    </row>
    <row r="822" spans="1:3" x14ac:dyDescent="0.3">
      <c r="A822" s="39">
        <v>755</v>
      </c>
      <c r="B822" s="52">
        <v>215381.531257853</v>
      </c>
      <c r="C822" s="24">
        <v>1893206.4667153959</v>
      </c>
    </row>
    <row r="823" spans="1:3" x14ac:dyDescent="0.3">
      <c r="A823" s="39">
        <v>756</v>
      </c>
      <c r="B823" s="52">
        <v>250353.94667885188</v>
      </c>
      <c r="C823" s="24">
        <v>2491259.3908140617</v>
      </c>
    </row>
    <row r="824" spans="1:3" x14ac:dyDescent="0.3">
      <c r="A824" s="39">
        <v>757</v>
      </c>
      <c r="B824" s="52">
        <v>236994.93713959985</v>
      </c>
      <c r="C824" s="24">
        <v>1391899.8445069625</v>
      </c>
    </row>
    <row r="825" spans="1:3" x14ac:dyDescent="0.3">
      <c r="A825" s="39">
        <v>758</v>
      </c>
      <c r="B825" s="52">
        <v>240763.31426529743</v>
      </c>
      <c r="C825" s="24">
        <v>2062528.9624364376</v>
      </c>
    </row>
    <row r="826" spans="1:3" x14ac:dyDescent="0.3">
      <c r="A826" s="39">
        <v>759</v>
      </c>
      <c r="B826" s="52">
        <v>220964.00102707266</v>
      </c>
      <c r="C826" s="24">
        <v>1564192.347057329</v>
      </c>
    </row>
    <row r="827" spans="1:3" x14ac:dyDescent="0.3">
      <c r="A827" s="39">
        <v>760</v>
      </c>
      <c r="B827" s="52">
        <v>232302.26199704446</v>
      </c>
      <c r="C827" s="24">
        <v>1512508.5046102121</v>
      </c>
    </row>
    <row r="828" spans="1:3" x14ac:dyDescent="0.3">
      <c r="A828" s="39">
        <v>761</v>
      </c>
      <c r="B828" s="52">
        <v>219649.86408087373</v>
      </c>
      <c r="C828" s="24">
        <v>2235288.7415976245</v>
      </c>
    </row>
    <row r="829" spans="1:3" x14ac:dyDescent="0.3">
      <c r="A829" s="39">
        <v>762</v>
      </c>
      <c r="B829" s="52">
        <v>228766.15689499359</v>
      </c>
      <c r="C829" s="24">
        <v>1647989.2145172206</v>
      </c>
    </row>
    <row r="830" spans="1:3" x14ac:dyDescent="0.3">
      <c r="A830" s="39">
        <v>763</v>
      </c>
      <c r="B830" s="52">
        <v>225614.97879519084</v>
      </c>
      <c r="C830" s="24">
        <v>1536385.925047725</v>
      </c>
    </row>
    <row r="831" spans="1:3" x14ac:dyDescent="0.3">
      <c r="A831" s="39">
        <v>764</v>
      </c>
      <c r="B831" s="52">
        <v>232052.36309002922</v>
      </c>
      <c r="C831" s="24">
        <v>2116472.5122976168</v>
      </c>
    </row>
    <row r="832" spans="1:3" x14ac:dyDescent="0.3">
      <c r="A832" s="39">
        <v>765</v>
      </c>
      <c r="B832" s="52">
        <v>241589.82513260527</v>
      </c>
      <c r="C832" s="24">
        <v>2151236.1743992283</v>
      </c>
    </row>
    <row r="833" spans="1:3" x14ac:dyDescent="0.3">
      <c r="A833" s="39">
        <v>766</v>
      </c>
      <c r="B833" s="52">
        <v>237623.36384806759</v>
      </c>
      <c r="C833" s="24">
        <v>1652025.584681503</v>
      </c>
    </row>
    <row r="834" spans="1:3" x14ac:dyDescent="0.3">
      <c r="A834" s="39">
        <v>767</v>
      </c>
      <c r="B834" s="52">
        <v>238947.71299764418</v>
      </c>
      <c r="C834" s="24">
        <v>1930793.2248884249</v>
      </c>
    </row>
    <row r="835" spans="1:3" x14ac:dyDescent="0.3">
      <c r="A835" s="39">
        <v>768</v>
      </c>
      <c r="B835" s="52">
        <v>226875.41201438752</v>
      </c>
      <c r="C835" s="24">
        <v>2065308.2310477749</v>
      </c>
    </row>
    <row r="836" spans="1:3" x14ac:dyDescent="0.3">
      <c r="A836" s="39">
        <v>769</v>
      </c>
      <c r="B836" s="52">
        <v>251535.85192720001</v>
      </c>
      <c r="C836" s="24">
        <v>2803401.3631591988</v>
      </c>
    </row>
    <row r="837" spans="1:3" x14ac:dyDescent="0.3">
      <c r="A837" s="39">
        <v>770</v>
      </c>
      <c r="B837" s="52">
        <v>240030.3522304557</v>
      </c>
      <c r="C837" s="24">
        <v>2325777.1376175978</v>
      </c>
    </row>
    <row r="838" spans="1:3" x14ac:dyDescent="0.3">
      <c r="A838" s="39">
        <v>771</v>
      </c>
      <c r="B838" s="52">
        <v>222400.32455946572</v>
      </c>
      <c r="C838" s="24">
        <v>1873140.5935996268</v>
      </c>
    </row>
    <row r="839" spans="1:3" x14ac:dyDescent="0.3">
      <c r="A839" s="39">
        <v>772</v>
      </c>
      <c r="B839" s="52">
        <v>240927.98448830485</v>
      </c>
      <c r="C839" s="24">
        <v>3955931.2900846959</v>
      </c>
    </row>
    <row r="840" spans="1:3" x14ac:dyDescent="0.3">
      <c r="A840" s="39">
        <v>773</v>
      </c>
      <c r="B840" s="52">
        <v>244625.80390109817</v>
      </c>
      <c r="C840" s="24">
        <v>1579192.1739968848</v>
      </c>
    </row>
    <row r="841" spans="1:3" x14ac:dyDescent="0.3">
      <c r="A841" s="39">
        <v>774</v>
      </c>
      <c r="B841" s="52">
        <v>219174.70646869543</v>
      </c>
      <c r="C841" s="24">
        <v>1076096.1569664201</v>
      </c>
    </row>
    <row r="842" spans="1:3" x14ac:dyDescent="0.3">
      <c r="A842" s="39">
        <v>775</v>
      </c>
      <c r="B842" s="52">
        <v>233893.37723374408</v>
      </c>
      <c r="C842" s="24">
        <v>3036986.9318181328</v>
      </c>
    </row>
    <row r="843" spans="1:3" x14ac:dyDescent="0.3">
      <c r="A843" s="39">
        <v>776</v>
      </c>
      <c r="B843" s="52">
        <v>241874.49447452027</v>
      </c>
      <c r="C843" s="24">
        <v>3337902.7047040155</v>
      </c>
    </row>
    <row r="844" spans="1:3" x14ac:dyDescent="0.3">
      <c r="A844" s="39">
        <v>777</v>
      </c>
      <c r="B844" s="52">
        <v>246967.45352904621</v>
      </c>
      <c r="C844" s="24">
        <v>1968162.2903006668</v>
      </c>
    </row>
    <row r="845" spans="1:3" x14ac:dyDescent="0.3">
      <c r="A845" s="39">
        <v>778</v>
      </c>
      <c r="B845" s="52">
        <v>227383.98421771356</v>
      </c>
      <c r="C845" s="24">
        <v>1352379.130783608</v>
      </c>
    </row>
    <row r="846" spans="1:3" x14ac:dyDescent="0.3">
      <c r="A846" s="39">
        <v>779</v>
      </c>
      <c r="B846" s="52">
        <v>234285.9513108813</v>
      </c>
      <c r="C846" s="24">
        <v>1747981.9127637553</v>
      </c>
    </row>
    <row r="847" spans="1:3" x14ac:dyDescent="0.3">
      <c r="A847" s="39">
        <v>780</v>
      </c>
      <c r="B847" s="52">
        <v>238867.77907344783</v>
      </c>
      <c r="C847" s="24">
        <v>3242477.7755782958</v>
      </c>
    </row>
    <row r="848" spans="1:3" x14ac:dyDescent="0.3">
      <c r="A848" s="39">
        <v>781</v>
      </c>
      <c r="B848" s="52">
        <v>224443.05290402527</v>
      </c>
      <c r="C848" s="24">
        <v>1805519.2736425316</v>
      </c>
    </row>
    <row r="849" spans="1:3" x14ac:dyDescent="0.3">
      <c r="A849" s="39">
        <v>782</v>
      </c>
      <c r="B849" s="52">
        <v>249732.87379530325</v>
      </c>
      <c r="C849" s="24">
        <v>2591475.3666543593</v>
      </c>
    </row>
    <row r="850" spans="1:3" x14ac:dyDescent="0.3">
      <c r="A850" s="39">
        <v>783</v>
      </c>
      <c r="B850" s="52">
        <v>238909.61492962894</v>
      </c>
      <c r="C850" s="24">
        <v>1049467.6809287984</v>
      </c>
    </row>
    <row r="851" spans="1:3" x14ac:dyDescent="0.3">
      <c r="A851" s="39">
        <v>784</v>
      </c>
      <c r="B851" s="52">
        <v>236295.05341035896</v>
      </c>
      <c r="C851" s="24">
        <v>1496621.0398159595</v>
      </c>
    </row>
    <row r="852" spans="1:3" x14ac:dyDescent="0.3">
      <c r="A852" s="39">
        <v>785</v>
      </c>
      <c r="B852" s="52">
        <v>223588.90928232064</v>
      </c>
      <c r="C852" s="24">
        <v>2018673.0271515613</v>
      </c>
    </row>
    <row r="853" spans="1:3" x14ac:dyDescent="0.3">
      <c r="A853" s="39">
        <v>786</v>
      </c>
      <c r="B853" s="52">
        <v>230276.50432141611</v>
      </c>
      <c r="C853" s="24">
        <v>1463474.9078216939</v>
      </c>
    </row>
    <row r="854" spans="1:3" x14ac:dyDescent="0.3">
      <c r="A854" s="39">
        <v>787</v>
      </c>
      <c r="B854" s="52">
        <v>232274.40602913976</v>
      </c>
      <c r="C854" s="24">
        <v>2110790.0978635708</v>
      </c>
    </row>
    <row r="855" spans="1:3" x14ac:dyDescent="0.3">
      <c r="A855" s="39">
        <v>788</v>
      </c>
      <c r="B855" s="52">
        <v>241823.00761514687</v>
      </c>
      <c r="C855" s="24">
        <v>1259185.5204770435</v>
      </c>
    </row>
    <row r="856" spans="1:3" x14ac:dyDescent="0.3">
      <c r="A856" s="39">
        <v>789</v>
      </c>
      <c r="B856" s="52">
        <v>238509.83419752491</v>
      </c>
      <c r="C856" s="24">
        <v>1985965.2522921392</v>
      </c>
    </row>
    <row r="857" spans="1:3" x14ac:dyDescent="0.3">
      <c r="A857" s="39">
        <v>790</v>
      </c>
      <c r="B857" s="52">
        <v>242069.56283907249</v>
      </c>
      <c r="C857" s="24">
        <v>1465326.6299572475</v>
      </c>
    </row>
    <row r="858" spans="1:3" x14ac:dyDescent="0.3">
      <c r="A858" s="39">
        <v>791</v>
      </c>
      <c r="B858" s="52">
        <v>246571.07726402121</v>
      </c>
      <c r="C858" s="24">
        <v>1578559.8503922797</v>
      </c>
    </row>
    <row r="859" spans="1:3" x14ac:dyDescent="0.3">
      <c r="A859" s="39">
        <v>792</v>
      </c>
      <c r="B859" s="52">
        <v>230656.66383069116</v>
      </c>
      <c r="C859" s="24">
        <v>2989489.6525686169</v>
      </c>
    </row>
    <row r="860" spans="1:3" x14ac:dyDescent="0.3">
      <c r="A860" s="39">
        <v>793</v>
      </c>
      <c r="B860" s="52">
        <v>228908.15182303893</v>
      </c>
      <c r="C860" s="24">
        <v>3537380.451682786</v>
      </c>
    </row>
    <row r="861" spans="1:3" x14ac:dyDescent="0.3">
      <c r="A861" s="39">
        <v>794</v>
      </c>
      <c r="B861" s="52">
        <v>209560.14645648352</v>
      </c>
      <c r="C861" s="24">
        <v>1851964.7490394639</v>
      </c>
    </row>
    <row r="862" spans="1:3" x14ac:dyDescent="0.3">
      <c r="A862" s="39">
        <v>795</v>
      </c>
      <c r="B862" s="52">
        <v>226562.05751428759</v>
      </c>
      <c r="C862" s="24">
        <v>1496899.7720123651</v>
      </c>
    </row>
    <row r="863" spans="1:3" x14ac:dyDescent="0.3">
      <c r="A863" s="39">
        <v>796</v>
      </c>
      <c r="B863" s="52">
        <v>248437.19469472102</v>
      </c>
      <c r="C863" s="24">
        <v>1566473.3187413451</v>
      </c>
    </row>
    <row r="864" spans="1:3" x14ac:dyDescent="0.3">
      <c r="A864" s="39">
        <v>797</v>
      </c>
      <c r="B864" s="52">
        <v>234974.71820318783</v>
      </c>
      <c r="C864" s="24">
        <v>1474980.2051499207</v>
      </c>
    </row>
    <row r="865" spans="1:3" x14ac:dyDescent="0.3">
      <c r="A865" s="39">
        <v>798</v>
      </c>
      <c r="B865" s="52">
        <v>227705.23529139766</v>
      </c>
      <c r="C865" s="24">
        <v>1536561.8791698189</v>
      </c>
    </row>
    <row r="866" spans="1:3" x14ac:dyDescent="0.3">
      <c r="A866" s="39">
        <v>799</v>
      </c>
      <c r="B866" s="52">
        <v>223366.00716934496</v>
      </c>
      <c r="C866" s="24">
        <v>1594869.6588807553</v>
      </c>
    </row>
    <row r="867" spans="1:3" x14ac:dyDescent="0.3">
      <c r="A867" s="39">
        <v>800</v>
      </c>
      <c r="B867" s="52">
        <v>240019.0189241835</v>
      </c>
      <c r="C867" s="24">
        <v>1193901.0150619505</v>
      </c>
    </row>
    <row r="868" spans="1:3" x14ac:dyDescent="0.3">
      <c r="A868" s="39">
        <v>801</v>
      </c>
      <c r="B868" s="52">
        <v>238884.70967298152</v>
      </c>
      <c r="C868" s="24">
        <v>1216442.5719865924</v>
      </c>
    </row>
    <row r="869" spans="1:3" x14ac:dyDescent="0.3">
      <c r="A869" s="39">
        <v>802</v>
      </c>
      <c r="B869" s="52">
        <v>228586.2722338704</v>
      </c>
      <c r="C869" s="24">
        <v>2395956.9377676398</v>
      </c>
    </row>
    <row r="870" spans="1:3" x14ac:dyDescent="0.3">
      <c r="A870" s="39">
        <v>803</v>
      </c>
      <c r="B870" s="52">
        <v>228199.08981267182</v>
      </c>
      <c r="C870" s="24">
        <v>2450174.0384763633</v>
      </c>
    </row>
    <row r="871" spans="1:3" x14ac:dyDescent="0.3">
      <c r="A871" s="39">
        <v>804</v>
      </c>
      <c r="B871" s="52">
        <v>222602.62218534161</v>
      </c>
      <c r="C871" s="24">
        <v>2436368.8218699964</v>
      </c>
    </row>
    <row r="872" spans="1:3" x14ac:dyDescent="0.3">
      <c r="A872" s="39">
        <v>805</v>
      </c>
      <c r="B872" s="52">
        <v>223206.43836036968</v>
      </c>
      <c r="C872" s="24">
        <v>4016451.1667282721</v>
      </c>
    </row>
    <row r="873" spans="1:3" x14ac:dyDescent="0.3">
      <c r="A873" s="39">
        <v>806</v>
      </c>
      <c r="B873" s="52">
        <v>212649.57763806556</v>
      </c>
      <c r="C873" s="24">
        <v>2929990.4266547607</v>
      </c>
    </row>
    <row r="874" spans="1:3" x14ac:dyDescent="0.3">
      <c r="A874" s="39">
        <v>807</v>
      </c>
      <c r="B874" s="52">
        <v>227842.2746043696</v>
      </c>
      <c r="C874" s="24">
        <v>1016549.2141454623</v>
      </c>
    </row>
    <row r="875" spans="1:3" x14ac:dyDescent="0.3">
      <c r="A875" s="39">
        <v>808</v>
      </c>
      <c r="B875" s="52">
        <v>246506.18171365416</v>
      </c>
      <c r="C875" s="24">
        <v>1303487.0418442427</v>
      </c>
    </row>
    <row r="876" spans="1:3" x14ac:dyDescent="0.3">
      <c r="A876" s="39">
        <v>809</v>
      </c>
      <c r="B876" s="52">
        <v>231233.79085974509</v>
      </c>
      <c r="C876" s="24">
        <v>1706549.0081964342</v>
      </c>
    </row>
    <row r="877" spans="1:3" x14ac:dyDescent="0.3">
      <c r="A877" s="39">
        <v>810</v>
      </c>
      <c r="B877" s="52">
        <v>223750.42271948935</v>
      </c>
      <c r="C877" s="24">
        <v>1945586.8375510601</v>
      </c>
    </row>
    <row r="878" spans="1:3" x14ac:dyDescent="0.3">
      <c r="A878" s="39">
        <v>811</v>
      </c>
      <c r="B878" s="52">
        <v>241132.23807387415</v>
      </c>
      <c r="C878" s="24">
        <v>2196740.6180855753</v>
      </c>
    </row>
    <row r="879" spans="1:3" x14ac:dyDescent="0.3">
      <c r="A879" s="39">
        <v>812</v>
      </c>
      <c r="B879" s="52">
        <v>257183.77926090316</v>
      </c>
      <c r="C879" s="24">
        <v>1738492.7505230748</v>
      </c>
    </row>
    <row r="880" spans="1:3" x14ac:dyDescent="0.3">
      <c r="A880" s="39">
        <v>813</v>
      </c>
      <c r="B880" s="52">
        <v>224632.82288455244</v>
      </c>
      <c r="C880" s="24">
        <v>1987096.1646924985</v>
      </c>
    </row>
    <row r="881" spans="1:3" x14ac:dyDescent="0.3">
      <c r="A881" s="39">
        <v>814</v>
      </c>
      <c r="B881" s="52">
        <v>232925.60575022452</v>
      </c>
      <c r="C881" s="24">
        <v>1902849.4383197296</v>
      </c>
    </row>
    <row r="882" spans="1:3" x14ac:dyDescent="0.3">
      <c r="A882" s="39">
        <v>815</v>
      </c>
      <c r="B882" s="52">
        <v>232750.42399097289</v>
      </c>
      <c r="C882" s="24">
        <v>1911628.0806895399</v>
      </c>
    </row>
    <row r="883" spans="1:3" x14ac:dyDescent="0.3">
      <c r="A883" s="39">
        <v>816</v>
      </c>
      <c r="B883" s="52">
        <v>236839.79089130176</v>
      </c>
      <c r="C883" s="24">
        <v>2428830.6701701195</v>
      </c>
    </row>
    <row r="884" spans="1:3" x14ac:dyDescent="0.3">
      <c r="A884" s="39">
        <v>817</v>
      </c>
      <c r="B884" s="52">
        <v>228011.09943876654</v>
      </c>
      <c r="C884" s="24">
        <v>2025371.3962398255</v>
      </c>
    </row>
    <row r="885" spans="1:3" x14ac:dyDescent="0.3">
      <c r="A885" s="39">
        <v>818</v>
      </c>
      <c r="B885" s="52">
        <v>231866.32429875535</v>
      </c>
      <c r="C885" s="24">
        <v>2437780.2002449417</v>
      </c>
    </row>
    <row r="886" spans="1:3" x14ac:dyDescent="0.3">
      <c r="A886" s="39">
        <v>819</v>
      </c>
      <c r="B886" s="52">
        <v>228175.27777541854</v>
      </c>
      <c r="C886" s="24">
        <v>1852421.1191550549</v>
      </c>
    </row>
    <row r="887" spans="1:3" x14ac:dyDescent="0.3">
      <c r="A887" s="39">
        <v>820</v>
      </c>
      <c r="B887" s="52">
        <v>228112.84326193898</v>
      </c>
      <c r="C887" s="24">
        <v>2144093.0986649473</v>
      </c>
    </row>
    <row r="888" spans="1:3" x14ac:dyDescent="0.3">
      <c r="A888" s="39">
        <v>821</v>
      </c>
      <c r="B888" s="52">
        <v>239404.8098152013</v>
      </c>
      <c r="C888" s="24">
        <v>5176837.4736913284</v>
      </c>
    </row>
    <row r="889" spans="1:3" x14ac:dyDescent="0.3">
      <c r="A889" s="39">
        <v>822</v>
      </c>
      <c r="B889" s="52">
        <v>246813.87388668777</v>
      </c>
      <c r="C889" s="24">
        <v>1974687.2060207268</v>
      </c>
    </row>
    <row r="890" spans="1:3" x14ac:dyDescent="0.3">
      <c r="A890" s="39">
        <v>823</v>
      </c>
      <c r="B890" s="52">
        <v>245003.25148210803</v>
      </c>
      <c r="C890" s="24">
        <v>2297245.0920040021</v>
      </c>
    </row>
    <row r="891" spans="1:3" x14ac:dyDescent="0.3">
      <c r="A891" s="39">
        <v>824</v>
      </c>
      <c r="B891" s="52">
        <v>256840.53064944193</v>
      </c>
      <c r="C891" s="24">
        <v>1721332.4164726255</v>
      </c>
    </row>
    <row r="892" spans="1:3" x14ac:dyDescent="0.3">
      <c r="A892" s="39">
        <v>825</v>
      </c>
      <c r="B892" s="52">
        <v>241945.50838639788</v>
      </c>
      <c r="C892" s="24">
        <v>2217020.3016508934</v>
      </c>
    </row>
    <row r="893" spans="1:3" x14ac:dyDescent="0.3">
      <c r="A893" s="39">
        <v>826</v>
      </c>
      <c r="B893" s="52">
        <v>230130.87889405509</v>
      </c>
      <c r="C893" s="24">
        <v>1537386.4014304401</v>
      </c>
    </row>
    <row r="894" spans="1:3" x14ac:dyDescent="0.3">
      <c r="A894" s="39">
        <v>827</v>
      </c>
      <c r="B894" s="52">
        <v>218874.34822471262</v>
      </c>
      <c r="C894" s="24">
        <v>2011682.4857793292</v>
      </c>
    </row>
    <row r="895" spans="1:3" x14ac:dyDescent="0.3">
      <c r="A895" s="39">
        <v>828</v>
      </c>
      <c r="B895" s="52">
        <v>224430.94018796197</v>
      </c>
      <c r="C895" s="24">
        <v>3269248.6357044312</v>
      </c>
    </row>
    <row r="896" spans="1:3" x14ac:dyDescent="0.3">
      <c r="A896" s="39">
        <v>829</v>
      </c>
      <c r="B896" s="52">
        <v>240327.85346820371</v>
      </c>
      <c r="C896" s="24">
        <v>2768332.2633724483</v>
      </c>
    </row>
    <row r="897" spans="1:3" x14ac:dyDescent="0.3">
      <c r="A897" s="39">
        <v>830</v>
      </c>
      <c r="B897" s="52">
        <v>230764.56083412372</v>
      </c>
      <c r="C897" s="24">
        <v>1881790.107077078</v>
      </c>
    </row>
    <row r="898" spans="1:3" x14ac:dyDescent="0.3">
      <c r="A898" s="39">
        <v>831</v>
      </c>
      <c r="B898" s="52">
        <v>235362.43349003486</v>
      </c>
      <c r="C898" s="24">
        <v>3334856.9240231626</v>
      </c>
    </row>
    <row r="899" spans="1:3" x14ac:dyDescent="0.3">
      <c r="A899" s="39">
        <v>832</v>
      </c>
      <c r="B899" s="52">
        <v>231672.86278857905</v>
      </c>
      <c r="C899" s="24">
        <v>1764726.8044873527</v>
      </c>
    </row>
    <row r="900" spans="1:3" x14ac:dyDescent="0.3">
      <c r="A900" s="39">
        <v>833</v>
      </c>
      <c r="B900" s="52">
        <v>238091.26387233016</v>
      </c>
      <c r="C900" s="24">
        <v>2382488.7660003742</v>
      </c>
    </row>
    <row r="901" spans="1:3" x14ac:dyDescent="0.3">
      <c r="A901" s="39">
        <v>834</v>
      </c>
      <c r="B901" s="52">
        <v>247055.69945343459</v>
      </c>
      <c r="C901" s="24">
        <v>1844986.2592838509</v>
      </c>
    </row>
    <row r="902" spans="1:3" x14ac:dyDescent="0.3">
      <c r="A902" s="39">
        <v>835</v>
      </c>
      <c r="B902" s="52">
        <v>218840.79127934016</v>
      </c>
      <c r="C902" s="24">
        <v>2016320.1922686873</v>
      </c>
    </row>
    <row r="903" spans="1:3" x14ac:dyDescent="0.3">
      <c r="A903" s="39">
        <v>836</v>
      </c>
      <c r="B903" s="52">
        <v>234860.21530533559</v>
      </c>
      <c r="C903" s="24">
        <v>2528825.4181738291</v>
      </c>
    </row>
    <row r="904" spans="1:3" x14ac:dyDescent="0.3">
      <c r="A904" s="39">
        <v>837</v>
      </c>
      <c r="B904" s="52">
        <v>236430.21840342434</v>
      </c>
      <c r="C904" s="24">
        <v>1969737.5746685704</v>
      </c>
    </row>
    <row r="905" spans="1:3" x14ac:dyDescent="0.3">
      <c r="A905" s="39">
        <v>838</v>
      </c>
      <c r="B905" s="52">
        <v>232002.64732286509</v>
      </c>
      <c r="C905" s="24">
        <v>2731861.4063379834</v>
      </c>
    </row>
    <row r="906" spans="1:3" x14ac:dyDescent="0.3">
      <c r="A906" s="39">
        <v>839</v>
      </c>
      <c r="B906" s="52">
        <v>241236.20238823272</v>
      </c>
      <c r="C906" s="24">
        <v>1754709.5160675952</v>
      </c>
    </row>
    <row r="907" spans="1:3" x14ac:dyDescent="0.3">
      <c r="A907" s="39">
        <v>840</v>
      </c>
      <c r="B907" s="52">
        <v>231093.50732187595</v>
      </c>
      <c r="C907" s="24">
        <v>2732346.9713153159</v>
      </c>
    </row>
    <row r="908" spans="1:3" x14ac:dyDescent="0.3">
      <c r="A908" s="39">
        <v>841</v>
      </c>
      <c r="B908" s="52">
        <v>229270.96119303317</v>
      </c>
      <c r="C908" s="24">
        <v>1459103.2174530672</v>
      </c>
    </row>
    <row r="909" spans="1:3" x14ac:dyDescent="0.3">
      <c r="A909" s="39">
        <v>842</v>
      </c>
      <c r="B909" s="52">
        <v>232003.05168482085</v>
      </c>
      <c r="C909" s="24">
        <v>1710722.481580002</v>
      </c>
    </row>
    <row r="910" spans="1:3" x14ac:dyDescent="0.3">
      <c r="A910" s="39">
        <v>843</v>
      </c>
      <c r="B910" s="52">
        <v>237046.69704018321</v>
      </c>
      <c r="C910" s="24">
        <v>1919104.9890251909</v>
      </c>
    </row>
    <row r="911" spans="1:3" x14ac:dyDescent="0.3">
      <c r="A911" s="39">
        <v>844</v>
      </c>
      <c r="B911" s="52">
        <v>225881.76639786092</v>
      </c>
      <c r="C911" s="24">
        <v>1598105.7335125157</v>
      </c>
    </row>
    <row r="912" spans="1:3" x14ac:dyDescent="0.3">
      <c r="A912" s="39">
        <v>845</v>
      </c>
      <c r="B912" s="52">
        <v>234089.82181221835</v>
      </c>
      <c r="C912" s="24">
        <v>1401044.3952909871</v>
      </c>
    </row>
    <row r="913" spans="1:3" x14ac:dyDescent="0.3">
      <c r="A913" s="39">
        <v>846</v>
      </c>
      <c r="B913" s="52">
        <v>229472.61302711157</v>
      </c>
      <c r="C913" s="24">
        <v>1415675.0188571548</v>
      </c>
    </row>
    <row r="914" spans="1:3" x14ac:dyDescent="0.3">
      <c r="A914" s="39">
        <v>847</v>
      </c>
      <c r="B914" s="52">
        <v>242537.51990245958</v>
      </c>
      <c r="C914" s="24">
        <v>2234453.0790534057</v>
      </c>
    </row>
    <row r="915" spans="1:3" x14ac:dyDescent="0.3">
      <c r="A915" s="39">
        <v>848</v>
      </c>
      <c r="B915" s="52">
        <v>240503.51730773281</v>
      </c>
      <c r="C915" s="24">
        <v>5127302.8455944229</v>
      </c>
    </row>
    <row r="916" spans="1:3" x14ac:dyDescent="0.3">
      <c r="A916" s="39">
        <v>849</v>
      </c>
      <c r="B916" s="52">
        <v>231054.08504336598</v>
      </c>
      <c r="C916" s="24">
        <v>2023626.7040298313</v>
      </c>
    </row>
    <row r="917" spans="1:3" x14ac:dyDescent="0.3">
      <c r="A917" s="39">
        <v>850</v>
      </c>
      <c r="B917" s="52">
        <v>248065.21927063493</v>
      </c>
      <c r="C917" s="24">
        <v>2280396.9586249366</v>
      </c>
    </row>
    <row r="918" spans="1:3" x14ac:dyDescent="0.3">
      <c r="A918" s="39">
        <v>851</v>
      </c>
      <c r="B918" s="52">
        <v>242406.80678579246</v>
      </c>
      <c r="C918" s="24">
        <v>2905843.871414125</v>
      </c>
    </row>
    <row r="919" spans="1:3" x14ac:dyDescent="0.3">
      <c r="A919" s="39">
        <v>852</v>
      </c>
      <c r="B919" s="52">
        <v>241409.82999179239</v>
      </c>
      <c r="C919" s="24">
        <v>2289273.7094074665</v>
      </c>
    </row>
    <row r="920" spans="1:3" x14ac:dyDescent="0.3">
      <c r="A920" s="39">
        <v>853</v>
      </c>
      <c r="B920" s="52">
        <v>232849.90679065976</v>
      </c>
      <c r="C920" s="24">
        <v>3159226.7395034954</v>
      </c>
    </row>
    <row r="921" spans="1:3" x14ac:dyDescent="0.3">
      <c r="A921" s="39">
        <v>854</v>
      </c>
      <c r="B921" s="52">
        <v>247373.78713301846</v>
      </c>
      <c r="C921" s="24">
        <v>1995410.682975116</v>
      </c>
    </row>
    <row r="922" spans="1:3" x14ac:dyDescent="0.3">
      <c r="A922" s="39">
        <v>855</v>
      </c>
      <c r="B922" s="52">
        <v>247969.83401325709</v>
      </c>
      <c r="C922" s="24">
        <v>1884160.0815678076</v>
      </c>
    </row>
    <row r="923" spans="1:3" x14ac:dyDescent="0.3">
      <c r="A923" s="39">
        <v>856</v>
      </c>
      <c r="B923" s="52">
        <v>233567.13291828244</v>
      </c>
      <c r="C923" s="24">
        <v>1863517.9611025872</v>
      </c>
    </row>
    <row r="924" spans="1:3" x14ac:dyDescent="0.3">
      <c r="A924" s="39">
        <v>857</v>
      </c>
      <c r="B924" s="52">
        <v>226387.83406709455</v>
      </c>
      <c r="C924" s="24">
        <v>1753393.0004348131</v>
      </c>
    </row>
    <row r="925" spans="1:3" x14ac:dyDescent="0.3">
      <c r="A925" s="39">
        <v>858</v>
      </c>
      <c r="B925" s="52">
        <v>235076.87150427775</v>
      </c>
      <c r="C925" s="24">
        <v>2086542.5171575351</v>
      </c>
    </row>
    <row r="926" spans="1:3" x14ac:dyDescent="0.3">
      <c r="A926" s="39">
        <v>859</v>
      </c>
      <c r="B926" s="52">
        <v>248508.60758814827</v>
      </c>
      <c r="C926" s="24">
        <v>1499243.7511017898</v>
      </c>
    </row>
    <row r="927" spans="1:3" x14ac:dyDescent="0.3">
      <c r="A927" s="39">
        <v>860</v>
      </c>
      <c r="B927" s="52">
        <v>229371.12544973695</v>
      </c>
      <c r="C927" s="24">
        <v>1575005.4216544796</v>
      </c>
    </row>
    <row r="928" spans="1:3" x14ac:dyDescent="0.3">
      <c r="A928" s="39">
        <v>861</v>
      </c>
      <c r="B928" s="52">
        <v>240891.31282747033</v>
      </c>
      <c r="C928" s="24">
        <v>2043733.4230971073</v>
      </c>
    </row>
    <row r="929" spans="1:3" x14ac:dyDescent="0.3">
      <c r="A929" s="39">
        <v>862</v>
      </c>
      <c r="B929" s="52">
        <v>232428.64980131402</v>
      </c>
      <c r="C929" s="24">
        <v>1742413.6147494819</v>
      </c>
    </row>
    <row r="930" spans="1:3" x14ac:dyDescent="0.3">
      <c r="A930" s="39">
        <v>863</v>
      </c>
      <c r="B930" s="52">
        <v>253706.06320695163</v>
      </c>
      <c r="C930" s="24">
        <v>2203646.3983252747</v>
      </c>
    </row>
    <row r="931" spans="1:3" x14ac:dyDescent="0.3">
      <c r="A931" s="39">
        <v>864</v>
      </c>
      <c r="B931" s="52">
        <v>220711.24000048442</v>
      </c>
      <c r="C931" s="24">
        <v>2197272.9976079338</v>
      </c>
    </row>
    <row r="932" spans="1:3" x14ac:dyDescent="0.3">
      <c r="A932" s="39">
        <v>865</v>
      </c>
      <c r="B932" s="52">
        <v>249384.86589643874</v>
      </c>
      <c r="C932" s="24">
        <v>2404239.8694063094</v>
      </c>
    </row>
    <row r="933" spans="1:3" x14ac:dyDescent="0.3">
      <c r="A933" s="39">
        <v>866</v>
      </c>
      <c r="B933" s="52">
        <v>238042.56082288935</v>
      </c>
      <c r="C933" s="24">
        <v>1748756.0040297336</v>
      </c>
    </row>
    <row r="934" spans="1:3" x14ac:dyDescent="0.3">
      <c r="A934" s="39">
        <v>867</v>
      </c>
      <c r="B934" s="52">
        <v>239267.12654644094</v>
      </c>
      <c r="C934" s="24">
        <v>2018570.837756254</v>
      </c>
    </row>
    <row r="935" spans="1:3" x14ac:dyDescent="0.3">
      <c r="A935" s="39">
        <v>868</v>
      </c>
      <c r="B935" s="52">
        <v>245069.75098026253</v>
      </c>
      <c r="C935" s="24">
        <v>1956817.42507289</v>
      </c>
    </row>
    <row r="936" spans="1:3" x14ac:dyDescent="0.3">
      <c r="A936" s="39">
        <v>869</v>
      </c>
      <c r="B936" s="52">
        <v>226934.59290456862</v>
      </c>
      <c r="C936" s="24">
        <v>3296120.5189717989</v>
      </c>
    </row>
    <row r="937" spans="1:3" x14ac:dyDescent="0.3">
      <c r="A937" s="39">
        <v>870</v>
      </c>
      <c r="B937" s="52">
        <v>239838.84827551935</v>
      </c>
      <c r="C937" s="24">
        <v>1061965.4295860806</v>
      </c>
    </row>
    <row r="938" spans="1:3" x14ac:dyDescent="0.3">
      <c r="A938" s="39">
        <v>871</v>
      </c>
      <c r="B938" s="52">
        <v>231423.76941686333</v>
      </c>
      <c r="C938" s="24">
        <v>1130318.2497661924</v>
      </c>
    </row>
    <row r="939" spans="1:3" x14ac:dyDescent="0.3">
      <c r="A939" s="39">
        <v>872</v>
      </c>
      <c r="B939" s="52">
        <v>233419.05020966302</v>
      </c>
      <c r="C939" s="24">
        <v>2176484.2002725769</v>
      </c>
    </row>
    <row r="940" spans="1:3" x14ac:dyDescent="0.3">
      <c r="A940" s="39">
        <v>873</v>
      </c>
      <c r="B940" s="52">
        <v>214873.0785454947</v>
      </c>
      <c r="C940" s="24">
        <v>2003246.7903502509</v>
      </c>
    </row>
    <row r="941" spans="1:3" x14ac:dyDescent="0.3">
      <c r="A941" s="39">
        <v>874</v>
      </c>
      <c r="B941" s="52">
        <v>235986.60788549558</v>
      </c>
      <c r="C941" s="24">
        <v>896548.63118312974</v>
      </c>
    </row>
    <row r="942" spans="1:3" x14ac:dyDescent="0.3">
      <c r="A942" s="39">
        <v>875</v>
      </c>
      <c r="B942" s="52">
        <v>228280.90984307812</v>
      </c>
      <c r="C942" s="24">
        <v>2586280.0764137991</v>
      </c>
    </row>
    <row r="943" spans="1:3" x14ac:dyDescent="0.3">
      <c r="A943" s="39">
        <v>876</v>
      </c>
      <c r="B943" s="52">
        <v>234743.36144196428</v>
      </c>
      <c r="C943" s="24">
        <v>2383698.077869643</v>
      </c>
    </row>
    <row r="944" spans="1:3" x14ac:dyDescent="0.3">
      <c r="A944" s="39">
        <v>877</v>
      </c>
      <c r="B944" s="52">
        <v>236069.4007010613</v>
      </c>
      <c r="C944" s="24">
        <v>1597015.8001261922</v>
      </c>
    </row>
    <row r="945" spans="1:3" x14ac:dyDescent="0.3">
      <c r="A945" s="39">
        <v>878</v>
      </c>
      <c r="B945" s="52">
        <v>240271.70154991024</v>
      </c>
      <c r="C945" s="24">
        <v>1697355.2508476409</v>
      </c>
    </row>
    <row r="946" spans="1:3" x14ac:dyDescent="0.3">
      <c r="A946" s="39">
        <v>879</v>
      </c>
      <c r="B946" s="52">
        <v>228845.80410214028</v>
      </c>
      <c r="C946" s="24">
        <v>1830579.3368861026</v>
      </c>
    </row>
    <row r="947" spans="1:3" x14ac:dyDescent="0.3">
      <c r="A947" s="39">
        <v>880</v>
      </c>
      <c r="B947" s="52">
        <v>224596.43659969006</v>
      </c>
      <c r="C947" s="24">
        <v>1582062.0129753808</v>
      </c>
    </row>
    <row r="948" spans="1:3" x14ac:dyDescent="0.3">
      <c r="A948" s="39">
        <v>881</v>
      </c>
      <c r="B948" s="52">
        <v>245870.73892225974</v>
      </c>
      <c r="C948" s="24">
        <v>1623265.7861148305</v>
      </c>
    </row>
    <row r="949" spans="1:3" x14ac:dyDescent="0.3">
      <c r="A949" s="39">
        <v>882</v>
      </c>
      <c r="B949" s="52">
        <v>230088.75821517967</v>
      </c>
      <c r="C949" s="24">
        <v>1583054.492139956</v>
      </c>
    </row>
    <row r="950" spans="1:3" x14ac:dyDescent="0.3">
      <c r="A950" s="39">
        <v>883</v>
      </c>
      <c r="B950" s="52">
        <v>231812.7840203128</v>
      </c>
      <c r="C950" s="24">
        <v>2815444.1823542207</v>
      </c>
    </row>
    <row r="951" spans="1:3" x14ac:dyDescent="0.3">
      <c r="A951" s="39">
        <v>884</v>
      </c>
      <c r="B951" s="52">
        <v>230015.22992791355</v>
      </c>
      <c r="C951" s="24">
        <v>2432184.0392969456</v>
      </c>
    </row>
    <row r="952" spans="1:3" x14ac:dyDescent="0.3">
      <c r="A952" s="39">
        <v>885</v>
      </c>
      <c r="B952" s="52">
        <v>238820.72231888023</v>
      </c>
      <c r="C952" s="24">
        <v>5468717.8416105416</v>
      </c>
    </row>
    <row r="953" spans="1:3" x14ac:dyDescent="0.3">
      <c r="A953" s="39">
        <v>886</v>
      </c>
      <c r="B953" s="52">
        <v>230963.33555407191</v>
      </c>
      <c r="C953" s="24">
        <v>2156388.4364404213</v>
      </c>
    </row>
    <row r="954" spans="1:3" x14ac:dyDescent="0.3">
      <c r="A954" s="39">
        <v>887</v>
      </c>
      <c r="B954" s="52">
        <v>231229.0305870421</v>
      </c>
      <c r="C954" s="24">
        <v>6588400.1792952418</v>
      </c>
    </row>
    <row r="955" spans="1:3" x14ac:dyDescent="0.3">
      <c r="A955" s="39">
        <v>888</v>
      </c>
      <c r="B955" s="52">
        <v>236081.7221860112</v>
      </c>
      <c r="C955" s="24">
        <v>1859470.3185699966</v>
      </c>
    </row>
    <row r="956" spans="1:3" x14ac:dyDescent="0.3">
      <c r="A956" s="39">
        <v>889</v>
      </c>
      <c r="B956" s="52">
        <v>236181.44403703097</v>
      </c>
      <c r="C956" s="24">
        <v>2262468.4929930707</v>
      </c>
    </row>
    <row r="957" spans="1:3" x14ac:dyDescent="0.3">
      <c r="A957" s="39">
        <v>890</v>
      </c>
      <c r="B957" s="52">
        <v>231709.0676159416</v>
      </c>
      <c r="C957" s="24">
        <v>2185010.181180811</v>
      </c>
    </row>
    <row r="958" spans="1:3" x14ac:dyDescent="0.3">
      <c r="A958" s="39">
        <v>891</v>
      </c>
      <c r="B958" s="52">
        <v>232121.99070460326</v>
      </c>
      <c r="C958" s="24">
        <v>1588659.9572409699</v>
      </c>
    </row>
    <row r="959" spans="1:3" x14ac:dyDescent="0.3">
      <c r="A959" s="39">
        <v>892</v>
      </c>
      <c r="B959" s="52">
        <v>233342.71424782777</v>
      </c>
      <c r="C959" s="24">
        <v>1188013.1350661009</v>
      </c>
    </row>
    <row r="960" spans="1:3" x14ac:dyDescent="0.3">
      <c r="A960" s="39">
        <v>893</v>
      </c>
      <c r="B960" s="52">
        <v>244436.33922559954</v>
      </c>
      <c r="C960" s="24">
        <v>2283585.4672785643</v>
      </c>
    </row>
    <row r="961" spans="1:3" x14ac:dyDescent="0.3">
      <c r="A961" s="39">
        <v>894</v>
      </c>
      <c r="B961" s="52">
        <v>225626.49794838994</v>
      </c>
      <c r="C961" s="24">
        <v>1363013.0293201674</v>
      </c>
    </row>
    <row r="962" spans="1:3" x14ac:dyDescent="0.3">
      <c r="A962" s="39">
        <v>895</v>
      </c>
      <c r="B962" s="52">
        <v>229817.79710761088</v>
      </c>
      <c r="C962" s="24">
        <v>3670978.0108484635</v>
      </c>
    </row>
    <row r="963" spans="1:3" x14ac:dyDescent="0.3">
      <c r="A963" s="39">
        <v>896</v>
      </c>
      <c r="B963" s="52">
        <v>215041.11427968377</v>
      </c>
      <c r="C963" s="24">
        <v>2079760.0102762775</v>
      </c>
    </row>
    <row r="964" spans="1:3" x14ac:dyDescent="0.3">
      <c r="A964" s="39">
        <v>897</v>
      </c>
      <c r="B964" s="52">
        <v>230145.42557780142</v>
      </c>
      <c r="C964" s="24">
        <v>2047301.3033211434</v>
      </c>
    </row>
    <row r="965" spans="1:3" x14ac:dyDescent="0.3">
      <c r="A965" s="39">
        <v>898</v>
      </c>
      <c r="B965" s="52">
        <v>245789.32224401154</v>
      </c>
      <c r="C965" s="24">
        <v>2181119.2577634752</v>
      </c>
    </row>
    <row r="966" spans="1:3" x14ac:dyDescent="0.3">
      <c r="A966" s="39">
        <v>899</v>
      </c>
      <c r="B966" s="52">
        <v>224402.45180751165</v>
      </c>
      <c r="C966" s="24">
        <v>1987197.1169643339</v>
      </c>
    </row>
    <row r="967" spans="1:3" x14ac:dyDescent="0.3">
      <c r="A967" s="39">
        <v>900</v>
      </c>
      <c r="B967" s="52">
        <v>237367.20097258504</v>
      </c>
      <c r="C967" s="24">
        <v>1287642.4152448652</v>
      </c>
    </row>
    <row r="968" spans="1:3" x14ac:dyDescent="0.3">
      <c r="A968" s="39">
        <v>901</v>
      </c>
      <c r="B968" s="52">
        <v>246774.8573244263</v>
      </c>
      <c r="C968" s="24">
        <v>2049202.2845750223</v>
      </c>
    </row>
    <row r="969" spans="1:3" x14ac:dyDescent="0.3">
      <c r="A969" s="39">
        <v>902</v>
      </c>
      <c r="B969" s="52">
        <v>227570.49392344177</v>
      </c>
      <c r="C969" s="24">
        <v>2142195.5385266859</v>
      </c>
    </row>
    <row r="970" spans="1:3" x14ac:dyDescent="0.3">
      <c r="A970" s="39">
        <v>903</v>
      </c>
      <c r="B970" s="52">
        <v>233728.09096756784</v>
      </c>
      <c r="C970" s="24">
        <v>2610100.6776546794</v>
      </c>
    </row>
    <row r="971" spans="1:3" x14ac:dyDescent="0.3">
      <c r="A971" s="39">
        <v>904</v>
      </c>
      <c r="B971" s="52">
        <v>223747.74161921872</v>
      </c>
      <c r="C971" s="24">
        <v>4480045.277038496</v>
      </c>
    </row>
    <row r="972" spans="1:3" x14ac:dyDescent="0.3">
      <c r="A972" s="39">
        <v>905</v>
      </c>
      <c r="B972" s="52">
        <v>227885.08015981171</v>
      </c>
      <c r="C972" s="24">
        <v>1822153.0935847207</v>
      </c>
    </row>
    <row r="973" spans="1:3" x14ac:dyDescent="0.3">
      <c r="A973" s="39">
        <v>906</v>
      </c>
      <c r="B973" s="52">
        <v>242788.12468167255</v>
      </c>
      <c r="C973" s="24">
        <v>2482825.3228119789</v>
      </c>
    </row>
    <row r="974" spans="1:3" x14ac:dyDescent="0.3">
      <c r="A974" s="39">
        <v>907</v>
      </c>
      <c r="B974" s="52">
        <v>219215.13369498096</v>
      </c>
      <c r="C974" s="24">
        <v>3526352.9645454078</v>
      </c>
    </row>
    <row r="975" spans="1:3" x14ac:dyDescent="0.3">
      <c r="A975" s="39">
        <v>908</v>
      </c>
      <c r="B975" s="52">
        <v>230787.45465371004</v>
      </c>
      <c r="C975" s="24">
        <v>3911636.1326705981</v>
      </c>
    </row>
    <row r="976" spans="1:3" x14ac:dyDescent="0.3">
      <c r="A976" s="39">
        <v>909</v>
      </c>
      <c r="B976" s="52">
        <v>228448.28791830235</v>
      </c>
      <c r="C976" s="24">
        <v>10082564.099912181</v>
      </c>
    </row>
    <row r="977" spans="1:3" x14ac:dyDescent="0.3">
      <c r="A977" s="39">
        <v>910</v>
      </c>
      <c r="B977" s="52">
        <v>214988.74503553816</v>
      </c>
      <c r="C977" s="24">
        <v>1661082.1220509736</v>
      </c>
    </row>
    <row r="978" spans="1:3" x14ac:dyDescent="0.3">
      <c r="A978" s="39">
        <v>911</v>
      </c>
      <c r="B978" s="52">
        <v>230040.94397105908</v>
      </c>
      <c r="C978" s="24">
        <v>2616278.0580968531</v>
      </c>
    </row>
    <row r="979" spans="1:3" x14ac:dyDescent="0.3">
      <c r="A979" s="39">
        <v>912</v>
      </c>
      <c r="B979" s="52">
        <v>244559.07960606852</v>
      </c>
      <c r="C979" s="24">
        <v>1755892.2453759778</v>
      </c>
    </row>
    <row r="980" spans="1:3" x14ac:dyDescent="0.3">
      <c r="A980" s="39">
        <v>913</v>
      </c>
      <c r="B980" s="52">
        <v>237620.8113291272</v>
      </c>
      <c r="C980" s="24">
        <v>1891451.3087281864</v>
      </c>
    </row>
    <row r="981" spans="1:3" x14ac:dyDescent="0.3">
      <c r="A981" s="39">
        <v>914</v>
      </c>
      <c r="B981" s="52">
        <v>227933.78190815344</v>
      </c>
      <c r="C981" s="24">
        <v>1333991.2973256081</v>
      </c>
    </row>
    <row r="982" spans="1:3" x14ac:dyDescent="0.3">
      <c r="A982" s="39">
        <v>915</v>
      </c>
      <c r="B982" s="52">
        <v>242869.24498888853</v>
      </c>
      <c r="C982" s="24">
        <v>2415727.4193691243</v>
      </c>
    </row>
    <row r="983" spans="1:3" x14ac:dyDescent="0.3">
      <c r="A983" s="39">
        <v>916</v>
      </c>
      <c r="B983" s="52">
        <v>243816.14717884333</v>
      </c>
      <c r="C983" s="24">
        <v>2155879.1371450112</v>
      </c>
    </row>
    <row r="984" spans="1:3" x14ac:dyDescent="0.3">
      <c r="A984" s="39">
        <v>917</v>
      </c>
      <c r="B984" s="52">
        <v>227967.50823793167</v>
      </c>
      <c r="C984" s="24">
        <v>2110092.563690349</v>
      </c>
    </row>
    <row r="985" spans="1:3" x14ac:dyDescent="0.3">
      <c r="A985" s="39">
        <v>918</v>
      </c>
      <c r="B985" s="52">
        <v>227992.10397195665</v>
      </c>
      <c r="C985" s="24">
        <v>4928695.5231371727</v>
      </c>
    </row>
    <row r="986" spans="1:3" x14ac:dyDescent="0.3">
      <c r="A986" s="39">
        <v>919</v>
      </c>
      <c r="B986" s="52">
        <v>240273.81592774027</v>
      </c>
      <c r="C986" s="24">
        <v>1545343.7687603824</v>
      </c>
    </row>
    <row r="987" spans="1:3" x14ac:dyDescent="0.3">
      <c r="A987" s="39">
        <v>920</v>
      </c>
      <c r="B987" s="52">
        <v>238434.5220058311</v>
      </c>
      <c r="C987" s="24">
        <v>1388832.1832406207</v>
      </c>
    </row>
    <row r="988" spans="1:3" x14ac:dyDescent="0.3">
      <c r="A988" s="39">
        <v>921</v>
      </c>
      <c r="B988" s="52">
        <v>238330.20956125716</v>
      </c>
      <c r="C988" s="24">
        <v>2122243.8058963697</v>
      </c>
    </row>
    <row r="989" spans="1:3" x14ac:dyDescent="0.3">
      <c r="A989" s="39">
        <v>922</v>
      </c>
      <c r="B989" s="52">
        <v>223707.68273654414</v>
      </c>
      <c r="C989" s="24">
        <v>1489143.6629717217</v>
      </c>
    </row>
    <row r="990" spans="1:3" x14ac:dyDescent="0.3">
      <c r="A990" s="39">
        <v>923</v>
      </c>
      <c r="B990" s="52">
        <v>241933.9720271946</v>
      </c>
      <c r="C990" s="24">
        <v>1616984.8062591276</v>
      </c>
    </row>
    <row r="991" spans="1:3" x14ac:dyDescent="0.3">
      <c r="A991" s="39">
        <v>924</v>
      </c>
      <c r="B991" s="52">
        <v>254209.05970431163</v>
      </c>
      <c r="C991" s="24">
        <v>3296922.9867742932</v>
      </c>
    </row>
    <row r="992" spans="1:3" x14ac:dyDescent="0.3">
      <c r="A992" s="39">
        <v>925</v>
      </c>
      <c r="B992" s="52">
        <v>229533.57612955914</v>
      </c>
      <c r="C992" s="24">
        <v>1802959.306118818</v>
      </c>
    </row>
    <row r="993" spans="1:3" x14ac:dyDescent="0.3">
      <c r="A993" s="39">
        <v>926</v>
      </c>
      <c r="B993" s="52">
        <v>238513.01337011176</v>
      </c>
      <c r="C993" s="24">
        <v>1126345.2128113178</v>
      </c>
    </row>
    <row r="994" spans="1:3" x14ac:dyDescent="0.3">
      <c r="A994" s="39">
        <v>927</v>
      </c>
      <c r="B994" s="52">
        <v>220441.47517235336</v>
      </c>
      <c r="C994" s="24">
        <v>1844208.2186709838</v>
      </c>
    </row>
    <row r="995" spans="1:3" x14ac:dyDescent="0.3">
      <c r="A995" s="39">
        <v>928</v>
      </c>
      <c r="B995" s="52">
        <v>230166.31063517215</v>
      </c>
      <c r="C995" s="24">
        <v>1632054.0028211018</v>
      </c>
    </row>
    <row r="996" spans="1:3" x14ac:dyDescent="0.3">
      <c r="A996" s="39">
        <v>929</v>
      </c>
      <c r="B996" s="52">
        <v>239948.90209168618</v>
      </c>
      <c r="C996" s="24">
        <v>1197415.9828103054</v>
      </c>
    </row>
    <row r="997" spans="1:3" x14ac:dyDescent="0.3">
      <c r="A997" s="39">
        <v>930</v>
      </c>
      <c r="B997" s="52">
        <v>229667.98893036734</v>
      </c>
      <c r="C997" s="24">
        <v>3428871.975795432</v>
      </c>
    </row>
    <row r="998" spans="1:3" x14ac:dyDescent="0.3">
      <c r="A998" s="39">
        <v>931</v>
      </c>
      <c r="B998" s="52">
        <v>229370.23989488819</v>
      </c>
      <c r="C998" s="24">
        <v>3089178.1740365084</v>
      </c>
    </row>
    <row r="999" spans="1:3" x14ac:dyDescent="0.3">
      <c r="A999" s="39">
        <v>932</v>
      </c>
      <c r="B999" s="52">
        <v>240246.26273898772</v>
      </c>
      <c r="C999" s="24">
        <v>1973385.68504324</v>
      </c>
    </row>
    <row r="1000" spans="1:3" x14ac:dyDescent="0.3">
      <c r="A1000" s="39">
        <v>933</v>
      </c>
      <c r="B1000" s="52">
        <v>225744.12220394411</v>
      </c>
      <c r="C1000" s="24">
        <v>1494539.6934097239</v>
      </c>
    </row>
    <row r="1001" spans="1:3" x14ac:dyDescent="0.3">
      <c r="A1001" s="39">
        <v>934</v>
      </c>
      <c r="B1001" s="52">
        <v>221666.96098967537</v>
      </c>
      <c r="C1001" s="24">
        <v>1432514.3778779854</v>
      </c>
    </row>
    <row r="1002" spans="1:3" x14ac:dyDescent="0.3">
      <c r="A1002" s="39">
        <v>935</v>
      </c>
      <c r="B1002" s="52">
        <v>243538.41501450818</v>
      </c>
      <c r="C1002" s="24">
        <v>1538191.6875082292</v>
      </c>
    </row>
    <row r="1003" spans="1:3" x14ac:dyDescent="0.3">
      <c r="A1003" s="39">
        <v>936</v>
      </c>
      <c r="B1003" s="52">
        <v>237827.36251054678</v>
      </c>
      <c r="C1003" s="24">
        <v>3551818.4909495059</v>
      </c>
    </row>
    <row r="1004" spans="1:3" x14ac:dyDescent="0.3">
      <c r="A1004" s="39">
        <v>937</v>
      </c>
      <c r="B1004" s="52">
        <v>227841.62191253746</v>
      </c>
      <c r="C1004" s="24">
        <v>1519104.1115319165</v>
      </c>
    </row>
    <row r="1005" spans="1:3" x14ac:dyDescent="0.3">
      <c r="A1005" s="39">
        <v>938</v>
      </c>
      <c r="B1005" s="52">
        <v>230589.64659479304</v>
      </c>
      <c r="C1005" s="24">
        <v>1613480.6946652974</v>
      </c>
    </row>
    <row r="1006" spans="1:3" x14ac:dyDescent="0.3">
      <c r="A1006" s="39">
        <v>939</v>
      </c>
      <c r="B1006" s="52">
        <v>232565.40825410801</v>
      </c>
      <c r="C1006" s="24">
        <v>1537220.4709288401</v>
      </c>
    </row>
    <row r="1007" spans="1:3" x14ac:dyDescent="0.3">
      <c r="A1007" s="39">
        <v>940</v>
      </c>
      <c r="B1007" s="52">
        <v>231158.04632574739</v>
      </c>
      <c r="C1007" s="24">
        <v>1693022.4011040984</v>
      </c>
    </row>
    <row r="1008" spans="1:3" x14ac:dyDescent="0.3">
      <c r="A1008" s="39">
        <v>941</v>
      </c>
      <c r="B1008" s="52">
        <v>235092.06506395439</v>
      </c>
      <c r="C1008" s="24">
        <v>2380028.6501788478</v>
      </c>
    </row>
    <row r="1009" spans="1:3" x14ac:dyDescent="0.3">
      <c r="A1009" s="39">
        <v>942</v>
      </c>
      <c r="B1009" s="52">
        <v>242926.69010878232</v>
      </c>
      <c r="C1009" s="24">
        <v>1711115.2725057427</v>
      </c>
    </row>
    <row r="1010" spans="1:3" x14ac:dyDescent="0.3">
      <c r="A1010" s="39">
        <v>943</v>
      </c>
      <c r="B1010" s="52">
        <v>235421.64875474366</v>
      </c>
      <c r="C1010" s="24">
        <v>1623321.5265140999</v>
      </c>
    </row>
    <row r="1011" spans="1:3" x14ac:dyDescent="0.3">
      <c r="A1011" s="39">
        <v>944</v>
      </c>
      <c r="B1011" s="52">
        <v>220475.07748760123</v>
      </c>
      <c r="C1011" s="24">
        <v>1988994.6557707032</v>
      </c>
    </row>
    <row r="1012" spans="1:3" x14ac:dyDescent="0.3">
      <c r="A1012" s="39">
        <v>945</v>
      </c>
      <c r="B1012" s="52">
        <v>232241.6234111712</v>
      </c>
      <c r="C1012" s="24">
        <v>2634831.133795463</v>
      </c>
    </row>
    <row r="1013" spans="1:3" x14ac:dyDescent="0.3">
      <c r="A1013" s="39">
        <v>946</v>
      </c>
      <c r="B1013" s="52">
        <v>250219.62401342034</v>
      </c>
      <c r="C1013" s="24">
        <v>4367852.6916591525</v>
      </c>
    </row>
    <row r="1014" spans="1:3" x14ac:dyDescent="0.3">
      <c r="A1014" s="39">
        <v>947</v>
      </c>
      <c r="B1014" s="52">
        <v>229668.51412511343</v>
      </c>
      <c r="C1014" s="24">
        <v>2525474.686852613</v>
      </c>
    </row>
    <row r="1015" spans="1:3" x14ac:dyDescent="0.3">
      <c r="A1015" s="39">
        <v>948</v>
      </c>
      <c r="B1015" s="52">
        <v>234928.10261658891</v>
      </c>
      <c r="C1015" s="24">
        <v>2094058.48548835</v>
      </c>
    </row>
    <row r="1016" spans="1:3" x14ac:dyDescent="0.3">
      <c r="A1016" s="39">
        <v>949</v>
      </c>
      <c r="B1016" s="52">
        <v>222232.88709778365</v>
      </c>
      <c r="C1016" s="24">
        <v>2378856.3791035418</v>
      </c>
    </row>
    <row r="1017" spans="1:3" x14ac:dyDescent="0.3">
      <c r="A1017" s="39">
        <v>950</v>
      </c>
      <c r="B1017" s="52">
        <v>239618.60836502229</v>
      </c>
      <c r="C1017" s="24">
        <v>1383887.6050380124</v>
      </c>
    </row>
    <row r="1018" spans="1:3" x14ac:dyDescent="0.3">
      <c r="A1018" s="39">
        <v>951</v>
      </c>
      <c r="B1018" s="52">
        <v>240871.14579369049</v>
      </c>
      <c r="C1018" s="24">
        <v>1656011.2241283725</v>
      </c>
    </row>
    <row r="1019" spans="1:3" x14ac:dyDescent="0.3">
      <c r="A1019" s="39">
        <v>952</v>
      </c>
      <c r="B1019" s="52">
        <v>236293.3866997397</v>
      </c>
      <c r="C1019" s="24">
        <v>1743257.5517999227</v>
      </c>
    </row>
    <row r="1020" spans="1:3" x14ac:dyDescent="0.3">
      <c r="A1020" s="39">
        <v>953</v>
      </c>
      <c r="B1020" s="52">
        <v>252484.57340314236</v>
      </c>
      <c r="C1020" s="24">
        <v>1261972.2392907194</v>
      </c>
    </row>
    <row r="1021" spans="1:3" x14ac:dyDescent="0.3">
      <c r="A1021" s="39">
        <v>954</v>
      </c>
      <c r="B1021" s="52">
        <v>218846.96612386813</v>
      </c>
      <c r="C1021" s="24">
        <v>6525686.2543816008</v>
      </c>
    </row>
    <row r="1022" spans="1:3" x14ac:dyDescent="0.3">
      <c r="A1022" s="39">
        <v>955</v>
      </c>
      <c r="B1022" s="52">
        <v>237759.63196340037</v>
      </c>
      <c r="C1022" s="24">
        <v>1570449.8344463701</v>
      </c>
    </row>
    <row r="1023" spans="1:3" x14ac:dyDescent="0.3">
      <c r="A1023" s="39">
        <v>956</v>
      </c>
      <c r="B1023" s="52">
        <v>243792.29282417955</v>
      </c>
      <c r="C1023" s="24">
        <v>1943738.1004347105</v>
      </c>
    </row>
    <row r="1024" spans="1:3" x14ac:dyDescent="0.3">
      <c r="A1024" s="39">
        <v>957</v>
      </c>
      <c r="B1024" s="52">
        <v>230011.20862368034</v>
      </c>
      <c r="C1024" s="24">
        <v>1333700.3057185696</v>
      </c>
    </row>
    <row r="1025" spans="1:3" x14ac:dyDescent="0.3">
      <c r="A1025" s="39">
        <v>958</v>
      </c>
      <c r="B1025" s="52">
        <v>230451.00203267956</v>
      </c>
      <c r="C1025" s="24">
        <v>1026459.5080503769</v>
      </c>
    </row>
    <row r="1026" spans="1:3" x14ac:dyDescent="0.3">
      <c r="A1026" s="39">
        <v>959</v>
      </c>
      <c r="B1026" s="52">
        <v>229173.60966505521</v>
      </c>
      <c r="C1026" s="24">
        <v>1042085.5681773211</v>
      </c>
    </row>
    <row r="1027" spans="1:3" x14ac:dyDescent="0.3">
      <c r="A1027" s="39">
        <v>960</v>
      </c>
      <c r="B1027" s="52">
        <v>219946.12391724973</v>
      </c>
      <c r="C1027" s="24">
        <v>5696116.7643605461</v>
      </c>
    </row>
    <row r="1028" spans="1:3" x14ac:dyDescent="0.3">
      <c r="A1028" s="39">
        <v>961</v>
      </c>
      <c r="B1028" s="52">
        <v>242815.51247280365</v>
      </c>
      <c r="C1028" s="24">
        <v>1351660.1083655255</v>
      </c>
    </row>
    <row r="1029" spans="1:3" x14ac:dyDescent="0.3">
      <c r="A1029" s="39">
        <v>962</v>
      </c>
      <c r="B1029" s="52">
        <v>235952.97550513403</v>
      </c>
      <c r="C1029" s="24">
        <v>2280709.6535301562</v>
      </c>
    </row>
    <row r="1030" spans="1:3" x14ac:dyDescent="0.3">
      <c r="A1030" s="39">
        <v>963</v>
      </c>
      <c r="B1030" s="52">
        <v>223552.70690769533</v>
      </c>
      <c r="C1030" s="24">
        <v>1801282.1320223822</v>
      </c>
    </row>
    <row r="1031" spans="1:3" x14ac:dyDescent="0.3">
      <c r="A1031" s="39">
        <v>964</v>
      </c>
      <c r="B1031" s="52">
        <v>253959.59950295641</v>
      </c>
      <c r="C1031" s="24">
        <v>1768550.0353310821</v>
      </c>
    </row>
    <row r="1032" spans="1:3" x14ac:dyDescent="0.3">
      <c r="A1032" s="39">
        <v>965</v>
      </c>
      <c r="B1032" s="52">
        <v>231707.33721607414</v>
      </c>
      <c r="C1032" s="24">
        <v>1825237.7584604318</v>
      </c>
    </row>
    <row r="1033" spans="1:3" x14ac:dyDescent="0.3">
      <c r="A1033" s="39">
        <v>966</v>
      </c>
      <c r="B1033" s="52">
        <v>217702.76665335981</v>
      </c>
      <c r="C1033" s="24">
        <v>2845366.6590489363</v>
      </c>
    </row>
    <row r="1034" spans="1:3" x14ac:dyDescent="0.3">
      <c r="A1034" s="39">
        <v>967</v>
      </c>
      <c r="B1034" s="52">
        <v>237387.23933553131</v>
      </c>
      <c r="C1034" s="24">
        <v>1993784.3697498702</v>
      </c>
    </row>
    <row r="1035" spans="1:3" x14ac:dyDescent="0.3">
      <c r="A1035" s="39">
        <v>968</v>
      </c>
      <c r="B1035" s="52">
        <v>229512.59042122707</v>
      </c>
      <c r="C1035" s="24">
        <v>2003012.3182783928</v>
      </c>
    </row>
    <row r="1036" spans="1:3" x14ac:dyDescent="0.3">
      <c r="A1036" s="39">
        <v>969</v>
      </c>
      <c r="B1036" s="52">
        <v>222688.6908776192</v>
      </c>
      <c r="C1036" s="24">
        <v>4897983.8359552445</v>
      </c>
    </row>
    <row r="1037" spans="1:3" x14ac:dyDescent="0.3">
      <c r="A1037" s="39">
        <v>970</v>
      </c>
      <c r="B1037" s="52">
        <v>237911.83188498748</v>
      </c>
      <c r="C1037" s="24">
        <v>1770256.1708297026</v>
      </c>
    </row>
    <row r="1038" spans="1:3" x14ac:dyDescent="0.3">
      <c r="A1038" s="39">
        <v>971</v>
      </c>
      <c r="B1038" s="52">
        <v>233621.61907963589</v>
      </c>
      <c r="C1038" s="24">
        <v>1799660.7316246228</v>
      </c>
    </row>
    <row r="1039" spans="1:3" x14ac:dyDescent="0.3">
      <c r="A1039" s="39">
        <v>972</v>
      </c>
      <c r="B1039" s="52">
        <v>246821.33121807661</v>
      </c>
      <c r="C1039" s="24">
        <v>2476669.0781828561</v>
      </c>
    </row>
    <row r="1040" spans="1:3" x14ac:dyDescent="0.3">
      <c r="A1040" s="39">
        <v>973</v>
      </c>
      <c r="B1040" s="52">
        <v>240632.62199315694</v>
      </c>
      <c r="C1040" s="24">
        <v>4674659.4882189156</v>
      </c>
    </row>
    <row r="1041" spans="1:3" x14ac:dyDescent="0.3">
      <c r="A1041" s="39">
        <v>974</v>
      </c>
      <c r="B1041" s="52">
        <v>231825.50144492197</v>
      </c>
      <c r="C1041" s="24">
        <v>1125064.9310137213</v>
      </c>
    </row>
    <row r="1042" spans="1:3" x14ac:dyDescent="0.3">
      <c r="A1042" s="39">
        <v>975</v>
      </c>
      <c r="B1042" s="52">
        <v>238143.66221171329</v>
      </c>
      <c r="C1042" s="24">
        <v>1866860.4344141022</v>
      </c>
    </row>
    <row r="1043" spans="1:3" x14ac:dyDescent="0.3">
      <c r="A1043" s="39">
        <v>976</v>
      </c>
      <c r="B1043" s="52">
        <v>237215.22352541852</v>
      </c>
      <c r="C1043" s="24">
        <v>2023849.8498311196</v>
      </c>
    </row>
    <row r="1044" spans="1:3" x14ac:dyDescent="0.3">
      <c r="A1044" s="39">
        <v>977</v>
      </c>
      <c r="B1044" s="52">
        <v>232006.01720131331</v>
      </c>
      <c r="C1044" s="24">
        <v>2181888.1520537394</v>
      </c>
    </row>
    <row r="1045" spans="1:3" x14ac:dyDescent="0.3">
      <c r="A1045" s="39">
        <v>978</v>
      </c>
      <c r="B1045" s="52">
        <v>236868.67574832047</v>
      </c>
      <c r="C1045" s="24">
        <v>1224401.73210304</v>
      </c>
    </row>
    <row r="1046" spans="1:3" x14ac:dyDescent="0.3">
      <c r="A1046" s="39">
        <v>979</v>
      </c>
      <c r="B1046" s="52">
        <v>235243.22347984012</v>
      </c>
      <c r="C1046" s="24">
        <v>1190224.3127729089</v>
      </c>
    </row>
    <row r="1047" spans="1:3" x14ac:dyDescent="0.3">
      <c r="A1047" s="39">
        <v>980</v>
      </c>
      <c r="B1047" s="52">
        <v>234761.32370040959</v>
      </c>
      <c r="C1047" s="24">
        <v>1569274.7940811277</v>
      </c>
    </row>
    <row r="1048" spans="1:3" x14ac:dyDescent="0.3">
      <c r="A1048" s="39">
        <v>981</v>
      </c>
      <c r="B1048" s="52">
        <v>226494.66397324146</v>
      </c>
      <c r="C1048" s="24">
        <v>2445954.5328131737</v>
      </c>
    </row>
    <row r="1049" spans="1:3" x14ac:dyDescent="0.3">
      <c r="A1049" s="39">
        <v>982</v>
      </c>
      <c r="B1049" s="52">
        <v>242884.89222007286</v>
      </c>
      <c r="C1049" s="24">
        <v>1849987.5456838948</v>
      </c>
    </row>
    <row r="1050" spans="1:3" x14ac:dyDescent="0.3">
      <c r="A1050" s="39">
        <v>983</v>
      </c>
      <c r="B1050" s="52">
        <v>231320.06830600041</v>
      </c>
      <c r="C1050" s="24">
        <v>2858032.2450684779</v>
      </c>
    </row>
    <row r="1051" spans="1:3" x14ac:dyDescent="0.3">
      <c r="A1051" s="39">
        <v>984</v>
      </c>
      <c r="B1051" s="52">
        <v>236792.19978719114</v>
      </c>
      <c r="C1051" s="24">
        <v>1463341.5233091395</v>
      </c>
    </row>
    <row r="1052" spans="1:3" x14ac:dyDescent="0.3">
      <c r="A1052" s="39">
        <v>985</v>
      </c>
      <c r="B1052" s="52">
        <v>231105.80971921631</v>
      </c>
      <c r="C1052" s="24">
        <v>1094073.4442859795</v>
      </c>
    </row>
    <row r="1053" spans="1:3" x14ac:dyDescent="0.3">
      <c r="A1053" s="39">
        <v>986</v>
      </c>
      <c r="B1053" s="52">
        <v>212830.07471505314</v>
      </c>
      <c r="C1053" s="24">
        <v>1310908.4803358589</v>
      </c>
    </row>
    <row r="1054" spans="1:3" x14ac:dyDescent="0.3">
      <c r="A1054" s="39">
        <v>987</v>
      </c>
      <c r="B1054" s="52">
        <v>223971.21053370507</v>
      </c>
      <c r="C1054" s="24">
        <v>3968125.2351072249</v>
      </c>
    </row>
    <row r="1055" spans="1:3" x14ac:dyDescent="0.3">
      <c r="A1055" s="39">
        <v>988</v>
      </c>
      <c r="B1055" s="52">
        <v>242567.36704464076</v>
      </c>
      <c r="C1055" s="24">
        <v>2693715.8429124579</v>
      </c>
    </row>
    <row r="1056" spans="1:3" x14ac:dyDescent="0.3">
      <c r="A1056" s="39">
        <v>989</v>
      </c>
      <c r="B1056" s="52">
        <v>230023.62601301583</v>
      </c>
      <c r="C1056" s="24">
        <v>1644718.7072993917</v>
      </c>
    </row>
    <row r="1057" spans="1:3" x14ac:dyDescent="0.3">
      <c r="A1057" s="39">
        <v>990</v>
      </c>
      <c r="B1057" s="52">
        <v>239387.92474124482</v>
      </c>
      <c r="C1057" s="24">
        <v>1309808.950137024</v>
      </c>
    </row>
    <row r="1058" spans="1:3" x14ac:dyDescent="0.3">
      <c r="A1058" s="39">
        <v>991</v>
      </c>
      <c r="B1058" s="52">
        <v>257929.56085878221</v>
      </c>
      <c r="C1058" s="24">
        <v>2660580.755814814</v>
      </c>
    </row>
    <row r="1059" spans="1:3" x14ac:dyDescent="0.3">
      <c r="A1059" s="39">
        <v>992</v>
      </c>
      <c r="B1059" s="52">
        <v>242191.80658557953</v>
      </c>
      <c r="C1059" s="24">
        <v>1988373.4583937856</v>
      </c>
    </row>
    <row r="1060" spans="1:3" x14ac:dyDescent="0.3">
      <c r="A1060" s="39">
        <v>993</v>
      </c>
      <c r="B1060" s="52">
        <v>221621.51673561573</v>
      </c>
      <c r="C1060" s="24">
        <v>1411523.5306741986</v>
      </c>
    </row>
    <row r="1061" spans="1:3" x14ac:dyDescent="0.3">
      <c r="A1061" s="39">
        <v>994</v>
      </c>
      <c r="B1061" s="52">
        <v>235806.88721869944</v>
      </c>
      <c r="C1061" s="24">
        <v>2208189.5971301524</v>
      </c>
    </row>
    <row r="1062" spans="1:3" x14ac:dyDescent="0.3">
      <c r="A1062" s="39">
        <v>995</v>
      </c>
      <c r="B1062" s="52">
        <v>245019.76355523497</v>
      </c>
      <c r="C1062" s="24">
        <v>1280975.2021791476</v>
      </c>
    </row>
    <row r="1063" spans="1:3" x14ac:dyDescent="0.3">
      <c r="A1063" s="39">
        <v>996</v>
      </c>
      <c r="B1063" s="52">
        <v>256741.56941898499</v>
      </c>
      <c r="C1063" s="24">
        <v>3196734.0328010162</v>
      </c>
    </row>
    <row r="1064" spans="1:3" x14ac:dyDescent="0.3">
      <c r="A1064" s="39">
        <v>997</v>
      </c>
      <c r="B1064" s="52">
        <v>221664.22517517654</v>
      </c>
      <c r="C1064" s="24">
        <v>1670577.9227227315</v>
      </c>
    </row>
    <row r="1065" spans="1:3" x14ac:dyDescent="0.3">
      <c r="A1065" s="39">
        <v>998</v>
      </c>
      <c r="B1065" s="52">
        <v>243232.26436570124</v>
      </c>
      <c r="C1065" s="24">
        <v>2566089.1017613159</v>
      </c>
    </row>
    <row r="1066" spans="1:3" x14ac:dyDescent="0.3">
      <c r="A1066" s="39">
        <v>999</v>
      </c>
      <c r="B1066" s="52">
        <v>239037.37893888625</v>
      </c>
      <c r="C1066" s="24">
        <v>1778116.2603502227</v>
      </c>
    </row>
    <row r="1067" spans="1:3" ht="15" thickBot="1" x14ac:dyDescent="0.35">
      <c r="A1067" s="40">
        <v>1000</v>
      </c>
      <c r="B1067" s="53">
        <v>256424.618657641</v>
      </c>
      <c r="C1067" s="26">
        <v>5544900.680887633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E9FD-756E-4B8A-98F1-FE24E11EF9C0}">
  <dimension ref="A1:J20"/>
  <sheetViews>
    <sheetView workbookViewId="0">
      <selection activeCell="A16" sqref="A16:C20"/>
    </sheetView>
  </sheetViews>
  <sheetFormatPr defaultRowHeight="14.4" x14ac:dyDescent="0.3"/>
  <cols>
    <col min="1" max="1" width="18.44140625" bestFit="1" customWidth="1"/>
    <col min="4" max="4" width="11.44140625" bestFit="1" customWidth="1"/>
    <col min="5" max="5" width="13.44140625" bestFit="1" customWidth="1"/>
    <col min="6" max="6" width="15.77734375" bestFit="1" customWidth="1"/>
    <col min="7" max="7" width="11.21875" bestFit="1" customWidth="1"/>
    <col min="9" max="9" width="11" bestFit="1" customWidth="1"/>
    <col min="10" max="10" width="19.44140625" bestFit="1" customWidth="1"/>
  </cols>
  <sheetData>
    <row r="1" spans="1:10" x14ac:dyDescent="0.3">
      <c r="A1" s="1" t="s">
        <v>39</v>
      </c>
    </row>
    <row r="2" spans="1:10" x14ac:dyDescent="0.3">
      <c r="A2" s="1"/>
      <c r="J2" s="2"/>
    </row>
    <row r="3" spans="1:10" ht="15" thickBot="1" x14ac:dyDescent="0.35">
      <c r="A3" s="1" t="s">
        <v>0</v>
      </c>
    </row>
    <row r="4" spans="1:10" x14ac:dyDescent="0.3">
      <c r="A4" s="108" t="s">
        <v>40</v>
      </c>
      <c r="B4" s="114" t="s">
        <v>41</v>
      </c>
      <c r="C4" s="110" t="s">
        <v>6</v>
      </c>
      <c r="D4" s="110" t="s">
        <v>111</v>
      </c>
      <c r="E4" s="111" t="s">
        <v>96</v>
      </c>
      <c r="F4" s="110" t="s">
        <v>114</v>
      </c>
      <c r="G4" s="112" t="s">
        <v>70</v>
      </c>
    </row>
    <row r="5" spans="1:10" x14ac:dyDescent="0.3">
      <c r="A5" s="63" t="s">
        <v>17</v>
      </c>
      <c r="B5" s="37">
        <v>3.7499999999999999E-2</v>
      </c>
      <c r="C5" s="33">
        <v>0.05</v>
      </c>
      <c r="D5" s="5">
        <f>C5^2</f>
        <v>2.5000000000000005E-3</v>
      </c>
      <c r="E5" s="157">
        <v>0.80000004131583491</v>
      </c>
      <c r="F5" s="153">
        <f>E5^2</f>
        <v>0.64000006610533755</v>
      </c>
      <c r="G5" s="154">
        <f>E5</f>
        <v>0.80000004131583491</v>
      </c>
    </row>
    <row r="6" spans="1:10" x14ac:dyDescent="0.3">
      <c r="A6" s="63" t="s">
        <v>18</v>
      </c>
      <c r="B6" s="37">
        <v>6.5000000000000002E-2</v>
      </c>
      <c r="C6" s="33">
        <v>0.105</v>
      </c>
      <c r="D6" s="5">
        <f>C6^2</f>
        <v>1.1024999999999998E-2</v>
      </c>
      <c r="E6" s="157">
        <v>0.1</v>
      </c>
      <c r="F6" s="153">
        <f>E6^2</f>
        <v>1.0000000000000002E-2</v>
      </c>
      <c r="G6" s="154">
        <f>E6</f>
        <v>0.1</v>
      </c>
    </row>
    <row r="7" spans="1:10" ht="15" thickBot="1" x14ac:dyDescent="0.35">
      <c r="A7" s="64" t="s">
        <v>38</v>
      </c>
      <c r="B7" s="38">
        <v>0.10249999999999999</v>
      </c>
      <c r="C7" s="36">
        <v>0.20749999999999999</v>
      </c>
      <c r="D7" s="25">
        <f>C7^2</f>
        <v>4.3056249999999997E-2</v>
      </c>
      <c r="E7" s="158">
        <v>0.1</v>
      </c>
      <c r="F7" s="155">
        <f>E7^2</f>
        <v>1.0000000000000002E-2</v>
      </c>
      <c r="G7" s="156">
        <f>E7</f>
        <v>0.1</v>
      </c>
    </row>
    <row r="8" spans="1:10" ht="15" thickBot="1" x14ac:dyDescent="0.35">
      <c r="E8" s="159">
        <f>SUM(E5:E7)</f>
        <v>1.000000041315835</v>
      </c>
      <c r="F8" s="3"/>
    </row>
    <row r="9" spans="1:10" ht="15" thickBot="1" x14ac:dyDescent="0.35"/>
    <row r="10" spans="1:10" ht="15" thickBot="1" x14ac:dyDescent="0.35">
      <c r="A10" s="49" t="s">
        <v>42</v>
      </c>
      <c r="B10" s="116">
        <f>SUMPRODUCT(E5:E7,B5:B7)</f>
        <v>4.6750001549343813E-2</v>
      </c>
      <c r="C10" s="48">
        <f>B10</f>
        <v>4.6750001549343813E-2</v>
      </c>
    </row>
    <row r="11" spans="1:10" ht="15" thickBot="1" x14ac:dyDescent="0.35"/>
    <row r="12" spans="1:10" ht="15" thickBot="1" x14ac:dyDescent="0.35">
      <c r="A12" s="49" t="s">
        <v>43</v>
      </c>
      <c r="B12" s="31">
        <f>SUMPRODUCT(F5:F7,D5:D7)</f>
        <v>2.1408126652633442E-3</v>
      </c>
    </row>
    <row r="13" spans="1:10" ht="15" thickBot="1" x14ac:dyDescent="0.35"/>
    <row r="14" spans="1:10" ht="15" thickBot="1" x14ac:dyDescent="0.35">
      <c r="A14" s="49" t="s">
        <v>44</v>
      </c>
      <c r="B14" s="116">
        <f>SQRT(B12)</f>
        <v>4.6268916836936479E-2</v>
      </c>
      <c r="C14" s="48">
        <f>B14</f>
        <v>4.6268916836936479E-2</v>
      </c>
    </row>
    <row r="15" spans="1:10" ht="15" thickBot="1" x14ac:dyDescent="0.35"/>
    <row r="16" spans="1:10" ht="15" thickBot="1" x14ac:dyDescent="0.35">
      <c r="A16" s="162" t="s">
        <v>72</v>
      </c>
      <c r="B16" s="163"/>
      <c r="C16" s="164"/>
    </row>
    <row r="17" spans="1:3" x14ac:dyDescent="0.3">
      <c r="A17" s="150" t="s">
        <v>46</v>
      </c>
      <c r="B17" s="151" t="s">
        <v>47</v>
      </c>
      <c r="C17" s="152">
        <v>1</v>
      </c>
    </row>
    <row r="18" spans="1:3" x14ac:dyDescent="0.3">
      <c r="A18" s="28" t="s">
        <v>48</v>
      </c>
      <c r="B18" s="12" t="s">
        <v>49</v>
      </c>
      <c r="C18" s="138">
        <v>7.2599999999999998E-2</v>
      </c>
    </row>
    <row r="19" spans="1:3" x14ac:dyDescent="0.3">
      <c r="A19" s="28" t="s">
        <v>121</v>
      </c>
      <c r="B19" s="137" t="s">
        <v>50</v>
      </c>
      <c r="C19" s="138">
        <v>0.1</v>
      </c>
    </row>
    <row r="20" spans="1:3" ht="15" thickBot="1" x14ac:dyDescent="0.35">
      <c r="A20" s="29" t="s">
        <v>122</v>
      </c>
      <c r="B20" s="140" t="s">
        <v>50</v>
      </c>
      <c r="C20" s="141">
        <v>0.1</v>
      </c>
    </row>
  </sheetData>
  <mergeCells count="1">
    <mergeCell ref="A16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CB9-0086-425F-BD5C-B5D3E996A710}">
  <dimension ref="A1:J19"/>
  <sheetViews>
    <sheetView workbookViewId="0">
      <selection activeCell="A16" sqref="A16:C19"/>
    </sheetView>
  </sheetViews>
  <sheetFormatPr defaultRowHeight="14.4" x14ac:dyDescent="0.3"/>
  <cols>
    <col min="1" max="1" width="18.44140625" bestFit="1" customWidth="1"/>
    <col min="4" max="4" width="11.44140625" bestFit="1" customWidth="1"/>
    <col min="5" max="5" width="13.44140625" bestFit="1" customWidth="1"/>
    <col min="6" max="6" width="15.77734375" bestFit="1" customWidth="1"/>
    <col min="7" max="7" width="11.21875" bestFit="1" customWidth="1"/>
    <col min="9" max="9" width="11" bestFit="1" customWidth="1"/>
    <col min="10" max="10" width="19.44140625" bestFit="1" customWidth="1"/>
  </cols>
  <sheetData>
    <row r="1" spans="1:10" x14ac:dyDescent="0.3">
      <c r="A1" s="1" t="s">
        <v>39</v>
      </c>
    </row>
    <row r="2" spans="1:10" x14ac:dyDescent="0.3">
      <c r="A2" s="1"/>
      <c r="J2" s="2"/>
    </row>
    <row r="3" spans="1:10" ht="15" thickBot="1" x14ac:dyDescent="0.35">
      <c r="A3" s="1" t="s">
        <v>0</v>
      </c>
    </row>
    <row r="4" spans="1:10" x14ac:dyDescent="0.3">
      <c r="A4" s="108" t="s">
        <v>40</v>
      </c>
      <c r="B4" s="114" t="s">
        <v>41</v>
      </c>
      <c r="C4" s="110" t="s">
        <v>6</v>
      </c>
      <c r="D4" s="110" t="s">
        <v>111</v>
      </c>
      <c r="E4" s="111" t="s">
        <v>96</v>
      </c>
      <c r="F4" s="110" t="s">
        <v>114</v>
      </c>
      <c r="G4" s="112" t="s">
        <v>70</v>
      </c>
    </row>
    <row r="5" spans="1:10" x14ac:dyDescent="0.3">
      <c r="A5" s="63" t="s">
        <v>17</v>
      </c>
      <c r="B5" s="37">
        <v>3.7499999999999999E-2</v>
      </c>
      <c r="C5" s="33">
        <v>0.05</v>
      </c>
      <c r="D5" s="5">
        <f>C5^2</f>
        <v>2.5000000000000005E-3</v>
      </c>
      <c r="E5" s="106">
        <v>0.29013373364915279</v>
      </c>
      <c r="F5" s="6">
        <f>E5^2</f>
        <v>8.4177583401197534E-2</v>
      </c>
      <c r="G5" s="113">
        <f>E5</f>
        <v>0.29013373364915279</v>
      </c>
    </row>
    <row r="6" spans="1:10" x14ac:dyDescent="0.3">
      <c r="A6" s="63" t="s">
        <v>18</v>
      </c>
      <c r="B6" s="37">
        <v>6.5000000000000002E-2</v>
      </c>
      <c r="C6" s="33">
        <v>0.105</v>
      </c>
      <c r="D6" s="5">
        <f>C6^2</f>
        <v>1.1024999999999998E-2</v>
      </c>
      <c r="E6" s="106">
        <v>0.45660030123360579</v>
      </c>
      <c r="F6" s="6">
        <f>E6^2</f>
        <v>0.20848383508661955</v>
      </c>
      <c r="G6" s="113">
        <f>E6</f>
        <v>0.45660030123360579</v>
      </c>
    </row>
    <row r="7" spans="1:10" ht="15" thickBot="1" x14ac:dyDescent="0.35">
      <c r="A7" s="64" t="s">
        <v>38</v>
      </c>
      <c r="B7" s="38">
        <v>0.10249999999999999</v>
      </c>
      <c r="C7" s="36">
        <v>0.20749999999999999</v>
      </c>
      <c r="D7" s="25">
        <f>C7^2</f>
        <v>4.3056249999999997E-2</v>
      </c>
      <c r="E7" s="107">
        <v>0.25326596512315297</v>
      </c>
      <c r="F7" s="74">
        <f>E7^2</f>
        <v>6.4143649089762139E-2</v>
      </c>
      <c r="G7" s="98">
        <f>E7</f>
        <v>0.25326596512315297</v>
      </c>
    </row>
    <row r="8" spans="1:10" ht="15" thickBot="1" x14ac:dyDescent="0.35">
      <c r="E8" s="115">
        <f>SUM(E5:E7)</f>
        <v>1.0000000000059115</v>
      </c>
      <c r="F8" s="3"/>
    </row>
    <row r="9" spans="1:10" ht="15" thickBot="1" x14ac:dyDescent="0.35"/>
    <row r="10" spans="1:10" ht="15" thickBot="1" x14ac:dyDescent="0.35">
      <c r="A10" s="49" t="s">
        <v>42</v>
      </c>
      <c r="B10" s="116">
        <f>SUMPRODUCT(E5:E7,B5:B7)</f>
        <v>6.6518796017150786E-2</v>
      </c>
      <c r="C10" s="48">
        <f>B10</f>
        <v>6.6518796017150786E-2</v>
      </c>
    </row>
    <row r="11" spans="1:10" ht="15" thickBot="1" x14ac:dyDescent="0.35"/>
    <row r="12" spans="1:10" ht="15" thickBot="1" x14ac:dyDescent="0.35">
      <c r="A12" s="49" t="s">
        <v>43</v>
      </c>
      <c r="B12" s="31">
        <f>SUMPRODUCT(F5:F7,D5:D7)</f>
        <v>5.2707632314540447E-3</v>
      </c>
    </row>
    <row r="13" spans="1:10" ht="15" thickBot="1" x14ac:dyDescent="0.35"/>
    <row r="14" spans="1:10" ht="15" thickBot="1" x14ac:dyDescent="0.35">
      <c r="A14" s="49" t="s">
        <v>44</v>
      </c>
      <c r="B14" s="116">
        <f>SQRT(B12)</f>
        <v>7.2600022255189731E-2</v>
      </c>
      <c r="C14" s="48">
        <f>B14</f>
        <v>7.2600022255189731E-2</v>
      </c>
    </row>
    <row r="15" spans="1:10" ht="15" thickBot="1" x14ac:dyDescent="0.35"/>
    <row r="16" spans="1:10" ht="15" thickBot="1" x14ac:dyDescent="0.35">
      <c r="A16" s="165" t="s">
        <v>71</v>
      </c>
      <c r="B16" s="166"/>
      <c r="C16" s="167"/>
    </row>
    <row r="17" spans="1:3" x14ac:dyDescent="0.3">
      <c r="A17" s="118" t="s">
        <v>46</v>
      </c>
      <c r="B17" s="117" t="s">
        <v>47</v>
      </c>
      <c r="C17" s="119">
        <v>1</v>
      </c>
    </row>
    <row r="18" spans="1:3" x14ac:dyDescent="0.3">
      <c r="A18" s="28" t="s">
        <v>48</v>
      </c>
      <c r="B18" s="12" t="s">
        <v>49</v>
      </c>
      <c r="C18" s="24">
        <v>7.2599999999999998E-2</v>
      </c>
    </row>
    <row r="19" spans="1:3" ht="15" thickBot="1" x14ac:dyDescent="0.35">
      <c r="A19" s="29" t="s">
        <v>48</v>
      </c>
      <c r="B19" s="120" t="s">
        <v>50</v>
      </c>
      <c r="C19" s="26">
        <v>4.41E-2</v>
      </c>
    </row>
  </sheetData>
  <mergeCells count="1">
    <mergeCell ref="A16:C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AF1C-B00B-4D81-B8BA-A7C9AD58A29C}">
  <dimension ref="A1:E18"/>
  <sheetViews>
    <sheetView showGridLines="0" topLeftCell="C1" workbookViewId="0">
      <selection activeCell="B7" sqref="B7:E11"/>
    </sheetView>
  </sheetViews>
  <sheetFormatPr defaultRowHeight="14.4" x14ac:dyDescent="0.3"/>
  <cols>
    <col min="1" max="1" width="2.21875" customWidth="1"/>
    <col min="2" max="2" width="6.21875" bestFit="1" customWidth="1"/>
    <col min="3" max="3" width="23.77734375" bestFit="1" customWidth="1"/>
    <col min="4" max="5" width="12" bestFit="1" customWidth="1"/>
  </cols>
  <sheetData>
    <row r="1" spans="1:5" x14ac:dyDescent="0.3">
      <c r="A1" s="1" t="s">
        <v>51</v>
      </c>
    </row>
    <row r="2" spans="1:5" x14ac:dyDescent="0.3">
      <c r="A2" s="1" t="s">
        <v>52</v>
      </c>
    </row>
    <row r="3" spans="1:5" x14ac:dyDescent="0.3">
      <c r="A3" s="1" t="s">
        <v>53</v>
      </c>
    </row>
    <row r="6" spans="1:5" ht="15" thickBot="1" x14ac:dyDescent="0.35">
      <c r="A6" t="s">
        <v>54</v>
      </c>
    </row>
    <row r="7" spans="1:5" x14ac:dyDescent="0.3">
      <c r="B7" s="10"/>
      <c r="C7" s="10"/>
      <c r="D7" s="10" t="s">
        <v>57</v>
      </c>
      <c r="E7" s="10" t="s">
        <v>59</v>
      </c>
    </row>
    <row r="8" spans="1:5" ht="15" thickBot="1" x14ac:dyDescent="0.35">
      <c r="B8" s="11" t="s">
        <v>55</v>
      </c>
      <c r="C8" s="11" t="s">
        <v>56</v>
      </c>
      <c r="D8" s="11" t="s">
        <v>58</v>
      </c>
      <c r="E8" s="11" t="s">
        <v>60</v>
      </c>
    </row>
    <row r="9" spans="1:5" x14ac:dyDescent="0.3">
      <c r="B9" s="8" t="s">
        <v>63</v>
      </c>
      <c r="C9" s="8" t="s">
        <v>9</v>
      </c>
      <c r="D9" s="8">
        <v>0.28995264871286286</v>
      </c>
      <c r="E9" s="8">
        <v>0</v>
      </c>
    </row>
    <row r="10" spans="1:5" x14ac:dyDescent="0.3">
      <c r="B10" s="8" t="s">
        <v>64</v>
      </c>
      <c r="C10" s="8" t="s">
        <v>11</v>
      </c>
      <c r="D10" s="8">
        <v>0.45691402293546218</v>
      </c>
      <c r="E10" s="8">
        <v>0</v>
      </c>
    </row>
    <row r="11" spans="1:5" ht="15" thickBot="1" x14ac:dyDescent="0.35">
      <c r="B11" s="9" t="s">
        <v>65</v>
      </c>
      <c r="C11" s="9" t="s">
        <v>66</v>
      </c>
      <c r="D11" s="9">
        <v>0.2531333282889115</v>
      </c>
      <c r="E11" s="9">
        <v>0</v>
      </c>
    </row>
    <row r="13" spans="1:5" ht="15" thickBot="1" x14ac:dyDescent="0.35">
      <c r="A13" t="s">
        <v>45</v>
      </c>
    </row>
    <row r="14" spans="1:5" x14ac:dyDescent="0.3">
      <c r="B14" s="10"/>
      <c r="C14" s="10"/>
      <c r="D14" s="10" t="s">
        <v>57</v>
      </c>
      <c r="E14" s="10" t="s">
        <v>61</v>
      </c>
    </row>
    <row r="15" spans="1:5" ht="15" thickBot="1" x14ac:dyDescent="0.35">
      <c r="B15" s="11" t="s">
        <v>55</v>
      </c>
      <c r="C15" s="11" t="s">
        <v>56</v>
      </c>
      <c r="D15" s="11" t="s">
        <v>58</v>
      </c>
      <c r="E15" s="11" t="s">
        <v>62</v>
      </c>
    </row>
    <row r="16" spans="1:5" x14ac:dyDescent="0.3">
      <c r="B16" s="8" t="s">
        <v>67</v>
      </c>
      <c r="C16" s="8" t="s">
        <v>41</v>
      </c>
      <c r="D16" s="8">
        <v>0.99999999993723643</v>
      </c>
      <c r="E16" s="8">
        <v>3.286888968395945E-2</v>
      </c>
    </row>
    <row r="17" spans="2:5" x14ac:dyDescent="0.3">
      <c r="B17" s="8" t="s">
        <v>68</v>
      </c>
      <c r="C17" s="8" t="s">
        <v>69</v>
      </c>
      <c r="D17" s="8">
        <v>7.2600057149817196E-2</v>
      </c>
      <c r="E17" s="8">
        <v>0.46382540083937274</v>
      </c>
    </row>
    <row r="18" spans="2:5" ht="15" thickBot="1" x14ac:dyDescent="0.35">
      <c r="B18" s="9" t="s">
        <v>68</v>
      </c>
      <c r="C18" s="9" t="s">
        <v>69</v>
      </c>
      <c r="D18" s="9">
        <v>7.2600057149817196E-2</v>
      </c>
      <c r="E18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7098-90C5-4514-A0F7-7A55611C31C1}">
  <dimension ref="B2:T32"/>
  <sheetViews>
    <sheetView topLeftCell="A12" workbookViewId="0">
      <selection activeCell="F25" sqref="F25"/>
    </sheetView>
  </sheetViews>
  <sheetFormatPr defaultRowHeight="14.4" x14ac:dyDescent="0.3"/>
  <cols>
    <col min="1" max="2" width="19.5546875" bestFit="1" customWidth="1"/>
    <col min="3" max="3" width="11.21875" customWidth="1"/>
    <col min="4" max="4" width="14.21875" bestFit="1" customWidth="1"/>
  </cols>
  <sheetData>
    <row r="2" spans="2:18" ht="15" thickBot="1" x14ac:dyDescent="0.35">
      <c r="B2" s="161" t="s">
        <v>117</v>
      </c>
      <c r="C2" s="161"/>
      <c r="D2" s="161"/>
    </row>
    <row r="3" spans="2:18" ht="15" thickBot="1" x14ac:dyDescent="0.35">
      <c r="B3" s="168" t="s">
        <v>97</v>
      </c>
      <c r="C3" s="169"/>
      <c r="D3" s="126">
        <f>1.2*1000000</f>
        <v>1200000</v>
      </c>
    </row>
    <row r="4" spans="2:18" ht="15" thickBot="1" x14ac:dyDescent="0.35">
      <c r="B4" s="125" t="s">
        <v>98</v>
      </c>
      <c r="C4" s="125" t="s">
        <v>99</v>
      </c>
      <c r="D4" s="125" t="s">
        <v>115</v>
      </c>
    </row>
    <row r="5" spans="2:18" x14ac:dyDescent="0.3">
      <c r="B5" s="118" t="s">
        <v>100</v>
      </c>
      <c r="C5" s="109">
        <f t="shared" ref="C5:C13" si="0">D5*$D$3</f>
        <v>24000</v>
      </c>
      <c r="D5" s="124">
        <v>0.02</v>
      </c>
    </row>
    <row r="6" spans="2:18" x14ac:dyDescent="0.3">
      <c r="B6" s="28" t="s">
        <v>101</v>
      </c>
      <c r="C6" s="5">
        <f t="shared" si="0"/>
        <v>60000</v>
      </c>
      <c r="D6" s="121">
        <v>0.05</v>
      </c>
    </row>
    <row r="7" spans="2:18" x14ac:dyDescent="0.3">
      <c r="B7" s="28" t="s">
        <v>102</v>
      </c>
      <c r="C7" s="5">
        <f t="shared" si="0"/>
        <v>96000</v>
      </c>
      <c r="D7" s="121">
        <v>0.08</v>
      </c>
    </row>
    <row r="8" spans="2:18" x14ac:dyDescent="0.3">
      <c r="B8" s="28" t="s">
        <v>103</v>
      </c>
      <c r="C8" s="5">
        <f t="shared" si="0"/>
        <v>120000</v>
      </c>
      <c r="D8" s="121">
        <v>0.1</v>
      </c>
    </row>
    <row r="9" spans="2:18" x14ac:dyDescent="0.3">
      <c r="B9" s="28" t="s">
        <v>104</v>
      </c>
      <c r="C9" s="5">
        <f t="shared" si="0"/>
        <v>120000</v>
      </c>
      <c r="D9" s="121">
        <v>0.1</v>
      </c>
    </row>
    <row r="10" spans="2:18" x14ac:dyDescent="0.3">
      <c r="B10" s="28" t="s">
        <v>105</v>
      </c>
      <c r="C10" s="5">
        <f t="shared" si="0"/>
        <v>144000</v>
      </c>
      <c r="D10" s="121">
        <v>0.12</v>
      </c>
    </row>
    <row r="11" spans="2:18" x14ac:dyDescent="0.3">
      <c r="B11" s="28" t="s">
        <v>106</v>
      </c>
      <c r="C11" s="5">
        <f t="shared" si="0"/>
        <v>180000</v>
      </c>
      <c r="D11" s="113">
        <v>0.15</v>
      </c>
    </row>
    <row r="12" spans="2:18" x14ac:dyDescent="0.3">
      <c r="B12" s="28" t="s">
        <v>107</v>
      </c>
      <c r="C12" s="5">
        <f t="shared" si="0"/>
        <v>216000</v>
      </c>
      <c r="D12" s="121">
        <v>0.18</v>
      </c>
    </row>
    <row r="13" spans="2:18" ht="15" thickBot="1" x14ac:dyDescent="0.35">
      <c r="B13" s="29" t="s">
        <v>108</v>
      </c>
      <c r="C13" s="25">
        <f t="shared" si="0"/>
        <v>240000</v>
      </c>
      <c r="D13" s="122">
        <v>0.2</v>
      </c>
      <c r="R13" s="4"/>
    </row>
    <row r="14" spans="2:18" ht="15" thickBot="1" x14ac:dyDescent="0.35">
      <c r="B14" s="123" t="s">
        <v>116</v>
      </c>
      <c r="C14" s="128">
        <f>SUM(C5:C13)</f>
        <v>1200000</v>
      </c>
      <c r="D14" s="127">
        <f>SUM(D5:D13)</f>
        <v>1</v>
      </c>
    </row>
    <row r="20" spans="2:20" ht="15" thickBot="1" x14ac:dyDescent="0.35">
      <c r="B20" s="161" t="s">
        <v>118</v>
      </c>
      <c r="C20" s="161"/>
      <c r="D20" s="161"/>
      <c r="R20" s="4"/>
    </row>
    <row r="21" spans="2:20" ht="15" thickBot="1" x14ac:dyDescent="0.35">
      <c r="B21" s="168" t="s">
        <v>109</v>
      </c>
      <c r="C21" s="170"/>
      <c r="D21" s="129">
        <f>1.5*1000000</f>
        <v>1500000</v>
      </c>
    </row>
    <row r="22" spans="2:20" ht="15" thickBot="1" x14ac:dyDescent="0.35">
      <c r="B22" s="125" t="s">
        <v>98</v>
      </c>
      <c r="C22" s="125" t="s">
        <v>99</v>
      </c>
      <c r="D22" s="125" t="s">
        <v>115</v>
      </c>
      <c r="R22" s="4"/>
    </row>
    <row r="23" spans="2:20" x14ac:dyDescent="0.3">
      <c r="B23" s="118" t="s">
        <v>100</v>
      </c>
      <c r="C23" s="109">
        <f t="shared" ref="C23:C31" si="1">D23*$D$21</f>
        <v>30000</v>
      </c>
      <c r="D23" s="124">
        <v>0.02</v>
      </c>
    </row>
    <row r="24" spans="2:20" x14ac:dyDescent="0.3">
      <c r="B24" s="28" t="s">
        <v>101</v>
      </c>
      <c r="C24" s="5">
        <f t="shared" si="1"/>
        <v>75000</v>
      </c>
      <c r="D24" s="121">
        <v>0.05</v>
      </c>
    </row>
    <row r="25" spans="2:20" x14ac:dyDescent="0.3">
      <c r="B25" s="28" t="s">
        <v>103</v>
      </c>
      <c r="C25" s="5">
        <f t="shared" si="1"/>
        <v>75000</v>
      </c>
      <c r="D25" s="121">
        <v>0.05</v>
      </c>
    </row>
    <row r="26" spans="2:20" x14ac:dyDescent="0.3">
      <c r="B26" s="28" t="s">
        <v>102</v>
      </c>
      <c r="C26" s="5">
        <f t="shared" si="1"/>
        <v>135000</v>
      </c>
      <c r="D26" s="121">
        <v>0.09</v>
      </c>
    </row>
    <row r="27" spans="2:20" x14ac:dyDescent="0.3">
      <c r="B27" s="28" t="s">
        <v>106</v>
      </c>
      <c r="C27" s="5">
        <f t="shared" si="1"/>
        <v>135000</v>
      </c>
      <c r="D27" s="121">
        <v>0.09</v>
      </c>
      <c r="T27" s="32"/>
    </row>
    <row r="28" spans="2:20" x14ac:dyDescent="0.3">
      <c r="B28" s="28" t="s">
        <v>105</v>
      </c>
      <c r="C28" s="5">
        <f t="shared" si="1"/>
        <v>150000</v>
      </c>
      <c r="D28" s="121">
        <v>0.1</v>
      </c>
    </row>
    <row r="29" spans="2:20" x14ac:dyDescent="0.3">
      <c r="B29" s="28" t="s">
        <v>104</v>
      </c>
      <c r="C29" s="5">
        <f t="shared" si="1"/>
        <v>150000</v>
      </c>
      <c r="D29" s="121">
        <v>0.1</v>
      </c>
    </row>
    <row r="30" spans="2:20" x14ac:dyDescent="0.3">
      <c r="B30" s="28" t="s">
        <v>107</v>
      </c>
      <c r="C30" s="5">
        <f t="shared" si="1"/>
        <v>300000</v>
      </c>
      <c r="D30" s="121">
        <v>0.2</v>
      </c>
    </row>
    <row r="31" spans="2:20" ht="15" thickBot="1" x14ac:dyDescent="0.35">
      <c r="B31" s="29" t="s">
        <v>108</v>
      </c>
      <c r="C31" s="25">
        <f t="shared" si="1"/>
        <v>450000</v>
      </c>
      <c r="D31" s="122">
        <v>0.3</v>
      </c>
    </row>
    <row r="32" spans="2:20" ht="15" thickBot="1" x14ac:dyDescent="0.35">
      <c r="B32" s="123" t="s">
        <v>116</v>
      </c>
      <c r="C32" s="128">
        <f>SUM(C23:C31)</f>
        <v>1500000</v>
      </c>
      <c r="D32" s="127">
        <f>SUM(D23:D31)</f>
        <v>1</v>
      </c>
    </row>
  </sheetData>
  <mergeCells count="4">
    <mergeCell ref="B3:C3"/>
    <mergeCell ref="B21:C21"/>
    <mergeCell ref="B2:D2"/>
    <mergeCell ref="B20:D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163D-01FD-4BC8-86E3-098D1ADEBC7D}">
  <dimension ref="A1:D13"/>
  <sheetViews>
    <sheetView workbookViewId="0">
      <selection activeCell="E20" sqref="E20"/>
    </sheetView>
  </sheetViews>
  <sheetFormatPr defaultRowHeight="14.4" x14ac:dyDescent="0.3"/>
  <cols>
    <col min="1" max="1" width="21.5546875" bestFit="1" customWidth="1"/>
  </cols>
  <sheetData>
    <row r="1" spans="1:4" ht="15" thickBot="1" x14ac:dyDescent="0.35">
      <c r="A1" s="1" t="s">
        <v>119</v>
      </c>
    </row>
    <row r="2" spans="1:4" ht="15" thickBot="1" x14ac:dyDescent="0.35">
      <c r="A2" s="1"/>
      <c r="B2" s="165" t="s">
        <v>96</v>
      </c>
      <c r="C2" s="166"/>
      <c r="D2" s="167"/>
    </row>
    <row r="3" spans="1:4" ht="15" thickBot="1" x14ac:dyDescent="0.35">
      <c r="A3" s="45" t="s">
        <v>75</v>
      </c>
      <c r="B3" s="142" t="s">
        <v>77</v>
      </c>
      <c r="C3" s="143" t="s">
        <v>92</v>
      </c>
      <c r="D3" s="144" t="s">
        <v>93</v>
      </c>
    </row>
    <row r="4" spans="1:4" x14ac:dyDescent="0.3">
      <c r="A4" s="130" t="s">
        <v>17</v>
      </c>
      <c r="B4" s="133">
        <v>0.4</v>
      </c>
      <c r="C4" s="134">
        <v>0.28999999999999998</v>
      </c>
      <c r="D4" s="135">
        <v>0.8</v>
      </c>
    </row>
    <row r="5" spans="1:4" x14ac:dyDescent="0.3">
      <c r="A5" s="131" t="s">
        <v>18</v>
      </c>
      <c r="B5" s="136">
        <v>0.3</v>
      </c>
      <c r="C5" s="137">
        <v>0.46</v>
      </c>
      <c r="D5" s="138">
        <v>0.1</v>
      </c>
    </row>
    <row r="6" spans="1:4" ht="15" thickBot="1" x14ac:dyDescent="0.35">
      <c r="A6" s="132" t="s">
        <v>76</v>
      </c>
      <c r="B6" s="139">
        <v>0.3</v>
      </c>
      <c r="C6" s="140">
        <v>0.25</v>
      </c>
      <c r="D6" s="141">
        <v>0.1</v>
      </c>
    </row>
    <row r="7" spans="1:4" ht="15" thickBot="1" x14ac:dyDescent="0.35">
      <c r="A7" s="1"/>
    </row>
    <row r="8" spans="1:4" ht="15" thickBot="1" x14ac:dyDescent="0.35">
      <c r="A8" s="45" t="s">
        <v>94</v>
      </c>
      <c r="B8" s="145" t="s">
        <v>95</v>
      </c>
    </row>
    <row r="9" spans="1:4" x14ac:dyDescent="0.3">
      <c r="A9" s="146" t="s">
        <v>17</v>
      </c>
      <c r="B9" s="27">
        <v>3.7499999999999999E-2</v>
      </c>
    </row>
    <row r="10" spans="1:4" x14ac:dyDescent="0.3">
      <c r="A10" s="147" t="s">
        <v>18</v>
      </c>
      <c r="B10" s="24">
        <v>6.5000000000000002E-2</v>
      </c>
    </row>
    <row r="11" spans="1:4" ht="15" thickBot="1" x14ac:dyDescent="0.35">
      <c r="A11" s="148" t="s">
        <v>76</v>
      </c>
      <c r="B11" s="26">
        <v>0.10249999999999999</v>
      </c>
    </row>
    <row r="12" spans="1:4" ht="15" thickBot="1" x14ac:dyDescent="0.35">
      <c r="A12" s="1"/>
    </row>
    <row r="13" spans="1:4" ht="15" thickBot="1" x14ac:dyDescent="0.35">
      <c r="A13" s="102" t="s">
        <v>42</v>
      </c>
      <c r="B13" s="31">
        <f>SUMPRODUCT(B4:B6,B9:B11)</f>
        <v>6.5250000000000002E-2</v>
      </c>
    </row>
  </sheetData>
  <scenarios current="0" show="0" sqref="B55">
    <scenario name="Base" locked="1" count="3" user="ssri440" comment="Created by ssri440 on 12/06/2024_x000a_Modified by ssri440 on 12/06/2024">
      <inputCells r="B4" val="0.4"/>
      <inputCells r="B5" val="0.3"/>
      <inputCells r="B6" val="0.3"/>
    </scenario>
    <scenario name="MAx" locked="1" count="3" user="ssri440" comment="Created by ssri440 on 12/06/2024">
      <inputCells r="B4" val="0.29"/>
      <inputCells r="B5" val="0.46"/>
      <inputCells r="B6" val="0.25"/>
    </scenario>
    <scenario name="Min" locked="1" count="3" user="ssri440" comment="Created by ssri440 on 12/06/2024">
      <inputCells r="B4" val="0.8"/>
      <inputCells r="B5" val="0.1"/>
      <inputCells r="B6" val="0.1"/>
    </scenario>
  </scenarios>
  <mergeCells count="1">
    <mergeCell ref="B2:D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2BF0-EA09-4C23-BD4F-B37352D6BB83}">
  <sheetPr>
    <outlinePr summaryBelow="0"/>
  </sheetPr>
  <dimension ref="B1:G13"/>
  <sheetViews>
    <sheetView showGridLines="0" tabSelected="1" workbookViewId="0">
      <selection activeCell="E21" sqref="E21"/>
    </sheetView>
  </sheetViews>
  <sheetFormatPr defaultRowHeight="14.4" outlineLevelRow="1" outlineLevelCol="1" x14ac:dyDescent="0.3"/>
  <cols>
    <col min="3" max="3" width="21.5546875" bestFit="1" customWidth="1"/>
    <col min="4" max="7" width="13.21875" bestFit="1" customWidth="1" outlineLevel="1"/>
  </cols>
  <sheetData>
    <row r="1" spans="2:7" ht="15" thickBot="1" x14ac:dyDescent="0.35"/>
    <row r="2" spans="2:7" ht="15.6" x14ac:dyDescent="0.3">
      <c r="B2" s="15" t="s">
        <v>82</v>
      </c>
      <c r="C2" s="15"/>
      <c r="D2" s="20"/>
      <c r="E2" s="20"/>
      <c r="F2" s="20"/>
      <c r="G2" s="20"/>
    </row>
    <row r="3" spans="2:7" ht="15.6" collapsed="1" x14ac:dyDescent="0.3">
      <c r="B3" s="14"/>
      <c r="C3" s="14"/>
      <c r="D3" s="21" t="s">
        <v>84</v>
      </c>
      <c r="E3" s="21" t="s">
        <v>77</v>
      </c>
      <c r="F3" s="21" t="s">
        <v>79</v>
      </c>
      <c r="G3" s="21" t="s">
        <v>81</v>
      </c>
    </row>
    <row r="4" spans="2:7" ht="40.799999999999997" hidden="1" outlineLevel="1" x14ac:dyDescent="0.3">
      <c r="B4" s="17"/>
      <c r="C4" s="17"/>
      <c r="E4" s="23" t="s">
        <v>78</v>
      </c>
      <c r="F4" s="23" t="s">
        <v>80</v>
      </c>
      <c r="G4" s="23" t="s">
        <v>80</v>
      </c>
    </row>
    <row r="5" spans="2:7" x14ac:dyDescent="0.3">
      <c r="B5" s="18" t="s">
        <v>83</v>
      </c>
      <c r="C5" s="18"/>
      <c r="D5" s="16"/>
      <c r="E5" s="16"/>
      <c r="F5" s="16"/>
      <c r="G5" s="16"/>
    </row>
    <row r="6" spans="2:7" outlineLevel="1" x14ac:dyDescent="0.3">
      <c r="B6" s="17"/>
      <c r="C6" s="17" t="s">
        <v>89</v>
      </c>
      <c r="D6">
        <v>0.4</v>
      </c>
      <c r="E6" s="22">
        <v>0.4</v>
      </c>
      <c r="F6" s="22">
        <v>0.28999999999999998</v>
      </c>
      <c r="G6" s="22">
        <v>0.8</v>
      </c>
    </row>
    <row r="7" spans="2:7" outlineLevel="1" x14ac:dyDescent="0.3">
      <c r="B7" s="17"/>
      <c r="C7" s="17" t="s">
        <v>90</v>
      </c>
      <c r="D7">
        <v>0.3</v>
      </c>
      <c r="E7" s="22">
        <v>0.3</v>
      </c>
      <c r="F7" s="22">
        <v>0.46</v>
      </c>
      <c r="G7" s="22">
        <v>0.1</v>
      </c>
    </row>
    <row r="8" spans="2:7" outlineLevel="1" x14ac:dyDescent="0.3">
      <c r="B8" s="17"/>
      <c r="C8" s="17" t="s">
        <v>91</v>
      </c>
      <c r="D8">
        <v>0.3</v>
      </c>
      <c r="E8" s="22">
        <v>0.3</v>
      </c>
      <c r="F8" s="22">
        <v>0.25</v>
      </c>
      <c r="G8" s="22">
        <v>0.1</v>
      </c>
    </row>
    <row r="9" spans="2:7" x14ac:dyDescent="0.3">
      <c r="B9" s="18" t="s">
        <v>85</v>
      </c>
      <c r="C9" s="18"/>
      <c r="D9" s="16"/>
      <c r="E9" s="16"/>
      <c r="F9" s="16"/>
      <c r="G9" s="16"/>
    </row>
    <row r="10" spans="2:7" ht="15" outlineLevel="1" thickBot="1" x14ac:dyDescent="0.35">
      <c r="B10" s="19"/>
      <c r="C10" s="19" t="s">
        <v>42</v>
      </c>
      <c r="D10" s="13">
        <v>6.5250000000000002E-2</v>
      </c>
      <c r="E10" s="13">
        <v>6.5250000000000002E-2</v>
      </c>
      <c r="F10" s="13">
        <v>6.6400000000000001E-2</v>
      </c>
      <c r="G10" s="13">
        <v>4.675E-2</v>
      </c>
    </row>
    <row r="11" spans="2:7" x14ac:dyDescent="0.3">
      <c r="B11" t="s">
        <v>86</v>
      </c>
    </row>
    <row r="12" spans="2:7" x14ac:dyDescent="0.3">
      <c r="B12" t="s">
        <v>87</v>
      </c>
    </row>
    <row r="13" spans="2:7" x14ac:dyDescent="0.3">
      <c r="B13" t="s">
        <v>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da240c-ae18-447a-ac29-5dbda6dc81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2F9C1F592EF4587282CC781BE6F96" ma:contentTypeVersion="13" ma:contentTypeDescription="Create a new document." ma:contentTypeScope="" ma:versionID="a6615c1144f4ce0c876bc984dbede532">
  <xsd:schema xmlns:xsd="http://www.w3.org/2001/XMLSchema" xmlns:xs="http://www.w3.org/2001/XMLSchema" xmlns:p="http://schemas.microsoft.com/office/2006/metadata/properties" xmlns:ns3="abda240c-ae18-447a-ac29-5dbda6dc8167" xmlns:ns4="51e69adc-1d54-4349-8a17-17b971d53401" targetNamespace="http://schemas.microsoft.com/office/2006/metadata/properties" ma:root="true" ma:fieldsID="f23bc32d697af8b6bf25788c324d3e81" ns3:_="" ns4:_="">
    <xsd:import namespace="abda240c-ae18-447a-ac29-5dbda6dc8167"/>
    <xsd:import namespace="51e69adc-1d54-4349-8a17-17b971d534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a240c-ae18-447a-ac29-5dbda6dc8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69adc-1d54-4349-8a17-17b971d53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BBBFA-C483-4E7D-B113-A4A6F35856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1AD016-BA41-4446-8B88-2826E51365BB}">
  <ds:schemaRefs>
    <ds:schemaRef ds:uri="51e69adc-1d54-4349-8a17-17b971d53401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abda240c-ae18-447a-ac29-5dbda6dc816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FBB72C-F2D0-462F-A533-14FF83913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a240c-ae18-447a-ac29-5dbda6dc8167"/>
    <ds:schemaRef ds:uri="51e69adc-1d54-4349-8a17-17b971d53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Evaluation of current strategy</vt:lpstr>
      <vt:lpstr>Base Model and Monte Carlo</vt:lpstr>
      <vt:lpstr>Contribution Change (13%)</vt:lpstr>
      <vt:lpstr>Monte Carlo Allocation Change</vt:lpstr>
      <vt:lpstr>Min Return</vt:lpstr>
      <vt:lpstr>Max Return</vt:lpstr>
      <vt:lpstr>Sensitivity Report</vt:lpstr>
      <vt:lpstr>Future Needs</vt:lpstr>
      <vt:lpstr>Scenario Analysis</vt:lpstr>
      <vt:lpstr>Scenario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</dc:creator>
  <cp:lastModifiedBy>Sharan Srinivasan</cp:lastModifiedBy>
  <dcterms:created xsi:type="dcterms:W3CDTF">2024-06-10T23:27:30Z</dcterms:created>
  <dcterms:modified xsi:type="dcterms:W3CDTF">2025-07-07T07:58:03Z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0x0101005A52F9C1F592EF4587282CC781BE6F96</vt:lpwstr>
  </property>
</Properties>
</file>