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uoa-my.sharepoint.com/personal/glas952_uoa_auckland_ac_nz/Documents/Documents/703 Group Project/Datasets1/Datasets/"/>
    </mc:Choice>
  </mc:AlternateContent>
  <xr:revisionPtr revIDLastSave="23" documentId="11_0833534F454CBF5BF97E5152C10BEE1F5F52953D" xr6:coauthVersionLast="47" xr6:coauthVersionMax="47" xr10:uidLastSave="{BBC2698A-AEFE-40E3-92A1-80481041046F}"/>
  <bookViews>
    <workbookView xWindow="-120" yWindow="-120" windowWidth="29040" windowHeight="15720" xr2:uid="{00000000-000D-0000-FFFF-FFFF00000000}"/>
  </bookViews>
  <sheets>
    <sheet name="Data" sheetId="1" r:id="rId1"/>
    <sheet name="Series - Metadata" sheetId="2" r:id="rId2"/>
  </sheets>
  <definedNames>
    <definedName name="_xlnm._FilterDatabase" localSheetId="0" hidden="1">Data!$A$1:$N$49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0" i="1" l="1"/>
  <c r="N49" i="1"/>
  <c r="N46" i="1"/>
  <c r="N43" i="1"/>
  <c r="N42" i="1"/>
  <c r="N41" i="1"/>
  <c r="N40" i="1"/>
  <c r="N38" i="1"/>
  <c r="N37" i="1"/>
  <c r="N34" i="1"/>
  <c r="N31" i="1"/>
  <c r="N28" i="1"/>
  <c r="N25" i="1"/>
  <c r="N22" i="1"/>
  <c r="N19" i="1"/>
  <c r="M16" i="1"/>
  <c r="N16" i="1" s="1"/>
  <c r="N13" i="1"/>
  <c r="N10" i="1"/>
  <c r="N7" i="1"/>
  <c r="N4" i="1"/>
</calcChain>
</file>

<file path=xl/sharedStrings.xml><?xml version="1.0" encoding="utf-8"?>
<sst xmlns="http://schemas.openxmlformats.org/spreadsheetml/2006/main" count="256" uniqueCount="87">
  <si>
    <t>Development relevance</t>
  </si>
  <si>
    <t>Finland</t>
  </si>
  <si>
    <t>Italy</t>
  </si>
  <si>
    <t>TX.VAL.TECH.MF.ZS</t>
  </si>
  <si>
    <t>Aggregation method</t>
  </si>
  <si>
    <t>https://datacatalog.worldbank.org/public-licenses#cc-by</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</si>
  <si>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t>
  </si>
  <si>
    <t>Country Code</t>
  </si>
  <si>
    <t>AUT</t>
  </si>
  <si>
    <t>India</t>
  </si>
  <si>
    <t>2018 [YR2018]</t>
  </si>
  <si>
    <t>Data from database: World Development Indicators</t>
  </si>
  <si>
    <t>Code</t>
  </si>
  <si>
    <t>CAN</t>
  </si>
  <si>
    <t>Lithuania</t>
  </si>
  <si>
    <t>Weighted average</t>
  </si>
  <si>
    <t>Information and communication technology goods exports include computers and peripheral equipment, communication equipment, consumer electronic equipment, electronic components, and other information and technology goods (miscellaneous). Software is generally excluded, as there is a preference to record it under services (not an ICT good but an ICT product) to the extent possible. However it is hard to completely exclude embedded software from certain types of ICT goods, such as video game consoles (see for example the discussion on page 30 of the OECD guide cited below). ICT goods exports as a percentage of total goods exports is calculated for each country by dividing the value of its ICT goods exports by the total value of its goods exports. The result is then multiplied by 100 to be expressed as a percentage.
ICT goods are defined according to the OECD’s Guide on Measuring the Information Society 2011 for Harmonized System (HS) 2007 and adapted to HS12 by UNCTAD in collaboration with UNSD (United Nations Statistics Division). This new list consists of 93 goods defined at the 6 digit level of the 2012 version of the HS. The technical note is available online at: http://unctad.org/en/PublicationsLibrary/tn_unctad_ict4d02_en.pdf
Data were downloaded from COMTRADE according to the reported classification (HS92, 96, 02, 07, 12) and aggregated into ICT groups by UNCTAD.</t>
  </si>
  <si>
    <t>France</t>
  </si>
  <si>
    <t>Annual</t>
  </si>
  <si>
    <t>2017 [YR2017]</t>
  </si>
  <si>
    <t>ICT goods exports (% of total goods exports)</t>
  </si>
  <si>
    <t>Country Name</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</si>
  <si>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t>
  </si>
  <si>
    <t>High-technology exports are products with high R&amp;D intensity, such as in aerospace, computers, pharmaceuticals, scientific instruments, and electrical machinery.</t>
  </si>
  <si>
    <t>TX.VAL.ICTG.ZS.UN</t>
  </si>
  <si>
    <t>2016 [YR2016]</t>
  </si>
  <si>
    <t>KOR</t>
  </si>
  <si>
    <t>HKG</t>
  </si>
  <si>
    <t>High-technology exports (% of manufactured exports)</t>
  </si>
  <si>
    <t>DEU</t>
  </si>
  <si>
    <t>Limitations and exceptions</t>
  </si>
  <si>
    <t>License Type</t>
  </si>
  <si>
    <t>Last Updated: 11/13/2024</t>
  </si>
  <si>
    <t>Hong Kong SAR, China</t>
  </si>
  <si>
    <t>SGP</t>
  </si>
  <si>
    <t>2021 [YR2021]</t>
  </si>
  <si>
    <t>Canada</t>
  </si>
  <si>
    <t>CC BY-4.0</t>
  </si>
  <si>
    <t>TX.VAL.TECH.CD</t>
  </si>
  <si>
    <t>Austria</t>
  </si>
  <si>
    <t>Topic</t>
  </si>
  <si>
    <t>Sum</t>
  </si>
  <si>
    <t>The method for determining high-technology exports was developed by the Organisation for Economic Co-operation and Development in collaboration with Eurostat. It takes a "product approach" (rather than a "sectoral approach") based on R&amp;D intensity (expenditure divided by total sales) for groups of products from Germany, Italy, Japan, the Netherlands, Sweden, and the United States.
The original high-tech products classification is based on SITC Rev. 3 and is taken from Table 4 of Annex 2 of the 1997 working paper of Thomas Hatzichronouglou, OECD. The methodology used to determine high-tech exports takes the "product approach" based on R&amp;D intensity on products from Germany, Italy, Japan, the Netherlands, Sweden, and the United States.
High Technology Products List - SITC Rev. 3:
1 Aerospace 7921+7922+7923+7924+7925+79291+79293+(714-71489-71499)+87411
2 Computers-office machines 75113+75131+75132+75134+(752-7529)+75997
3 Electronics-telecommunications 76381+76383+(764-76493-76499)
+7722+77261+77318+77625+77627+7763+7764+7768+89879
4 Pharmacy 5413+5415+5416+5421+5422
5 Scientific instruments 774+8711+8713+8714+8719+87211+(874-87411-8742)
+88111+88121+88411+88419+89961+89963+89966+89967
6 Electrical machinery 77862+77863+77864+77865+7787+77884
7 Chemistry 52222+52223+52229+52269+525+531+57433+591
8 Non-electrical machinery 71489+71499+71871+71877+71878+72847+7311+73131+73135
+73142+73144+73151+73153+73161+73163+73165
+73312+73314+73316+7359+73733+73735
9 Armament 891</t>
  </si>
  <si>
    <t>COL</t>
  </si>
  <si>
    <t>IDN</t>
  </si>
  <si>
    <t>Korea, Rep.</t>
  </si>
  <si>
    <t>2020 [YR2020]</t>
  </si>
  <si>
    <t>United Nations Conference on Trade and Development's UNCTADstat database at http://unctadstat.unctad.org/ReportFolders/reportFolders.aspx.</t>
  </si>
  <si>
    <t>Long definition</t>
  </si>
  <si>
    <t>United States</t>
  </si>
  <si>
    <t>Periodicity</t>
  </si>
  <si>
    <t>United Nations, Comtrade database through the WITS platform.</t>
  </si>
  <si>
    <t>USA</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</si>
  <si>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For more information see www.itu.int/ITU-D/ict/partnership/.
The work of the Partnership is directed towards achieving internationally comparable and reliable ICT statistics. In order to achieve this, its members are involved in developing and maintaining a core list of ICT indicators. Other activities include the compilation and dissemination of ICT data, and the provision of technical assistance enabling statistical agencies to collect data that underlie the core list of ICT indicators.</t>
  </si>
  <si>
    <t>2019 [YR2019]</t>
  </si>
  <si>
    <t>Detailed trade data are widely available from country trade statistics. These are collected by the UNSD and published in their UN COMTRADE database. The ICT goods trade indicators are usually compiled by interested international and national agencies using COMTRADE data. Concepts are therefore consistent with those applying to the COMTRADE database.
The main statistical issue associated with this indicator appears to be the different treatment of re-exports and re-imports by countries, depending on whether the Special or General Trade System is used.2 Re-imports are separately reported for some countries and the value of ICT re-imports (which is included in the value of ICT imports for those countries) is generally small.</t>
  </si>
  <si>
    <t>Singapore</t>
  </si>
  <si>
    <t>China</t>
  </si>
  <si>
    <t>High technology products are defined according to SITC Rev.4 as the sum of the following products: Aerospace, Computers-office machines, Electronics-telecommunications, Pharmacy, Scientific instruments, Electrical machinery, Chemistry, Non-electrical machinery, Armament. The following product codes are used: Aerospace: (714 - 71489 -71499)+7921+7922+7924+7925+79291+79293+87411; Computers-office machines: 75194+75195+752+75997; Electronics-communication: 76331+7638+(764-76493-76499)+7722+77261+77318+ 776 +89844+89846; Pharmacy: 5413+5415+5416+5421+5422; Scientific instruments: 774+871+87211+(874-87411-8742)+88111+88121+88411+88419+(8996-89965-89969); Electrical machinery: (7786-77861-777866-77869)+7787+77884; Chemistry: 52222+52223+52229+52269+525+531+57433+591; Non-electrical machinery: 71489+71499+7187+72847+7311+73131+73135+73142+73144+73151+73153+73161+73163+73165+73312+73314+73316+7359+73733+73735; Armament: 891 The list can also be accessed on the Eurostat website. This list, based on the OECD definition, contains technical products of which the manufacturing involved a high intensity of R&amp;D. The original high-tech products classification is based on SITC Rev. 3 and is taken from Table 4 of Annex 2 of the 1997 working paper of Thomas Hatzichronouglou, OECD. In September 2019 the definition in the World Development Indicators database was updated to SITC Rev.4 from SITC Rev. 3. The data are in current U.S. dollars and are sourced from the UN's Comtrade database. The definition differs from the original list published on the Eurostat website (&lt;https://ec.europa.eu/eurostat/cache/metadata/Annexes/htec_esms_an_5.pdf&gt;) in that it takes the group of products 776 in its entirety to correct for the incompatibility between HS2022 and SITC4, resulting in missing data during the conversion process.</t>
  </si>
  <si>
    <t>Series Code</t>
  </si>
  <si>
    <t>Germany</t>
  </si>
  <si>
    <t>Infrastructure: Technology</t>
  </si>
  <si>
    <t>Indonesia</t>
  </si>
  <si>
    <t>CHN</t>
  </si>
  <si>
    <t>LTU</t>
  </si>
  <si>
    <t>Colombia</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</si>
  <si>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
Industries of high and medium-high-technology intensity account for over two-thirds of total OECD manufacturing exports. Differences among countries are substantial; the share of high and medium-high-technology industries ranges from over 80 percent in Japan and Ireland to less than 10 percent in Iceland. Technology exports have grown rapidly in Iceland, Turkey and the eastern European countries, although most of these countries, with Hungary and the Czech Republic as exceptions, still focus primarily on low and medium-low-technology exports.</t>
  </si>
  <si>
    <t>High-technology exports (current US$)</t>
  </si>
  <si>
    <t>Statistical concept and methodology</t>
  </si>
  <si>
    <t>Infrastructure: Communications</t>
  </si>
  <si>
    <t>BRA</t>
  </si>
  <si>
    <t>2015 [YR2015]</t>
  </si>
  <si>
    <t>License URL</t>
  </si>
  <si>
    <t>ITA</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</si>
  <si>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 The indicator is based on data reported by countries to COMTRADE. The export values presented in the World Development Indicators represent Gross Exports less Re-Exports. The values may be impacted in cases of reporting errors or missing data, for example if countries do not report Re-Exports for one or more periods.</t>
  </si>
  <si>
    <t>Source</t>
  </si>
  <si>
    <t>Series Name</t>
  </si>
  <si>
    <t>FIN</t>
  </si>
  <si>
    <t>2023 [YR2023]</t>
  </si>
  <si>
    <t>Information and communication technology goods exports include computers and peripheral equipment, communication equipment, consumer electronic equipment, electronic components, and other information and technology goods (miscellaneous).</t>
  </si>
  <si>
    <t>IND</t>
  </si>
  <si>
    <t>Indicator Name</t>
  </si>
  <si>
    <t>2014 [YR2014]</t>
  </si>
  <si>
    <t>Brazil</t>
  </si>
  <si>
    <t>High-technology exports are products with high R&amp;D intensity, such as aerospace, computers, pharmaceuticals, scientific instruments, and electrical machinery. Data are in current U.S. dollars.</t>
  </si>
  <si>
    <t>2022 [YR2022]</t>
  </si>
  <si>
    <t>FRA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</si>
</sst>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4"/>
  <sheetViews>
    <sheetView tabSelected="1" workbookViewId="0">
      <selection activeCell="N40" sqref="N40"/>
    </sheetView>
  </sheetViews>
  <sheetFormatPr defaultRowHeight="15" x14ac:dyDescent="0.25"/>
  <cols>
    <col min="3" max="3" width="41.85546875" customWidth="1"/>
    <col min="13" max="14" width="13.140625" bestFit="1" customWidth="1"/>
  </cols>
  <sheetData>
    <row r="1" spans="1:14" x14ac:dyDescent="0.25">
      <c r="A1" t="s">
        <v>21</v>
      </c>
      <c r="B1" s="1" t="s">
        <v>7</v>
      </c>
      <c r="C1" t="s">
        <v>76</v>
      </c>
      <c r="D1" s="1" t="s">
        <v>59</v>
      </c>
      <c r="E1" t="s">
        <v>82</v>
      </c>
      <c r="F1" t="s">
        <v>71</v>
      </c>
      <c r="G1" t="s">
        <v>25</v>
      </c>
      <c r="H1" t="s">
        <v>19</v>
      </c>
      <c r="I1" t="s">
        <v>10</v>
      </c>
      <c r="J1" t="s">
        <v>54</v>
      </c>
      <c r="K1" t="s">
        <v>46</v>
      </c>
      <c r="L1" t="s">
        <v>35</v>
      </c>
      <c r="M1" t="s">
        <v>85</v>
      </c>
      <c r="N1" t="s">
        <v>78</v>
      </c>
    </row>
    <row r="2" spans="1:14" x14ac:dyDescent="0.25">
      <c r="A2" t="s">
        <v>56</v>
      </c>
      <c r="B2" s="1" t="s">
        <v>34</v>
      </c>
      <c r="C2" t="s">
        <v>28</v>
      </c>
      <c r="D2" s="1" t="s">
        <v>3</v>
      </c>
      <c r="E2">
        <v>50.640325575520819</v>
      </c>
      <c r="F2">
        <v>52.21745499841014</v>
      </c>
      <c r="G2">
        <v>52.232729501363096</v>
      </c>
      <c r="H2">
        <v>53.072045118520329</v>
      </c>
      <c r="I2">
        <v>51.57228009958996</v>
      </c>
      <c r="J2">
        <v>51.816569007960112</v>
      </c>
      <c r="K2">
        <v>55.261558009571097</v>
      </c>
      <c r="L2">
        <v>54.972275251408654</v>
      </c>
      <c r="M2">
        <v>56.826918987624317</v>
      </c>
      <c r="N2">
        <v>56.13837585622781</v>
      </c>
    </row>
    <row r="3" spans="1:14" x14ac:dyDescent="0.25">
      <c r="A3" t="s">
        <v>56</v>
      </c>
      <c r="B3" s="1" t="s">
        <v>34</v>
      </c>
      <c r="C3" t="s">
        <v>67</v>
      </c>
      <c r="D3" s="1" t="s">
        <v>38</v>
      </c>
      <c r="E3">
        <v>144947459770</v>
      </c>
      <c r="F3">
        <v>138752871056</v>
      </c>
      <c r="G3">
        <v>134940438968</v>
      </c>
      <c r="H3">
        <v>146768997288</v>
      </c>
      <c r="I3">
        <v>154892664515</v>
      </c>
      <c r="J3">
        <v>150056312130</v>
      </c>
      <c r="K3">
        <v>159939927691</v>
      </c>
      <c r="L3">
        <v>192223598135</v>
      </c>
      <c r="M3">
        <v>213832968911</v>
      </c>
      <c r="N3">
        <v>197387649519</v>
      </c>
    </row>
    <row r="4" spans="1:14" x14ac:dyDescent="0.25">
      <c r="A4" t="s">
        <v>56</v>
      </c>
      <c r="B4" s="1" t="s">
        <v>34</v>
      </c>
      <c r="C4" t="s">
        <v>20</v>
      </c>
      <c r="D4" s="1" t="s">
        <v>24</v>
      </c>
      <c r="E4">
        <v>29.54</v>
      </c>
      <c r="F4">
        <v>32.4</v>
      </c>
      <c r="G4">
        <v>32.799999999999997</v>
      </c>
      <c r="H4">
        <v>32.020000000000003</v>
      </c>
      <c r="I4">
        <v>29.57</v>
      </c>
      <c r="J4">
        <v>29.3</v>
      </c>
      <c r="K4">
        <v>33.700000000000003</v>
      </c>
      <c r="L4">
        <v>34.71</v>
      </c>
      <c r="M4">
        <v>32.68</v>
      </c>
      <c r="N4">
        <f>AVERAGE(E4:M4)</f>
        <v>31.857777777777773</v>
      </c>
    </row>
    <row r="5" spans="1:14" x14ac:dyDescent="0.25">
      <c r="A5" t="s">
        <v>39</v>
      </c>
      <c r="B5" s="1" t="s">
        <v>8</v>
      </c>
      <c r="C5" t="s">
        <v>28</v>
      </c>
      <c r="D5" s="1" t="s">
        <v>3</v>
      </c>
      <c r="E5">
        <v>15.490449013248067</v>
      </c>
      <c r="F5">
        <v>15.032731994906797</v>
      </c>
      <c r="G5">
        <v>14.453259187711115</v>
      </c>
      <c r="H5">
        <v>12.88519970378891</v>
      </c>
      <c r="I5">
        <v>11.650075983837434</v>
      </c>
      <c r="J5">
        <v>11.482534876766625</v>
      </c>
      <c r="K5">
        <v>12.27189576604459</v>
      </c>
      <c r="L5">
        <v>11.017122140568004</v>
      </c>
      <c r="M5">
        <v>14.914170247260156</v>
      </c>
      <c r="N5">
        <v>15.923269788116936</v>
      </c>
    </row>
    <row r="6" spans="1:14" x14ac:dyDescent="0.25">
      <c r="A6" t="s">
        <v>39</v>
      </c>
      <c r="B6" s="1" t="s">
        <v>8</v>
      </c>
      <c r="C6" t="s">
        <v>67</v>
      </c>
      <c r="D6" s="1" t="s">
        <v>38</v>
      </c>
      <c r="E6">
        <v>21648234621</v>
      </c>
      <c r="F6">
        <v>18084614342</v>
      </c>
      <c r="G6">
        <v>17333979956</v>
      </c>
      <c r="H6">
        <v>17025647706</v>
      </c>
      <c r="I6">
        <v>16680037036</v>
      </c>
      <c r="J6">
        <v>15967500783</v>
      </c>
      <c r="K6">
        <v>15995936181</v>
      </c>
      <c r="L6">
        <v>17019360151</v>
      </c>
      <c r="M6">
        <v>23542335794</v>
      </c>
      <c r="N6">
        <v>27308757068</v>
      </c>
    </row>
    <row r="7" spans="1:14" x14ac:dyDescent="0.25">
      <c r="A7" t="s">
        <v>39</v>
      </c>
      <c r="B7" s="1" t="s">
        <v>8</v>
      </c>
      <c r="C7" t="s">
        <v>20</v>
      </c>
      <c r="D7" s="1" t="s">
        <v>24</v>
      </c>
      <c r="E7">
        <v>4.28</v>
      </c>
      <c r="F7">
        <v>4.12</v>
      </c>
      <c r="G7">
        <v>3.79</v>
      </c>
      <c r="H7">
        <v>3.48</v>
      </c>
      <c r="I7">
        <v>3.41</v>
      </c>
      <c r="J7">
        <v>3.13</v>
      </c>
      <c r="K7">
        <v>3.09</v>
      </c>
      <c r="L7">
        <v>4.95</v>
      </c>
      <c r="M7">
        <v>4.88</v>
      </c>
      <c r="N7">
        <f>AVERAGE(E7:M7)</f>
        <v>3.9033333333333338</v>
      </c>
    </row>
    <row r="8" spans="1:14" x14ac:dyDescent="0.25">
      <c r="A8" t="s">
        <v>83</v>
      </c>
      <c r="B8" s="1" t="s">
        <v>70</v>
      </c>
      <c r="C8" t="s">
        <v>28</v>
      </c>
      <c r="D8" s="1" t="s">
        <v>3</v>
      </c>
      <c r="E8">
        <v>12.371168868076845</v>
      </c>
      <c r="F8">
        <v>14.48589962467149</v>
      </c>
      <c r="G8">
        <v>16.000164277296392</v>
      </c>
      <c r="H8">
        <v>14.311889223608645</v>
      </c>
      <c r="I8">
        <v>14.744241825661069</v>
      </c>
      <c r="J8">
        <v>14.066805212042269</v>
      </c>
      <c r="K8">
        <v>11.350094267880447</v>
      </c>
      <c r="L8">
        <v>9.0015542002600206</v>
      </c>
      <c r="M8">
        <v>9.1113462798752813</v>
      </c>
      <c r="N8">
        <v>9.8491493495539988</v>
      </c>
    </row>
    <row r="9" spans="1:14" x14ac:dyDescent="0.25">
      <c r="A9" t="s">
        <v>83</v>
      </c>
      <c r="B9" s="1" t="s">
        <v>70</v>
      </c>
      <c r="C9" t="s">
        <v>67</v>
      </c>
      <c r="D9" s="1" t="s">
        <v>38</v>
      </c>
      <c r="E9">
        <v>8794690902</v>
      </c>
      <c r="F9">
        <v>9433128684</v>
      </c>
      <c r="G9">
        <v>10375539028</v>
      </c>
      <c r="H9">
        <v>10715201949</v>
      </c>
      <c r="I9">
        <v>11063190965</v>
      </c>
      <c r="J9">
        <v>9392109980</v>
      </c>
      <c r="K9">
        <v>5944951723</v>
      </c>
      <c r="L9">
        <v>6350128610</v>
      </c>
      <c r="M9">
        <v>7707210423</v>
      </c>
      <c r="N9">
        <v>8060841826</v>
      </c>
    </row>
    <row r="10" spans="1:14" x14ac:dyDescent="0.25">
      <c r="A10" t="s">
        <v>83</v>
      </c>
      <c r="B10" s="1" t="s">
        <v>70</v>
      </c>
      <c r="C10" t="s">
        <v>20</v>
      </c>
      <c r="D10" s="1" t="s">
        <v>24</v>
      </c>
      <c r="E10">
        <v>0.4</v>
      </c>
      <c r="F10">
        <v>0.46</v>
      </c>
      <c r="G10">
        <v>0.4</v>
      </c>
      <c r="H10">
        <v>0.36</v>
      </c>
      <c r="I10">
        <v>0.36</v>
      </c>
      <c r="J10">
        <v>0.35</v>
      </c>
      <c r="K10">
        <v>0.32</v>
      </c>
      <c r="L10">
        <v>0.26</v>
      </c>
      <c r="M10">
        <v>0.27</v>
      </c>
      <c r="N10">
        <f>AVERAGE(E10:M10)</f>
        <v>0.35333333333333333</v>
      </c>
    </row>
    <row r="11" spans="1:14" x14ac:dyDescent="0.25">
      <c r="A11" t="s">
        <v>57</v>
      </c>
      <c r="B11" s="1" t="s">
        <v>63</v>
      </c>
      <c r="C11" t="s">
        <v>28</v>
      </c>
      <c r="D11" s="1" t="s">
        <v>3</v>
      </c>
      <c r="E11">
        <v>29.703727180294742</v>
      </c>
      <c r="F11">
        <v>30.43126727475622</v>
      </c>
      <c r="G11">
        <v>30.254523229635744</v>
      </c>
      <c r="H11">
        <v>30.911863978589064</v>
      </c>
      <c r="I11">
        <v>31.548147859535291</v>
      </c>
      <c r="J11">
        <v>30.818630296841881</v>
      </c>
      <c r="K11">
        <v>31.276615424129272</v>
      </c>
      <c r="L11">
        <v>30.219073279659554</v>
      </c>
      <c r="M11">
        <v>27.765061256315583</v>
      </c>
      <c r="N11">
        <v>26.568213654288087</v>
      </c>
    </row>
    <row r="12" spans="1:14" x14ac:dyDescent="0.25">
      <c r="A12" t="s">
        <v>57</v>
      </c>
      <c r="B12" s="1" t="s">
        <v>63</v>
      </c>
      <c r="C12" t="s">
        <v>67</v>
      </c>
      <c r="D12" s="1" t="s">
        <v>38</v>
      </c>
      <c r="E12">
        <v>654030643704</v>
      </c>
      <c r="F12">
        <v>652412308349</v>
      </c>
      <c r="G12">
        <v>594754428555</v>
      </c>
      <c r="H12">
        <v>654254700212</v>
      </c>
      <c r="I12">
        <v>731389331452</v>
      </c>
      <c r="J12">
        <v>715336038300</v>
      </c>
      <c r="K12">
        <v>757483821706</v>
      </c>
      <c r="L12">
        <v>936394581135</v>
      </c>
      <c r="M12">
        <v>924393316669</v>
      </c>
      <c r="N12">
        <v>825045389470</v>
      </c>
    </row>
    <row r="13" spans="1:14" x14ac:dyDescent="0.25">
      <c r="A13" t="s">
        <v>57</v>
      </c>
      <c r="B13" s="1" t="s">
        <v>63</v>
      </c>
      <c r="C13" t="s">
        <v>20</v>
      </c>
      <c r="D13" s="1" t="s">
        <v>24</v>
      </c>
      <c r="E13">
        <v>25.94</v>
      </c>
      <c r="F13">
        <v>26.56</v>
      </c>
      <c r="G13">
        <v>26.5</v>
      </c>
      <c r="H13">
        <v>27.07</v>
      </c>
      <c r="I13">
        <v>27.37</v>
      </c>
      <c r="J13">
        <v>26.48</v>
      </c>
      <c r="K13">
        <v>27.1</v>
      </c>
      <c r="L13">
        <v>25.5</v>
      </c>
      <c r="M13">
        <v>22.64</v>
      </c>
      <c r="N13">
        <f>AVERAGE(E13:M13)</f>
        <v>26.128888888888884</v>
      </c>
    </row>
    <row r="14" spans="1:14" x14ac:dyDescent="0.25">
      <c r="A14" t="s">
        <v>65</v>
      </c>
      <c r="B14" s="1" t="s">
        <v>43</v>
      </c>
      <c r="C14" t="s">
        <v>28</v>
      </c>
      <c r="D14" s="1" t="s">
        <v>3</v>
      </c>
      <c r="E14">
        <v>8.1198349630811659</v>
      </c>
      <c r="F14">
        <v>9.8493456203733007</v>
      </c>
      <c r="G14">
        <v>10.18579577563451</v>
      </c>
      <c r="H14">
        <v>8.9623627638919174</v>
      </c>
      <c r="I14">
        <v>7.2213925135465331</v>
      </c>
      <c r="J14">
        <v>9.0484561622886073</v>
      </c>
      <c r="K14">
        <v>9.913551572203346</v>
      </c>
      <c r="L14">
        <v>8.2091496090624378</v>
      </c>
      <c r="M14">
        <v>8.4018263718643933</v>
      </c>
      <c r="N14">
        <v>8.5998915978114088</v>
      </c>
    </row>
    <row r="15" spans="1:14" x14ac:dyDescent="0.25">
      <c r="A15" t="s">
        <v>65</v>
      </c>
      <c r="B15" s="1" t="s">
        <v>43</v>
      </c>
      <c r="C15" t="s">
        <v>67</v>
      </c>
      <c r="D15" s="1" t="s">
        <v>38</v>
      </c>
      <c r="E15">
        <v>762816334</v>
      </c>
      <c r="F15">
        <v>823794429</v>
      </c>
      <c r="G15">
        <v>766933461</v>
      </c>
      <c r="H15">
        <v>692527611</v>
      </c>
      <c r="I15">
        <v>603548552</v>
      </c>
      <c r="J15">
        <v>753154204</v>
      </c>
      <c r="K15">
        <v>689647169</v>
      </c>
      <c r="L15">
        <v>735066988</v>
      </c>
      <c r="M15">
        <v>885893553</v>
      </c>
      <c r="N15">
        <v>873209016</v>
      </c>
    </row>
    <row r="16" spans="1:14" x14ac:dyDescent="0.25">
      <c r="A16" t="s">
        <v>65</v>
      </c>
      <c r="B16" s="1" t="s">
        <v>43</v>
      </c>
      <c r="C16" t="s">
        <v>20</v>
      </c>
      <c r="D16" s="1" t="s">
        <v>24</v>
      </c>
      <c r="E16">
        <v>0.18</v>
      </c>
      <c r="F16">
        <v>0.24</v>
      </c>
      <c r="G16">
        <v>0.28000000000000003</v>
      </c>
      <c r="H16">
        <v>0.25</v>
      </c>
      <c r="I16">
        <v>0.21</v>
      </c>
      <c r="J16">
        <v>0.27</v>
      </c>
      <c r="K16">
        <v>0.44</v>
      </c>
      <c r="L16">
        <v>0.28999999999999998</v>
      </c>
      <c r="M16">
        <f>AVERAGE(E16:L16)</f>
        <v>0.26999999999999996</v>
      </c>
      <c r="N16">
        <f>AVERAGE(E16:M16)</f>
        <v>0.26999999999999996</v>
      </c>
    </row>
    <row r="17" spans="1:14" x14ac:dyDescent="0.25">
      <c r="A17" t="s">
        <v>17</v>
      </c>
      <c r="B17" s="1" t="s">
        <v>86</v>
      </c>
      <c r="C17" t="s">
        <v>28</v>
      </c>
      <c r="D17" s="1" t="s">
        <v>3</v>
      </c>
      <c r="E17">
        <v>27.470273668688421</v>
      </c>
      <c r="F17">
        <v>28.211690850532555</v>
      </c>
      <c r="G17">
        <v>27.933180159816789</v>
      </c>
      <c r="H17">
        <v>26.018021899866877</v>
      </c>
      <c r="I17">
        <v>25.934784925577631</v>
      </c>
      <c r="J17">
        <v>26.926597640741356</v>
      </c>
      <c r="K17">
        <v>23.228835724997694</v>
      </c>
      <c r="L17">
        <v>21.924713236980132</v>
      </c>
      <c r="M17">
        <v>22.983183444706302</v>
      </c>
      <c r="N17">
        <v>23.679708201072618</v>
      </c>
    </row>
    <row r="18" spans="1:14" x14ac:dyDescent="0.25">
      <c r="A18" t="s">
        <v>17</v>
      </c>
      <c r="B18" s="1" t="s">
        <v>86</v>
      </c>
      <c r="C18" t="s">
        <v>67</v>
      </c>
      <c r="D18" s="1" t="s">
        <v>38</v>
      </c>
      <c r="E18">
        <v>120716756777</v>
      </c>
      <c r="F18">
        <v>109712844802</v>
      </c>
      <c r="G18">
        <v>108836528649</v>
      </c>
      <c r="H18">
        <v>108867689621</v>
      </c>
      <c r="I18">
        <v>117655413928</v>
      </c>
      <c r="J18">
        <v>120602174129</v>
      </c>
      <c r="K18">
        <v>87513986459</v>
      </c>
      <c r="L18">
        <v>97729573744</v>
      </c>
      <c r="M18">
        <v>106026835558</v>
      </c>
      <c r="N18">
        <v>115256032667</v>
      </c>
    </row>
    <row r="19" spans="1:14" x14ac:dyDescent="0.25">
      <c r="A19" t="s">
        <v>17</v>
      </c>
      <c r="B19" s="1" t="s">
        <v>86</v>
      </c>
      <c r="C19" t="s">
        <v>20</v>
      </c>
      <c r="D19" s="1" t="s">
        <v>24</v>
      </c>
      <c r="E19">
        <v>3.86</v>
      </c>
      <c r="F19">
        <v>4.0199999999999996</v>
      </c>
      <c r="G19">
        <v>3.98</v>
      </c>
      <c r="H19">
        <v>3.93</v>
      </c>
      <c r="I19">
        <v>3.96</v>
      </c>
      <c r="J19">
        <v>3.79</v>
      </c>
      <c r="K19">
        <v>3.77</v>
      </c>
      <c r="L19">
        <v>3.64</v>
      </c>
      <c r="M19">
        <v>3.65</v>
      </c>
      <c r="N19">
        <f>AVERAGE(E19:M19)</f>
        <v>3.8444444444444446</v>
      </c>
    </row>
    <row r="20" spans="1:14" x14ac:dyDescent="0.25">
      <c r="A20" t="s">
        <v>1</v>
      </c>
      <c r="B20" s="1" t="s">
        <v>77</v>
      </c>
      <c r="C20" t="s">
        <v>28</v>
      </c>
      <c r="D20" s="1" t="s">
        <v>3</v>
      </c>
      <c r="E20">
        <v>10.052520608432188</v>
      </c>
      <c r="F20">
        <v>10.184282786607557</v>
      </c>
      <c r="G20">
        <v>10.052829776298038</v>
      </c>
      <c r="H20">
        <v>9.6573147330321962</v>
      </c>
      <c r="I20">
        <v>9.0176535503215227</v>
      </c>
      <c r="J20">
        <v>9.2147012059361799</v>
      </c>
      <c r="K20">
        <v>9.9823002528583427</v>
      </c>
      <c r="L20">
        <v>10.293753853625329</v>
      </c>
      <c r="M20">
        <v>9.6239284366748397</v>
      </c>
      <c r="N20">
        <v>9.7140225954913291</v>
      </c>
    </row>
    <row r="21" spans="1:14" x14ac:dyDescent="0.25">
      <c r="A21" t="s">
        <v>1</v>
      </c>
      <c r="B21" s="1" t="s">
        <v>77</v>
      </c>
      <c r="C21" t="s">
        <v>67</v>
      </c>
      <c r="D21" s="1" t="s">
        <v>38</v>
      </c>
      <c r="E21">
        <v>5102766370</v>
      </c>
      <c r="F21">
        <v>4250905950</v>
      </c>
      <c r="G21">
        <v>3966871438</v>
      </c>
      <c r="H21">
        <v>4405324838</v>
      </c>
      <c r="I21">
        <v>4515449913</v>
      </c>
      <c r="J21">
        <v>4563293049</v>
      </c>
      <c r="K21">
        <v>4419553378</v>
      </c>
      <c r="L21">
        <v>5489726511</v>
      </c>
      <c r="M21">
        <v>5314037683</v>
      </c>
      <c r="N21">
        <v>5292503329</v>
      </c>
    </row>
    <row r="22" spans="1:14" x14ac:dyDescent="0.25">
      <c r="A22" t="s">
        <v>1</v>
      </c>
      <c r="B22" s="1" t="s">
        <v>77</v>
      </c>
      <c r="C22" t="s">
        <v>20</v>
      </c>
      <c r="D22" s="1" t="s">
        <v>24</v>
      </c>
      <c r="E22">
        <v>2.62</v>
      </c>
      <c r="F22">
        <v>2.46</v>
      </c>
      <c r="G22">
        <v>2.69</v>
      </c>
      <c r="H22">
        <v>2.69</v>
      </c>
      <c r="I22">
        <v>2.6</v>
      </c>
      <c r="J22">
        <v>2.58</v>
      </c>
      <c r="K22">
        <v>2.5</v>
      </c>
      <c r="L22">
        <v>2.56</v>
      </c>
      <c r="M22">
        <v>2.6</v>
      </c>
      <c r="N22">
        <f>AVERAGE(E22:M22)</f>
        <v>2.588888888888889</v>
      </c>
    </row>
    <row r="23" spans="1:14" x14ac:dyDescent="0.25">
      <c r="A23" t="s">
        <v>60</v>
      </c>
      <c r="B23" s="1" t="s">
        <v>29</v>
      </c>
      <c r="C23" t="s">
        <v>28</v>
      </c>
      <c r="D23" s="1" t="s">
        <v>3</v>
      </c>
      <c r="E23">
        <v>17.209714973150877</v>
      </c>
      <c r="F23">
        <v>17.824375276644748</v>
      </c>
      <c r="G23">
        <v>18.082701421476077</v>
      </c>
      <c r="H23">
        <v>15.850578794451998</v>
      </c>
      <c r="I23">
        <v>15.747433558401347</v>
      </c>
      <c r="J23">
        <v>16.386939964854726</v>
      </c>
      <c r="K23">
        <v>15.503195986937468</v>
      </c>
      <c r="L23">
        <v>15.385104822776526</v>
      </c>
      <c r="M23">
        <v>17.48252552214991</v>
      </c>
      <c r="N23">
        <v>17.850897902745118</v>
      </c>
    </row>
    <row r="24" spans="1:14" x14ac:dyDescent="0.25">
      <c r="A24" t="s">
        <v>60</v>
      </c>
      <c r="B24" s="1" t="s">
        <v>29</v>
      </c>
      <c r="C24" t="s">
        <v>67</v>
      </c>
      <c r="D24" s="1" t="s">
        <v>38</v>
      </c>
      <c r="E24">
        <v>215660926664</v>
      </c>
      <c r="F24">
        <v>199465124309</v>
      </c>
      <c r="G24">
        <v>205114885619</v>
      </c>
      <c r="H24">
        <v>195727088512</v>
      </c>
      <c r="I24">
        <v>209762237943</v>
      </c>
      <c r="J24">
        <v>208177443529</v>
      </c>
      <c r="K24">
        <v>182393711293</v>
      </c>
      <c r="L24">
        <v>211942359477</v>
      </c>
      <c r="M24">
        <v>244202078745</v>
      </c>
      <c r="N24">
        <v>255687490788</v>
      </c>
    </row>
    <row r="25" spans="1:14" x14ac:dyDescent="0.25">
      <c r="A25" t="s">
        <v>60</v>
      </c>
      <c r="B25" s="1" t="s">
        <v>29</v>
      </c>
      <c r="C25" t="s">
        <v>20</v>
      </c>
      <c r="D25" s="1" t="s">
        <v>24</v>
      </c>
      <c r="E25">
        <v>4.5199999999999996</v>
      </c>
      <c r="F25">
        <v>4.6500000000000004</v>
      </c>
      <c r="G25">
        <v>4.71</v>
      </c>
      <c r="H25">
        <v>4.96</v>
      </c>
      <c r="I25">
        <v>4.96</v>
      </c>
      <c r="J25">
        <v>4.9000000000000004</v>
      </c>
      <c r="K25">
        <v>5.17</v>
      </c>
      <c r="L25">
        <v>5.12</v>
      </c>
      <c r="M25">
        <v>4.7699999999999996</v>
      </c>
      <c r="N25">
        <f>AVERAGE(E25:M25)</f>
        <v>4.8622222222222229</v>
      </c>
    </row>
    <row r="26" spans="1:14" x14ac:dyDescent="0.25">
      <c r="A26" t="s">
        <v>33</v>
      </c>
      <c r="B26" s="1" t="s">
        <v>27</v>
      </c>
      <c r="C26" t="s">
        <v>28</v>
      </c>
      <c r="D26" s="1" t="s">
        <v>3</v>
      </c>
      <c r="E26">
        <v>11.390560381335185</v>
      </c>
      <c r="F26">
        <v>12.302911845208749</v>
      </c>
      <c r="G26">
        <v>13.47086486811736</v>
      </c>
      <c r="H26">
        <v>61.554863926103664</v>
      </c>
      <c r="I26">
        <v>64.654446844566337</v>
      </c>
      <c r="J26">
        <v>65.566724651962517</v>
      </c>
      <c r="K26">
        <v>69.651321707464447</v>
      </c>
      <c r="L26">
        <v>70.550655721490529</v>
      </c>
      <c r="M26">
        <v>72.63677264372393</v>
      </c>
      <c r="N26">
        <v>72.315488512686699</v>
      </c>
    </row>
    <row r="27" spans="1:14" x14ac:dyDescent="0.25">
      <c r="A27" t="s">
        <v>33</v>
      </c>
      <c r="B27" s="1" t="s">
        <v>27</v>
      </c>
      <c r="C27" t="s">
        <v>67</v>
      </c>
      <c r="D27" s="1" t="s">
        <v>38</v>
      </c>
      <c r="E27">
        <v>540927728</v>
      </c>
      <c r="F27">
        <v>453118850</v>
      </c>
      <c r="G27">
        <v>469857067</v>
      </c>
      <c r="H27">
        <v>293611819492</v>
      </c>
      <c r="I27">
        <v>330090997861</v>
      </c>
      <c r="J27">
        <v>322040157458</v>
      </c>
      <c r="K27">
        <v>340143502997</v>
      </c>
      <c r="L27">
        <v>431668056504</v>
      </c>
      <c r="M27">
        <v>404935377075</v>
      </c>
      <c r="N27">
        <v>369163546379</v>
      </c>
    </row>
    <row r="28" spans="1:14" x14ac:dyDescent="0.25">
      <c r="A28" t="s">
        <v>33</v>
      </c>
      <c r="B28" s="1" t="s">
        <v>27</v>
      </c>
      <c r="C28" t="s">
        <v>20</v>
      </c>
      <c r="D28" s="1" t="s">
        <v>24</v>
      </c>
      <c r="E28">
        <v>45.5</v>
      </c>
      <c r="F28">
        <v>48.65</v>
      </c>
      <c r="G28">
        <v>49.99</v>
      </c>
      <c r="H28">
        <v>51.67</v>
      </c>
      <c r="I28">
        <v>55.48</v>
      </c>
      <c r="J28">
        <v>56.65</v>
      </c>
      <c r="K28">
        <v>57.95</v>
      </c>
      <c r="L28">
        <v>61.18</v>
      </c>
      <c r="M28">
        <v>62.47</v>
      </c>
      <c r="N28">
        <f>AVERAGE(E28:M28)</f>
        <v>54.393333333333331</v>
      </c>
    </row>
    <row r="29" spans="1:14" x14ac:dyDescent="0.25">
      <c r="A29" t="s">
        <v>14</v>
      </c>
      <c r="B29" s="1" t="s">
        <v>64</v>
      </c>
      <c r="C29" t="s">
        <v>28</v>
      </c>
      <c r="D29" s="1" t="s">
        <v>3</v>
      </c>
      <c r="E29">
        <v>11.139174492028294</v>
      </c>
      <c r="F29">
        <v>12.78023288199123</v>
      </c>
      <c r="G29">
        <v>12.64000139014362</v>
      </c>
      <c r="H29">
        <v>12.519356798079087</v>
      </c>
      <c r="I29">
        <v>12.102708320772996</v>
      </c>
      <c r="J29">
        <v>12.03040393627783</v>
      </c>
      <c r="K29">
        <v>12.009566093371133</v>
      </c>
      <c r="L29">
        <v>11.508956927431985</v>
      </c>
      <c r="M29">
        <v>12.996394133363451</v>
      </c>
      <c r="N29">
        <v>14.402895995336069</v>
      </c>
    </row>
    <row r="30" spans="1:14" x14ac:dyDescent="0.25">
      <c r="A30" t="s">
        <v>14</v>
      </c>
      <c r="B30" s="1" t="s">
        <v>64</v>
      </c>
      <c r="C30" t="s">
        <v>67</v>
      </c>
      <c r="D30" s="1" t="s">
        <v>38</v>
      </c>
      <c r="E30">
        <v>2092945195</v>
      </c>
      <c r="F30">
        <v>1919844678</v>
      </c>
      <c r="G30">
        <v>1962936712</v>
      </c>
      <c r="H30">
        <v>2317776578</v>
      </c>
      <c r="I30">
        <v>2516321201</v>
      </c>
      <c r="J30">
        <v>2527082809</v>
      </c>
      <c r="K30">
        <v>2619281589</v>
      </c>
      <c r="L30">
        <v>3107242456</v>
      </c>
      <c r="M30">
        <v>3618309366</v>
      </c>
      <c r="N30">
        <v>3740035230</v>
      </c>
    </row>
    <row r="31" spans="1:14" x14ac:dyDescent="0.25">
      <c r="A31" t="s">
        <v>14</v>
      </c>
      <c r="B31" s="1" t="s">
        <v>64</v>
      </c>
      <c r="C31" t="s">
        <v>20</v>
      </c>
      <c r="D31" s="1" t="s">
        <v>24</v>
      </c>
      <c r="E31">
        <v>2.94</v>
      </c>
      <c r="F31">
        <v>3.95</v>
      </c>
      <c r="G31">
        <v>3.86</v>
      </c>
      <c r="H31">
        <v>4.08</v>
      </c>
      <c r="I31">
        <v>3.48</v>
      </c>
      <c r="J31">
        <v>3.44</v>
      </c>
      <c r="K31">
        <v>3.92</v>
      </c>
      <c r="L31">
        <v>3.43</v>
      </c>
      <c r="M31">
        <v>3.2</v>
      </c>
      <c r="N31">
        <f>AVERAGE(E31:M31)</f>
        <v>3.5888888888888895</v>
      </c>
    </row>
    <row r="32" spans="1:14" x14ac:dyDescent="0.25">
      <c r="A32" t="s">
        <v>2</v>
      </c>
      <c r="B32" s="1" t="s">
        <v>73</v>
      </c>
      <c r="C32" t="s">
        <v>28</v>
      </c>
      <c r="D32" s="1" t="s">
        <v>3</v>
      </c>
      <c r="E32">
        <v>7.7369138171046288</v>
      </c>
      <c r="F32">
        <v>8.1520465801813753</v>
      </c>
      <c r="G32">
        <v>8.2907461696455069</v>
      </c>
      <c r="H32">
        <v>7.8052687193709671</v>
      </c>
      <c r="I32">
        <v>7.4765587563759572</v>
      </c>
      <c r="J32">
        <v>7.75802459594121</v>
      </c>
      <c r="K32">
        <v>8.5872430129640005</v>
      </c>
      <c r="L32">
        <v>7.7702456551625279</v>
      </c>
      <c r="M32">
        <v>9.1591623127102508</v>
      </c>
      <c r="N32">
        <v>9.9836968942283004</v>
      </c>
    </row>
    <row r="33" spans="1:14" x14ac:dyDescent="0.25">
      <c r="A33" t="s">
        <v>2</v>
      </c>
      <c r="B33" s="1" t="s">
        <v>73</v>
      </c>
      <c r="C33" t="s">
        <v>67</v>
      </c>
      <c r="D33" s="1" t="s">
        <v>38</v>
      </c>
      <c r="E33">
        <v>32867361936</v>
      </c>
      <c r="F33">
        <v>30092633847</v>
      </c>
      <c r="G33">
        <v>31090352971</v>
      </c>
      <c r="H33">
        <v>31882039823</v>
      </c>
      <c r="I33">
        <v>32491568119</v>
      </c>
      <c r="J33">
        <v>32553693542</v>
      </c>
      <c r="K33">
        <v>32899224952</v>
      </c>
      <c r="L33">
        <v>36849787531</v>
      </c>
      <c r="M33">
        <v>45177261781</v>
      </c>
      <c r="N33">
        <v>52167641514</v>
      </c>
    </row>
    <row r="34" spans="1:14" x14ac:dyDescent="0.25">
      <c r="A34" t="s">
        <v>2</v>
      </c>
      <c r="B34" s="1" t="s">
        <v>73</v>
      </c>
      <c r="C34" t="s">
        <v>20</v>
      </c>
      <c r="D34" s="1" t="s">
        <v>24</v>
      </c>
      <c r="E34">
        <v>1.67</v>
      </c>
      <c r="F34">
        <v>1.9</v>
      </c>
      <c r="G34">
        <v>1.86</v>
      </c>
      <c r="H34">
        <v>1.89</v>
      </c>
      <c r="I34">
        <v>1.99</v>
      </c>
      <c r="J34">
        <v>1.97</v>
      </c>
      <c r="K34">
        <v>2.2000000000000002</v>
      </c>
      <c r="L34">
        <v>2.0099999999999998</v>
      </c>
      <c r="M34">
        <v>1.99</v>
      </c>
      <c r="N34">
        <f>AVERAGE(E34:M34)</f>
        <v>1.9422222222222223</v>
      </c>
    </row>
    <row r="35" spans="1:14" x14ac:dyDescent="0.25">
      <c r="A35" t="s">
        <v>9</v>
      </c>
      <c r="B35" s="1" t="s">
        <v>80</v>
      </c>
      <c r="C35" t="s">
        <v>28</v>
      </c>
      <c r="D35" s="1" t="s">
        <v>3</v>
      </c>
      <c r="E35">
        <v>9.2212217479391754</v>
      </c>
      <c r="F35">
        <v>8.0247691723451453</v>
      </c>
      <c r="G35">
        <v>7.6632570437862384</v>
      </c>
      <c r="H35">
        <v>7.3620811407657225</v>
      </c>
      <c r="I35">
        <v>9.0414516883515059</v>
      </c>
      <c r="J35">
        <v>10.223739690797878</v>
      </c>
      <c r="K35">
        <v>11.03256384665759</v>
      </c>
      <c r="L35">
        <v>10.212559662511833</v>
      </c>
      <c r="M35">
        <v>12.682279480728722</v>
      </c>
      <c r="N35">
        <v>14.934347298671561</v>
      </c>
    </row>
    <row r="36" spans="1:14" x14ac:dyDescent="0.25">
      <c r="A36" t="s">
        <v>9</v>
      </c>
      <c r="B36" s="1" t="s">
        <v>80</v>
      </c>
      <c r="C36" t="s">
        <v>67</v>
      </c>
      <c r="D36" s="1" t="s">
        <v>38</v>
      </c>
      <c r="E36">
        <v>18334404544</v>
      </c>
      <c r="F36">
        <v>14588767825</v>
      </c>
      <c r="G36">
        <v>14266747536</v>
      </c>
      <c r="H36">
        <v>15104651310</v>
      </c>
      <c r="I36">
        <v>20197216794</v>
      </c>
      <c r="J36">
        <v>23471089532</v>
      </c>
      <c r="K36">
        <v>21583797567</v>
      </c>
      <c r="L36">
        <v>27447578528</v>
      </c>
      <c r="M36">
        <v>35784973166</v>
      </c>
      <c r="N36">
        <v>40942449667</v>
      </c>
    </row>
    <row r="37" spans="1:14" x14ac:dyDescent="0.25">
      <c r="A37" t="s">
        <v>9</v>
      </c>
      <c r="B37" s="1" t="s">
        <v>80</v>
      </c>
      <c r="C37" t="s">
        <v>20</v>
      </c>
      <c r="D37" s="1" t="s">
        <v>24</v>
      </c>
      <c r="E37">
        <v>0.97</v>
      </c>
      <c r="F37">
        <v>0.89</v>
      </c>
      <c r="G37">
        <v>0.95</v>
      </c>
      <c r="H37">
        <v>0.86</v>
      </c>
      <c r="I37">
        <v>1.18</v>
      </c>
      <c r="J37">
        <v>2</v>
      </c>
      <c r="K37">
        <v>2.0499999999999998</v>
      </c>
      <c r="L37">
        <v>2.23</v>
      </c>
      <c r="M37">
        <v>2.77</v>
      </c>
      <c r="N37">
        <f t="shared" ref="N37:N38" si="0">AVERAGE(E37:M37)</f>
        <v>1.5444444444444443</v>
      </c>
    </row>
    <row r="38" spans="1:14" x14ac:dyDescent="0.25">
      <c r="A38" t="s">
        <v>62</v>
      </c>
      <c r="B38" s="1" t="s">
        <v>44</v>
      </c>
      <c r="C38" t="s">
        <v>28</v>
      </c>
      <c r="D38" s="1" t="s">
        <v>3</v>
      </c>
      <c r="E38">
        <v>9.3285076196804688</v>
      </c>
      <c r="F38">
        <v>8.8898782435993784</v>
      </c>
      <c r="G38">
        <v>7.9986097492130677</v>
      </c>
      <c r="H38">
        <v>8.446327026287733</v>
      </c>
      <c r="I38">
        <v>8.2129920075123373</v>
      </c>
      <c r="J38">
        <v>8.0920609472475142</v>
      </c>
      <c r="K38">
        <v>8.4247469855579009</v>
      </c>
      <c r="L38">
        <v>7.2035486398626905</v>
      </c>
      <c r="M38">
        <v>8.3042573839431331</v>
      </c>
      <c r="N38">
        <f t="shared" si="0"/>
        <v>8.3223254003226916</v>
      </c>
    </row>
    <row r="39" spans="1:14" x14ac:dyDescent="0.25">
      <c r="A39" t="s">
        <v>62</v>
      </c>
      <c r="B39" s="1" t="s">
        <v>44</v>
      </c>
      <c r="C39" t="s">
        <v>67</v>
      </c>
      <c r="D39" s="1" t="s">
        <v>38</v>
      </c>
      <c r="E39">
        <v>6619076393</v>
      </c>
      <c r="F39">
        <v>5891714980</v>
      </c>
      <c r="G39">
        <v>5415731582</v>
      </c>
      <c r="H39">
        <v>5971620053</v>
      </c>
      <c r="I39">
        <v>6382145126</v>
      </c>
      <c r="J39">
        <v>6281290684</v>
      </c>
      <c r="K39">
        <v>6408750621</v>
      </c>
      <c r="L39">
        <v>7492179183</v>
      </c>
      <c r="M39">
        <v>10347100957</v>
      </c>
      <c r="N39">
        <v>10509333468</v>
      </c>
    </row>
    <row r="40" spans="1:14" x14ac:dyDescent="0.25">
      <c r="A40" t="s">
        <v>62</v>
      </c>
      <c r="B40" s="1" t="s">
        <v>44</v>
      </c>
      <c r="C40" t="s">
        <v>20</v>
      </c>
      <c r="D40" s="1" t="s">
        <v>24</v>
      </c>
      <c r="E40">
        <v>3.47</v>
      </c>
      <c r="F40">
        <v>3.52</v>
      </c>
      <c r="G40">
        <v>3.37</v>
      </c>
      <c r="H40">
        <v>2.99</v>
      </c>
      <c r="I40">
        <v>2.88</v>
      </c>
      <c r="J40">
        <v>3.01</v>
      </c>
      <c r="K40">
        <v>3.33</v>
      </c>
      <c r="L40">
        <v>2.92</v>
      </c>
      <c r="M40">
        <f>AVERAGE(E40:L40)</f>
        <v>3.1862500000000002</v>
      </c>
      <c r="N40">
        <f t="shared" ref="N40:N43" si="1">AVERAGE(E40:M40)</f>
        <v>3.1862500000000002</v>
      </c>
    </row>
    <row r="41" spans="1:14" x14ac:dyDescent="0.25">
      <c r="A41" t="s">
        <v>45</v>
      </c>
      <c r="B41" s="1" t="s">
        <v>26</v>
      </c>
      <c r="C41" t="s">
        <v>28</v>
      </c>
      <c r="D41" s="1" t="s">
        <v>3</v>
      </c>
      <c r="E41">
        <v>30.060868265781654</v>
      </c>
      <c r="F41">
        <v>31.211927091260499</v>
      </c>
      <c r="G41">
        <v>30.525026671744264</v>
      </c>
      <c r="H41">
        <v>32.546316460744045</v>
      </c>
      <c r="I41">
        <v>36.391223357912892</v>
      </c>
      <c r="J41">
        <v>32.405062173676455</v>
      </c>
      <c r="K41">
        <v>35.602226541328314</v>
      </c>
      <c r="L41">
        <v>36.014503674486022</v>
      </c>
      <c r="M41">
        <v>36.118278931216977</v>
      </c>
      <c r="N41">
        <f t="shared" si="1"/>
        <v>33.430603685350128</v>
      </c>
    </row>
    <row r="42" spans="1:14" x14ac:dyDescent="0.25">
      <c r="A42" t="s">
        <v>45</v>
      </c>
      <c r="B42" s="1" t="s">
        <v>26</v>
      </c>
      <c r="C42" t="s">
        <v>67</v>
      </c>
      <c r="D42" s="1" t="s">
        <v>38</v>
      </c>
      <c r="E42">
        <v>149062381047</v>
      </c>
      <c r="F42">
        <v>147046540245</v>
      </c>
      <c r="G42">
        <v>135906055229</v>
      </c>
      <c r="H42">
        <v>166656272251</v>
      </c>
      <c r="I42">
        <v>192788494176</v>
      </c>
      <c r="J42">
        <v>153549664196</v>
      </c>
      <c r="K42">
        <v>163074029188</v>
      </c>
      <c r="L42">
        <v>203986068635</v>
      </c>
      <c r="M42">
        <v>209651189631</v>
      </c>
      <c r="N42">
        <f t="shared" si="1"/>
        <v>169080077177.55554</v>
      </c>
    </row>
    <row r="43" spans="1:14" x14ac:dyDescent="0.25">
      <c r="A43" t="s">
        <v>45</v>
      </c>
      <c r="B43" s="1" t="s">
        <v>26</v>
      </c>
      <c r="C43" t="s">
        <v>20</v>
      </c>
      <c r="D43" s="1" t="s">
        <v>24</v>
      </c>
      <c r="E43">
        <v>19.79</v>
      </c>
      <c r="F43">
        <v>21.72</v>
      </c>
      <c r="G43">
        <v>22.27</v>
      </c>
      <c r="H43">
        <v>24.74</v>
      </c>
      <c r="I43">
        <v>27.84</v>
      </c>
      <c r="J43">
        <v>25.77</v>
      </c>
      <c r="K43">
        <v>28.89</v>
      </c>
      <c r="L43">
        <v>29.18</v>
      </c>
      <c r="M43">
        <v>27.66</v>
      </c>
      <c r="N43">
        <f t="shared" si="1"/>
        <v>25.317777777777778</v>
      </c>
    </row>
    <row r="44" spans="1:14" x14ac:dyDescent="0.25">
      <c r="A44" t="s">
        <v>49</v>
      </c>
      <c r="B44" s="1" t="s">
        <v>52</v>
      </c>
      <c r="C44" t="s">
        <v>28</v>
      </c>
      <c r="D44" s="1" t="s">
        <v>3</v>
      </c>
      <c r="E44">
        <v>20.484398220857646</v>
      </c>
      <c r="F44">
        <v>21.390448036865742</v>
      </c>
      <c r="G44">
        <v>22.419294200228631</v>
      </c>
      <c r="H44">
        <v>19.265969962024322</v>
      </c>
      <c r="I44">
        <v>18.484269925867647</v>
      </c>
      <c r="J44">
        <v>18.685393927657088</v>
      </c>
      <c r="K44">
        <v>19.493976160945238</v>
      </c>
      <c r="L44">
        <v>19.901461413179238</v>
      </c>
      <c r="M44">
        <v>20.578983300737853</v>
      </c>
      <c r="N44">
        <v>21.845987835552108</v>
      </c>
    </row>
    <row r="45" spans="1:14" x14ac:dyDescent="0.25">
      <c r="A45" t="s">
        <v>49</v>
      </c>
      <c r="B45" s="1" t="s">
        <v>52</v>
      </c>
      <c r="C45" t="s">
        <v>67</v>
      </c>
      <c r="D45" s="1" t="s">
        <v>38</v>
      </c>
      <c r="E45">
        <v>176029439000</v>
      </c>
      <c r="F45">
        <v>175321672223</v>
      </c>
      <c r="G45">
        <v>173983447240</v>
      </c>
      <c r="H45">
        <v>154602417969</v>
      </c>
      <c r="I45">
        <v>153893519793</v>
      </c>
      <c r="J45">
        <v>154028528002</v>
      </c>
      <c r="K45">
        <v>141612133157</v>
      </c>
      <c r="L45">
        <v>169281833346</v>
      </c>
      <c r="M45">
        <v>191876058536</v>
      </c>
      <c r="N45">
        <v>208514376770</v>
      </c>
    </row>
    <row r="46" spans="1:14" x14ac:dyDescent="0.25">
      <c r="A46" t="s">
        <v>49</v>
      </c>
      <c r="B46" s="1" t="s">
        <v>52</v>
      </c>
      <c r="C46" t="s">
        <v>20</v>
      </c>
      <c r="D46" s="1" t="s">
        <v>24</v>
      </c>
      <c r="E46">
        <v>8.9700000000000006</v>
      </c>
      <c r="F46">
        <v>9.44</v>
      </c>
      <c r="G46">
        <v>9.65</v>
      </c>
      <c r="H46">
        <v>9.48</v>
      </c>
      <c r="I46">
        <v>8.9</v>
      </c>
      <c r="J46">
        <v>8.74</v>
      </c>
      <c r="K46">
        <v>9.67</v>
      </c>
      <c r="L46">
        <v>9.07</v>
      </c>
      <c r="M46">
        <v>7.85</v>
      </c>
      <c r="N46">
        <f>AVERAGE(E46:M46)</f>
        <v>9.0855555555555565</v>
      </c>
    </row>
    <row r="47" spans="1:14" x14ac:dyDescent="0.25">
      <c r="A47" t="s">
        <v>36</v>
      </c>
      <c r="B47" s="1" t="s">
        <v>13</v>
      </c>
      <c r="C47" t="s">
        <v>28</v>
      </c>
      <c r="D47" s="1" t="s">
        <v>3</v>
      </c>
      <c r="E47">
        <v>14.666453092205314</v>
      </c>
      <c r="F47">
        <v>14.82867953353777</v>
      </c>
      <c r="G47">
        <v>14.099611693609848</v>
      </c>
      <c r="H47">
        <v>14.348805572953083</v>
      </c>
      <c r="I47">
        <v>15.422284296473299</v>
      </c>
      <c r="J47">
        <v>16.100401939610585</v>
      </c>
      <c r="K47">
        <v>15.334611034713236</v>
      </c>
      <c r="L47">
        <v>15.047703516828538</v>
      </c>
      <c r="M47">
        <v>14.070435778859549</v>
      </c>
      <c r="N47">
        <v>15.187742229960378</v>
      </c>
    </row>
    <row r="48" spans="1:14" x14ac:dyDescent="0.25">
      <c r="A48" t="s">
        <v>36</v>
      </c>
      <c r="B48" s="1" t="s">
        <v>13</v>
      </c>
      <c r="C48" t="s">
        <v>67</v>
      </c>
      <c r="D48" s="1" t="s">
        <v>38</v>
      </c>
      <c r="E48">
        <v>28787810893</v>
      </c>
      <c r="F48">
        <v>28242770992</v>
      </c>
      <c r="G48">
        <v>26203266317</v>
      </c>
      <c r="H48">
        <v>26938349605</v>
      </c>
      <c r="I48">
        <v>30480481649</v>
      </c>
      <c r="J48">
        <v>31537324909</v>
      </c>
      <c r="K48">
        <v>25573870176</v>
      </c>
      <c r="L48">
        <v>29240972618</v>
      </c>
      <c r="M48">
        <v>31224620822</v>
      </c>
      <c r="N48">
        <v>35226982857</v>
      </c>
    </row>
    <row r="49" spans="1:14" x14ac:dyDescent="0.25">
      <c r="A49" t="s">
        <v>36</v>
      </c>
      <c r="B49" s="1" t="s">
        <v>13</v>
      </c>
      <c r="C49" t="s">
        <v>20</v>
      </c>
      <c r="D49" s="1" t="s">
        <v>24</v>
      </c>
      <c r="E49">
        <v>1.93</v>
      </c>
      <c r="F49">
        <v>2.14</v>
      </c>
      <c r="G49">
        <v>2.12</v>
      </c>
      <c r="H49">
        <v>1.95</v>
      </c>
      <c r="I49">
        <v>1.83</v>
      </c>
      <c r="J49">
        <v>1.83</v>
      </c>
      <c r="K49">
        <v>1.72</v>
      </c>
      <c r="L49">
        <v>1.48</v>
      </c>
      <c r="M49">
        <v>1.37</v>
      </c>
      <c r="N49">
        <f>AVERAGE(E49:M49)</f>
        <v>1.818888888888889</v>
      </c>
    </row>
    <row r="50" spans="1:14" x14ac:dyDescent="0.25">
      <c r="B50" s="1"/>
      <c r="D50" s="1"/>
    </row>
    <row r="51" spans="1:14" x14ac:dyDescent="0.25">
      <c r="B51" s="1"/>
      <c r="D51" s="1"/>
    </row>
    <row r="52" spans="1:14" x14ac:dyDescent="0.25">
      <c r="B52" s="1"/>
      <c r="D52" s="1"/>
    </row>
    <row r="53" spans="1:14" x14ac:dyDescent="0.25">
      <c r="A53" t="s">
        <v>11</v>
      </c>
      <c r="B53" s="1"/>
      <c r="D53" s="1"/>
    </row>
    <row r="54" spans="1:14" x14ac:dyDescent="0.25">
      <c r="A54" t="s">
        <v>32</v>
      </c>
    </row>
  </sheetData>
  <autoFilter ref="A1:N49"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
  <sheetViews>
    <sheetView workbookViewId="0"/>
  </sheetViews>
  <sheetFormatPr defaultRowHeight="15" x14ac:dyDescent="0.25"/>
  <cols>
    <col min="1" max="1" width="15.85546875" customWidth="1"/>
    <col min="2" max="12" width="50.85546875" customWidth="1"/>
  </cols>
  <sheetData>
    <row r="1" spans="1:12" x14ac:dyDescent="0.25">
      <c r="A1" t="s">
        <v>12</v>
      </c>
      <c r="B1" t="s">
        <v>31</v>
      </c>
      <c r="C1" t="s">
        <v>81</v>
      </c>
      <c r="D1" t="s">
        <v>48</v>
      </c>
      <c r="E1" t="s">
        <v>75</v>
      </c>
      <c r="F1" t="s">
        <v>40</v>
      </c>
      <c r="G1" t="s">
        <v>50</v>
      </c>
      <c r="H1" t="s">
        <v>4</v>
      </c>
      <c r="I1" t="s">
        <v>68</v>
      </c>
      <c r="J1" t="s">
        <v>0</v>
      </c>
      <c r="K1" t="s">
        <v>30</v>
      </c>
      <c r="L1" t="s">
        <v>72</v>
      </c>
    </row>
    <row r="2" spans="1:12" x14ac:dyDescent="0.25">
      <c r="A2" t="s">
        <v>3</v>
      </c>
      <c r="B2" t="s">
        <v>37</v>
      </c>
      <c r="C2" t="s">
        <v>28</v>
      </c>
      <c r="D2" t="s">
        <v>23</v>
      </c>
      <c r="E2" t="s">
        <v>51</v>
      </c>
      <c r="F2" t="s">
        <v>61</v>
      </c>
      <c r="G2" t="s">
        <v>18</v>
      </c>
      <c r="H2" t="s">
        <v>15</v>
      </c>
      <c r="I2" t="s">
        <v>42</v>
      </c>
      <c r="J2" t="s">
        <v>66</v>
      </c>
      <c r="K2" t="s">
        <v>22</v>
      </c>
      <c r="L2" t="s">
        <v>5</v>
      </c>
    </row>
    <row r="3" spans="1:12" x14ac:dyDescent="0.25">
      <c r="A3" t="s">
        <v>38</v>
      </c>
      <c r="B3" t="s">
        <v>37</v>
      </c>
      <c r="C3" t="s">
        <v>67</v>
      </c>
      <c r="D3" t="s">
        <v>84</v>
      </c>
      <c r="E3" t="s">
        <v>51</v>
      </c>
      <c r="F3" t="s">
        <v>61</v>
      </c>
      <c r="G3" t="s">
        <v>18</v>
      </c>
      <c r="H3" t="s">
        <v>41</v>
      </c>
      <c r="I3" t="s">
        <v>58</v>
      </c>
      <c r="J3" t="s">
        <v>6</v>
      </c>
      <c r="K3" t="s">
        <v>74</v>
      </c>
      <c r="L3" t="s">
        <v>5</v>
      </c>
    </row>
    <row r="4" spans="1:12" x14ac:dyDescent="0.25">
      <c r="A4" t="s">
        <v>24</v>
      </c>
      <c r="B4" t="s">
        <v>37</v>
      </c>
      <c r="C4" t="s">
        <v>20</v>
      </c>
      <c r="D4" t="s">
        <v>79</v>
      </c>
      <c r="E4" t="s">
        <v>47</v>
      </c>
      <c r="F4" t="s">
        <v>69</v>
      </c>
      <c r="G4" t="s">
        <v>18</v>
      </c>
      <c r="H4" t="s">
        <v>15</v>
      </c>
      <c r="I4" t="s">
        <v>16</v>
      </c>
      <c r="J4" t="s">
        <v>53</v>
      </c>
      <c r="K4" t="s">
        <v>55</v>
      </c>
      <c r="L4"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Christiene Susannah Cherian</cp:lastModifiedBy>
  <dcterms:modified xsi:type="dcterms:W3CDTF">2024-11-27T07:06:26Z</dcterms:modified>
</cp:coreProperties>
</file>