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an\Downloads\"/>
    </mc:Choice>
  </mc:AlternateContent>
  <bookViews>
    <workbookView xWindow="0" yWindow="105" windowWidth="11415" windowHeight="7680"/>
  </bookViews>
  <sheets>
    <sheet name="Hole" sheetId="1" r:id="rId1"/>
  </sheets>
  <calcPr calcId="152511"/>
</workbook>
</file>

<file path=xl/calcChain.xml><?xml version="1.0" encoding="utf-8"?>
<calcChain xmlns="http://schemas.openxmlformats.org/spreadsheetml/2006/main">
  <c r="I30" i="1" l="1"/>
  <c r="H17" i="1"/>
  <c r="H11" i="1"/>
  <c r="H12" i="1"/>
  <c r="H13" i="1"/>
  <c r="H14" i="1"/>
  <c r="H15" i="1"/>
  <c r="H16" i="1"/>
  <c r="H10" i="1"/>
  <c r="G30" i="1"/>
  <c r="H30" i="1" s="1"/>
  <c r="G23" i="1"/>
  <c r="H23" i="1" s="1"/>
  <c r="G27" i="1" l="1"/>
  <c r="G28" i="1"/>
  <c r="G29" i="1"/>
  <c r="H29" i="1" s="1"/>
  <c r="I29" i="1" s="1"/>
  <c r="I23" i="1"/>
  <c r="J23" i="1" s="1"/>
  <c r="G15" i="1"/>
  <c r="I15" i="1" s="1"/>
  <c r="G16" i="1"/>
  <c r="I16" i="1"/>
  <c r="G17" i="1"/>
  <c r="I17" i="1"/>
  <c r="G14" i="1"/>
  <c r="I14" i="1" s="1"/>
  <c r="H28" i="1" l="1"/>
  <c r="I28" i="1" s="1"/>
  <c r="H27" i="1"/>
  <c r="I27" i="1" s="1"/>
  <c r="G24" i="1"/>
  <c r="H24" i="1" s="1"/>
  <c r="I24" i="1" s="1"/>
  <c r="J24" i="1" s="1"/>
  <c r="G25" i="1"/>
  <c r="H25" i="1" s="1"/>
  <c r="I25" i="1" s="1"/>
  <c r="J25" i="1" s="1"/>
  <c r="G26" i="1"/>
  <c r="H26" i="1" s="1"/>
  <c r="I26" i="1" s="1"/>
  <c r="J26" i="1" s="1"/>
  <c r="G11" i="1"/>
  <c r="I11" i="1" s="1"/>
  <c r="J11" i="1" s="1"/>
  <c r="G12" i="1"/>
  <c r="G13" i="1"/>
  <c r="G10" i="1"/>
  <c r="I10" i="1" s="1"/>
  <c r="J10" i="1" s="1"/>
  <c r="I12" i="1"/>
  <c r="J12" i="1" s="1"/>
  <c r="I13" i="1"/>
  <c r="J13" i="1" s="1"/>
</calcChain>
</file>

<file path=xl/comments1.xml><?xml version="1.0" encoding="utf-8"?>
<comments xmlns="http://schemas.openxmlformats.org/spreadsheetml/2006/main">
  <authors>
    <author>samsung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0.3xLoadx1000/(Pix(Ro^2-Ri^2))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0.4xLoadx1000/(Pix(Ro^2-Ri^2))</t>
        </r>
      </text>
    </comment>
  </commentList>
</comments>
</file>

<file path=xl/sharedStrings.xml><?xml version="1.0" encoding="utf-8"?>
<sst xmlns="http://schemas.openxmlformats.org/spreadsheetml/2006/main" count="41" uniqueCount="22">
  <si>
    <t>Heat Geenration Analyasis comparison for pettals and Hole profile</t>
  </si>
  <si>
    <t>Hole Profile</t>
  </si>
  <si>
    <t>Sr. No.</t>
  </si>
  <si>
    <t>Load</t>
  </si>
  <si>
    <t xml:space="preserve">Speed </t>
  </si>
  <si>
    <t>RPM</t>
  </si>
  <si>
    <t>KN</t>
  </si>
  <si>
    <t>Contact shear stress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</si>
  <si>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</si>
  <si>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Heat Generation rate</t>
  </si>
  <si>
    <t>J/sec</t>
  </si>
  <si>
    <t>Outer radius</t>
  </si>
  <si>
    <t>inner radius</t>
  </si>
  <si>
    <t>mm</t>
  </si>
  <si>
    <t>Petals</t>
  </si>
  <si>
    <t>Total Heat Input</t>
  </si>
  <si>
    <t>kJ</t>
  </si>
  <si>
    <t>Plate</t>
  </si>
  <si>
    <t>Tube</t>
  </si>
  <si>
    <t>Overall Heat Input</t>
  </si>
  <si>
    <t>(Plate + Tube)kJ</t>
  </si>
  <si>
    <t>(Plate + Tube)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</si>
</sst>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5" borderId="7" xfId="0" applyFill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0" fillId="2" borderId="0" xfId="0" applyFill="1"/>
    <xf numFmtId="0" fontId="0" fillId="6" borderId="0" xfId="0" applyFill="1"/>
    <xf numFmtId="164" fontId="0" fillId="0" borderId="18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0"/>
  <sheetViews>
    <sheetView tabSelected="1" topLeftCell="A13" workbookViewId="0">
      <selection activeCell="L24" sqref="L24"/>
    </sheetView>
  </sheetViews>
  <sheetFormatPr defaultRowHeight="15" x14ac:dyDescent="0.25"/>
  <cols>
    <col min="3" max="3" width="12.140625" customWidth="1"/>
    <col min="5" max="5" width="12.7109375" customWidth="1"/>
    <col min="6" max="6" width="25" customWidth="1"/>
    <col min="7" max="7" width="18.140625" customWidth="1"/>
    <col min="8" max="8" width="19.7109375" customWidth="1"/>
    <col min="9" max="9" width="16.42578125" customWidth="1"/>
    <col min="10" max="10" width="16.28515625" customWidth="1"/>
  </cols>
  <sheetData>
    <row r="2" spans="1:16" ht="15.75" thickBot="1" x14ac:dyDescent="0.3">
      <c r="B2" t="s">
        <v>0</v>
      </c>
    </row>
    <row r="3" spans="1:16" ht="19.5" thickBot="1" x14ac:dyDescent="0.35">
      <c r="I3" s="1"/>
      <c r="J3" s="2"/>
      <c r="K3" s="2"/>
      <c r="L3" s="2"/>
      <c r="M3" s="2"/>
      <c r="N3" s="2"/>
      <c r="O3" s="2"/>
      <c r="P3" s="3"/>
    </row>
    <row r="5" spans="1:16" ht="15.75" thickBot="1" x14ac:dyDescent="0.3"/>
    <row r="6" spans="1:16" ht="15.75" thickBot="1" x14ac:dyDescent="0.3">
      <c r="B6" s="16" t="s">
        <v>1</v>
      </c>
      <c r="C6" s="17"/>
    </row>
    <row r="7" spans="1:16" ht="15.75" thickBot="1" x14ac:dyDescent="0.3"/>
    <row r="8" spans="1:16" ht="15.75" thickBot="1" x14ac:dyDescent="0.3">
      <c r="B8" s="10" t="s">
        <v>2</v>
      </c>
      <c r="C8" s="11" t="s">
        <v>4</v>
      </c>
      <c r="D8" s="11" t="s">
        <v>3</v>
      </c>
      <c r="E8" s="12" t="s">
        <v>11</v>
      </c>
      <c r="F8" s="11" t="s">
        <v>12</v>
      </c>
      <c r="G8" s="11" t="s">
        <v>7</v>
      </c>
      <c r="H8" s="10" t="s">
        <v>9</v>
      </c>
      <c r="I8" s="44" t="s">
        <v>15</v>
      </c>
      <c r="J8" s="44" t="s">
        <v>19</v>
      </c>
    </row>
    <row r="9" spans="1:16" ht="18" thickBot="1" x14ac:dyDescent="0.3">
      <c r="B9" s="13"/>
      <c r="C9" s="14" t="s">
        <v>5</v>
      </c>
      <c r="D9" s="14" t="s">
        <v>6</v>
      </c>
      <c r="E9" s="15" t="s">
        <v>13</v>
      </c>
      <c r="F9" s="14" t="s">
        <v>13</v>
      </c>
      <c r="G9" s="14" t="s">
        <v>8</v>
      </c>
      <c r="H9" s="13" t="s">
        <v>10</v>
      </c>
      <c r="I9" s="44" t="s">
        <v>16</v>
      </c>
      <c r="J9" s="44" t="s">
        <v>20</v>
      </c>
    </row>
    <row r="10" spans="1:16" ht="15.75" thickBot="1" x14ac:dyDescent="0.3">
      <c r="A10" s="41"/>
      <c r="B10" s="5">
        <v>1</v>
      </c>
      <c r="C10" s="6">
        <v>550</v>
      </c>
      <c r="D10" s="32">
        <v>7.8503999999999996</v>
      </c>
      <c r="E10" s="5">
        <v>14.5</v>
      </c>
      <c r="F10" s="6">
        <v>7</v>
      </c>
      <c r="G10" s="34">
        <f>0.3*D10*1000/(3.14*(E10^2-F10^2))</f>
        <v>4.6513997926233142</v>
      </c>
      <c r="H10" s="43">
        <f>((2*3.14/3)*(2*3.14*C10/60)*G10*(E10^3-F10^3)*0.001)</f>
        <v>1516.5640057674416</v>
      </c>
      <c r="I10" s="45">
        <f>(H10/1000)*20</f>
        <v>30.331280115348832</v>
      </c>
      <c r="J10" s="45">
        <f>I10+I14</f>
        <v>84.733705284237715</v>
      </c>
    </row>
    <row r="11" spans="1:16" ht="15.75" thickBot="1" x14ac:dyDescent="0.3">
      <c r="A11" s="41"/>
      <c r="B11" s="7">
        <v>2</v>
      </c>
      <c r="C11" s="4">
        <v>700</v>
      </c>
      <c r="D11" s="32">
        <v>7.8503999999999996</v>
      </c>
      <c r="E11" s="5">
        <v>14.5</v>
      </c>
      <c r="F11" s="6">
        <v>7</v>
      </c>
      <c r="G11" s="35">
        <f t="shared" ref="G11:G12" si="0">0.3*D11*1000/(3.14*(E11^2-F11^2))</f>
        <v>4.6513997926233142</v>
      </c>
      <c r="H11" s="43">
        <f t="shared" ref="H11:H17" si="1">((2*3.14/3)*(2*3.14*C11/60)*G11*(E11^3-F11^3)*0.001)</f>
        <v>1930.1723709767439</v>
      </c>
      <c r="I11" s="45">
        <f t="shared" ref="I11:I17" si="2">(H11/1000)*20</f>
        <v>38.603447419534874</v>
      </c>
      <c r="J11" s="45">
        <f>I11+I15</f>
        <v>107.84289763448436</v>
      </c>
    </row>
    <row r="12" spans="1:16" ht="15.75" thickBot="1" x14ac:dyDescent="0.3">
      <c r="A12" s="41"/>
      <c r="B12" s="7">
        <v>3</v>
      </c>
      <c r="C12" s="4">
        <v>900</v>
      </c>
      <c r="D12" s="32">
        <v>7.8503999999999996</v>
      </c>
      <c r="E12" s="5">
        <v>14.5</v>
      </c>
      <c r="F12" s="6">
        <v>7</v>
      </c>
      <c r="G12" s="35">
        <f t="shared" si="0"/>
        <v>4.6513997926233142</v>
      </c>
      <c r="H12" s="43">
        <f t="shared" si="1"/>
        <v>2481.6501912558133</v>
      </c>
      <c r="I12" s="45">
        <f t="shared" si="2"/>
        <v>49.633003825116262</v>
      </c>
      <c r="J12" s="45">
        <f>I12+I16</f>
        <v>138.65515410147992</v>
      </c>
    </row>
    <row r="13" spans="1:16" ht="15.75" thickBot="1" x14ac:dyDescent="0.3">
      <c r="A13" s="41" t="s">
        <v>17</v>
      </c>
      <c r="B13" s="8">
        <v>4</v>
      </c>
      <c r="C13" s="9">
        <v>1100</v>
      </c>
      <c r="D13" s="32">
        <v>7.8503999999999996</v>
      </c>
      <c r="E13" s="5">
        <v>14.5</v>
      </c>
      <c r="F13" s="6">
        <v>7</v>
      </c>
      <c r="G13" s="36">
        <f>0.3*D13*1000/(3.14*(E13^2-F13^2))</f>
        <v>4.6513997926233142</v>
      </c>
      <c r="H13" s="43">
        <f t="shared" si="1"/>
        <v>3033.1280115348832</v>
      </c>
      <c r="I13" s="45">
        <f t="shared" si="2"/>
        <v>60.662560230697665</v>
      </c>
      <c r="J13" s="45">
        <f>I13+I17</f>
        <v>169.46741056847543</v>
      </c>
    </row>
    <row r="14" spans="1:16" ht="15.75" thickBot="1" x14ac:dyDescent="0.3">
      <c r="A14" s="42"/>
      <c r="B14" s="8">
        <v>5</v>
      </c>
      <c r="C14" s="9">
        <v>550</v>
      </c>
      <c r="D14" s="33">
        <v>18.9466</v>
      </c>
      <c r="E14" s="8">
        <v>9.5</v>
      </c>
      <c r="F14" s="6">
        <v>7</v>
      </c>
      <c r="G14" s="36">
        <f>0.3*D14*1000/(3.14*(E14^2-F14^2))</f>
        <v>43.883265778807178</v>
      </c>
      <c r="H14" s="43">
        <f t="shared" si="1"/>
        <v>2720.1212584444443</v>
      </c>
      <c r="I14" s="45">
        <f t="shared" si="2"/>
        <v>54.402425168888882</v>
      </c>
    </row>
    <row r="15" spans="1:16" ht="15.75" thickBot="1" x14ac:dyDescent="0.3">
      <c r="A15" s="42"/>
      <c r="B15" s="8">
        <v>6</v>
      </c>
      <c r="C15" s="9">
        <v>700</v>
      </c>
      <c r="D15" s="33">
        <v>18.9466</v>
      </c>
      <c r="E15" s="8">
        <v>9.5</v>
      </c>
      <c r="F15" s="6">
        <v>7</v>
      </c>
      <c r="G15" s="36">
        <f t="shared" ref="G15:G17" si="3">0.3*D15*1000/(3.14*(E15^2-F15^2))</f>
        <v>43.883265778807178</v>
      </c>
      <c r="H15" s="43">
        <f t="shared" si="1"/>
        <v>3461.9725107474742</v>
      </c>
      <c r="I15" s="45">
        <f t="shared" si="2"/>
        <v>69.239450214949485</v>
      </c>
    </row>
    <row r="16" spans="1:16" ht="15.75" thickBot="1" x14ac:dyDescent="0.3">
      <c r="A16" s="42"/>
      <c r="B16" s="8">
        <v>7</v>
      </c>
      <c r="C16" s="9">
        <v>900</v>
      </c>
      <c r="D16" s="33">
        <v>18.9466</v>
      </c>
      <c r="E16" s="8">
        <v>9.5</v>
      </c>
      <c r="F16" s="6">
        <v>7</v>
      </c>
      <c r="G16" s="36">
        <f t="shared" si="3"/>
        <v>43.883265778807178</v>
      </c>
      <c r="H16" s="43">
        <f t="shared" si="1"/>
        <v>4451.1075138181823</v>
      </c>
      <c r="I16" s="45">
        <f t="shared" si="2"/>
        <v>89.022150276363647</v>
      </c>
    </row>
    <row r="17" spans="1:10" ht="15.75" thickBot="1" x14ac:dyDescent="0.3">
      <c r="A17" s="42" t="s">
        <v>18</v>
      </c>
      <c r="B17" s="8">
        <v>8</v>
      </c>
      <c r="C17" s="9">
        <v>1100</v>
      </c>
      <c r="D17" s="33">
        <v>18.9466</v>
      </c>
      <c r="E17" s="8">
        <v>9.5</v>
      </c>
      <c r="F17" s="6">
        <v>7</v>
      </c>
      <c r="G17" s="36">
        <f t="shared" si="3"/>
        <v>43.883265778807178</v>
      </c>
      <c r="H17" s="43">
        <f>((2*3.14/3)*(2*3.14*C17/60)*G17*(E17^3-F17^3)*0.001)</f>
        <v>5440.2425168888885</v>
      </c>
      <c r="I17" s="45">
        <f t="shared" si="2"/>
        <v>108.80485033777776</v>
      </c>
    </row>
    <row r="18" spans="1:10" ht="15.75" thickBot="1" x14ac:dyDescent="0.3"/>
    <row r="19" spans="1:10" ht="15.75" thickBot="1" x14ac:dyDescent="0.3">
      <c r="B19" s="18" t="s">
        <v>14</v>
      </c>
      <c r="C19" s="19"/>
    </row>
    <row r="20" spans="1:10" ht="15.75" thickBot="1" x14ac:dyDescent="0.3"/>
    <row r="21" spans="1:10" ht="15.75" thickBot="1" x14ac:dyDescent="0.3">
      <c r="B21" s="20" t="s">
        <v>2</v>
      </c>
      <c r="C21" s="21" t="s">
        <v>4</v>
      </c>
      <c r="D21" s="21" t="s">
        <v>3</v>
      </c>
      <c r="E21" s="29" t="s">
        <v>11</v>
      </c>
      <c r="F21" s="30" t="s">
        <v>12</v>
      </c>
      <c r="G21" s="22" t="s">
        <v>7</v>
      </c>
      <c r="H21" s="20" t="s">
        <v>9</v>
      </c>
      <c r="I21" s="44" t="s">
        <v>15</v>
      </c>
      <c r="J21" s="44" t="s">
        <v>19</v>
      </c>
    </row>
    <row r="22" spans="1:10" ht="18" thickBot="1" x14ac:dyDescent="0.3">
      <c r="B22" s="23"/>
      <c r="C22" s="24" t="s">
        <v>5</v>
      </c>
      <c r="D22" s="24" t="s">
        <v>6</v>
      </c>
      <c r="E22" s="31" t="s">
        <v>13</v>
      </c>
      <c r="F22" s="37" t="s">
        <v>13</v>
      </c>
      <c r="G22" s="25" t="s">
        <v>8</v>
      </c>
      <c r="H22" s="23" t="s">
        <v>10</v>
      </c>
      <c r="I22" s="44" t="s">
        <v>16</v>
      </c>
      <c r="J22" s="44" t="s">
        <v>21</v>
      </c>
    </row>
    <row r="23" spans="1:10" ht="15.75" thickBot="1" x14ac:dyDescent="0.3">
      <c r="A23" s="41"/>
      <c r="B23" s="26">
        <v>1</v>
      </c>
      <c r="C23" s="6">
        <v>550</v>
      </c>
      <c r="D23" s="32">
        <v>7.8503999999999996</v>
      </c>
      <c r="E23" s="5">
        <v>14.5</v>
      </c>
      <c r="F23" s="6">
        <v>7</v>
      </c>
      <c r="G23" s="38">
        <f>0.4*D23*1000/(3.14*(E23^2-F23^2))</f>
        <v>6.2018663901644189</v>
      </c>
      <c r="H23" s="43">
        <f>((2*3.14/3)*(2*3.14*C23/60)*G23*(E23^3-F23^3)*0.001)</f>
        <v>2022.0853410232555</v>
      </c>
      <c r="I23" s="45">
        <f>(H23/1000)*20</f>
        <v>40.441706820465114</v>
      </c>
      <c r="J23" s="45">
        <f>I23+I27</f>
        <v>132.62709713385544</v>
      </c>
    </row>
    <row r="24" spans="1:10" ht="15.75" thickBot="1" x14ac:dyDescent="0.3">
      <c r="A24" s="41"/>
      <c r="B24" s="27">
        <v>2</v>
      </c>
      <c r="C24" s="4">
        <v>700</v>
      </c>
      <c r="D24" s="32">
        <v>7.8503999999999996</v>
      </c>
      <c r="E24" s="5">
        <v>14.5</v>
      </c>
      <c r="F24" s="6">
        <v>7</v>
      </c>
      <c r="G24" s="39">
        <f t="shared" ref="G24:G26" si="4">0.4*D24*1000/(3.14*(E24^2-F24^2))</f>
        <v>6.2018663901644189</v>
      </c>
      <c r="H24" s="43">
        <f t="shared" ref="H24:H30" si="5">((2*3.14/3)*(2*3.14*C24/60)*G24*(E24^3-F24^3)*0.001)</f>
        <v>2573.5631613023247</v>
      </c>
      <c r="I24" s="45">
        <f t="shared" ref="I24:I30" si="6">(H24/1000)*20</f>
        <v>51.471263226046496</v>
      </c>
      <c r="J24" s="45">
        <f t="shared" ref="J24:J26" si="7">I24+I28</f>
        <v>168.79812362490691</v>
      </c>
    </row>
    <row r="25" spans="1:10" ht="15.75" thickBot="1" x14ac:dyDescent="0.3">
      <c r="A25" s="41"/>
      <c r="B25" s="27">
        <v>3</v>
      </c>
      <c r="C25" s="4">
        <v>900</v>
      </c>
      <c r="D25" s="32">
        <v>7.8503999999999996</v>
      </c>
      <c r="E25" s="5">
        <v>14.5</v>
      </c>
      <c r="F25" s="6">
        <v>7</v>
      </c>
      <c r="G25" s="39">
        <f t="shared" si="4"/>
        <v>6.2018663901644189</v>
      </c>
      <c r="H25" s="43">
        <f t="shared" si="5"/>
        <v>3308.8669216744179</v>
      </c>
      <c r="I25" s="45">
        <f t="shared" si="6"/>
        <v>66.177338433488359</v>
      </c>
      <c r="J25" s="45">
        <f t="shared" si="7"/>
        <v>217.0261589463089</v>
      </c>
    </row>
    <row r="26" spans="1:10" ht="15.75" thickBot="1" x14ac:dyDescent="0.3">
      <c r="A26" s="41" t="s">
        <v>17</v>
      </c>
      <c r="B26" s="28">
        <v>4</v>
      </c>
      <c r="C26" s="9">
        <v>1100</v>
      </c>
      <c r="D26" s="32">
        <v>7.8503999999999996</v>
      </c>
      <c r="E26" s="5">
        <v>14.5</v>
      </c>
      <c r="F26" s="6">
        <v>7</v>
      </c>
      <c r="G26" s="40">
        <f t="shared" si="4"/>
        <v>6.2018663901644189</v>
      </c>
      <c r="H26" s="43">
        <f t="shared" si="5"/>
        <v>4044.170682046511</v>
      </c>
      <c r="I26" s="45">
        <f t="shared" si="6"/>
        <v>80.883413640930229</v>
      </c>
      <c r="J26" s="45">
        <f t="shared" si="7"/>
        <v>265.25419426771089</v>
      </c>
    </row>
    <row r="27" spans="1:10" ht="15.75" thickBot="1" x14ac:dyDescent="0.3">
      <c r="A27" s="42"/>
      <c r="B27" s="28">
        <v>5</v>
      </c>
      <c r="C27" s="9">
        <v>550</v>
      </c>
      <c r="D27" s="33">
        <v>20</v>
      </c>
      <c r="E27" s="5">
        <v>12.5</v>
      </c>
      <c r="F27" s="6">
        <v>7</v>
      </c>
      <c r="G27" s="40">
        <f t="shared" ref="G27:G30" si="8">0.4*D27*1000/(3.14*(E27^2-F27^2))</f>
        <v>23.755437768176623</v>
      </c>
      <c r="H27" s="43">
        <f t="shared" si="5"/>
        <v>4609.2695156695163</v>
      </c>
      <c r="I27" s="45">
        <f t="shared" si="6"/>
        <v>92.185390313390329</v>
      </c>
    </row>
    <row r="28" spans="1:10" ht="15.75" thickBot="1" x14ac:dyDescent="0.3">
      <c r="A28" s="42"/>
      <c r="B28" s="28">
        <v>6</v>
      </c>
      <c r="C28" s="9">
        <v>700</v>
      </c>
      <c r="D28" s="33">
        <v>20</v>
      </c>
      <c r="E28" s="5">
        <v>12.5</v>
      </c>
      <c r="F28" s="6">
        <v>7</v>
      </c>
      <c r="G28" s="40">
        <f t="shared" si="8"/>
        <v>23.755437768176623</v>
      </c>
      <c r="H28" s="43">
        <f t="shared" si="5"/>
        <v>5866.3430199430204</v>
      </c>
      <c r="I28" s="45">
        <f t="shared" si="6"/>
        <v>117.3268603988604</v>
      </c>
    </row>
    <row r="29" spans="1:10" ht="15.75" thickBot="1" x14ac:dyDescent="0.3">
      <c r="A29" s="42"/>
      <c r="B29" s="28">
        <v>7</v>
      </c>
      <c r="C29" s="9">
        <v>900</v>
      </c>
      <c r="D29" s="33">
        <v>20</v>
      </c>
      <c r="E29" s="5">
        <v>12.5</v>
      </c>
      <c r="F29" s="6">
        <v>7</v>
      </c>
      <c r="G29" s="40">
        <f t="shared" si="8"/>
        <v>23.755437768176623</v>
      </c>
      <c r="H29" s="43">
        <f t="shared" si="5"/>
        <v>7542.4410256410265</v>
      </c>
      <c r="I29" s="45">
        <f t="shared" si="6"/>
        <v>150.84882051282054</v>
      </c>
    </row>
    <row r="30" spans="1:10" ht="15.75" thickBot="1" x14ac:dyDescent="0.3">
      <c r="A30" s="42" t="s">
        <v>18</v>
      </c>
      <c r="B30" s="28">
        <v>8</v>
      </c>
      <c r="C30" s="9">
        <v>1100</v>
      </c>
      <c r="D30" s="33">
        <v>20</v>
      </c>
      <c r="E30" s="5">
        <v>12.5</v>
      </c>
      <c r="F30" s="6">
        <v>7</v>
      </c>
      <c r="G30" s="40">
        <f>0.4*D30*1000/(3.14*(E30^2-F30^2))</f>
        <v>23.755437768176623</v>
      </c>
      <c r="H30" s="43">
        <f t="shared" si="5"/>
        <v>9218.5390313390326</v>
      </c>
      <c r="I30" s="45">
        <f t="shared" si="6"/>
        <v>184.37078062678066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Sharan</cp:lastModifiedBy>
  <dcterms:created xsi:type="dcterms:W3CDTF">2015-03-17T05:27:19Z</dcterms:created>
  <dcterms:modified xsi:type="dcterms:W3CDTF">2015-03-19T13:59:29Z</dcterms:modified>
</cp:coreProperties>
</file>