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RAT\Documents\"/>
    </mc:Choice>
  </mc:AlternateContent>
  <bookViews>
    <workbookView xWindow="0" yWindow="0" windowWidth="19560" windowHeight="8130"/>
  </bookViews>
  <sheets>
    <sheet name="Solution" sheetId="4" r:id="rId1"/>
    <sheet name="Problem" sheetId="1" r:id="rId2"/>
    <sheet name="Sheet" sheetId="5" r:id="rId3"/>
    <sheet name="Hint" sheetId="3" r:id="rId4"/>
  </sheets>
  <definedNames>
    <definedName name="_xlnm._FilterDatabase" localSheetId="1" hidden="1">Problem!$A$4:$C$299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7" i="1" l="1"/>
  <c r="H309" i="1"/>
  <c r="H308" i="1" l="1"/>
  <c r="H306" i="1"/>
  <c r="H305" i="1" l="1"/>
  <c r="H304" i="1"/>
  <c r="H303" i="1"/>
  <c r="H302" i="1"/>
  <c r="H301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5" i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6" i="1"/>
  <c r="F302" i="1" l="1"/>
  <c r="F301" i="1"/>
  <c r="G301" i="1" l="1"/>
  <c r="G302" i="1"/>
</calcChain>
</file>

<file path=xl/sharedStrings.xml><?xml version="1.0" encoding="utf-8"?>
<sst xmlns="http://schemas.openxmlformats.org/spreadsheetml/2006/main" count="35" uniqueCount="29">
  <si>
    <t>Date &amp; Time</t>
  </si>
  <si>
    <t>TCS</t>
  </si>
  <si>
    <t>http://tradingtuitions.com/live-intraday-stock-data-in-excel-sheet-free-download/</t>
  </si>
  <si>
    <t>INFY</t>
  </si>
  <si>
    <t>Avg</t>
  </si>
  <si>
    <t>Std. Dev</t>
  </si>
  <si>
    <t>Stock Price</t>
  </si>
  <si>
    <t>Paired-t test</t>
  </si>
  <si>
    <t>Does Infosys &amp; TCS's stocks performance differ significantly from each other? (alpha = 0.05)</t>
  </si>
  <si>
    <t>Difference of Stock price DoD in basis points</t>
  </si>
  <si>
    <t>difference</t>
  </si>
  <si>
    <t>n</t>
  </si>
  <si>
    <t>df</t>
  </si>
  <si>
    <t>t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</si>
  <si>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</si>
  <si>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</si>
  <si>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</si>
  <si>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</si>
  <si>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</si>
  <si>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</si>
  <si>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</si>
  <si>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</si>
  <si>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</si>
  <si>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</si>
  <si>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</si>
  <si>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</si>
  <si>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</si>
  <si>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p(one tail)</t>
  </si>
  <si>
    <t>p(two tail)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</si>
</sst>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mmm\ yyyy\ h:mm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1" fontId="0" fillId="0" borderId="1" xfId="0" applyNumberFormat="1" applyBorder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0" fillId="0" borderId="1" xfId="0" applyNumberFormat="1" applyBorder="1"/>
    <xf numFmtId="0" fontId="2" fillId="2" borderId="2" xfId="0" applyFont="1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21" sqref="B21"/>
    </sheetView>
  </sheetViews>
  <sheetFormatPr defaultRowHeight="15" x14ac:dyDescent="0.25"/>
  <cols>
    <col min="1" max="3" width="28" customWidth="1"/>
  </cols>
  <sheetData>
    <row r="1" spans="1:3" x14ac:dyDescent="0.25">
      <c r="A1" t="s">
        <v>14</v>
      </c>
    </row>
    <row r="2" spans="1:3" ht="15.75" thickBot="1" x14ac:dyDescent="0.3"/>
    <row r="3" spans="1:3" x14ac:dyDescent="0.25">
      <c r="A3" s="13"/>
      <c r="B3" s="13" t="s">
        <v>15</v>
      </c>
      <c r="C3" s="13" t="s">
        <v>16</v>
      </c>
    </row>
    <row r="4" spans="1:3" x14ac:dyDescent="0.25">
      <c r="A4" s="11" t="s">
        <v>17</v>
      </c>
      <c r="B4" s="11">
        <v>2.346100479186648</v>
      </c>
      <c r="C4" s="11">
        <v>4.7712862473759463</v>
      </c>
    </row>
    <row r="5" spans="1:3" x14ac:dyDescent="0.25">
      <c r="A5" s="11" t="s">
        <v>18</v>
      </c>
      <c r="B5" s="11">
        <v>2916.5852679851923</v>
      </c>
      <c r="C5" s="11">
        <v>3546.965420146892</v>
      </c>
    </row>
    <row r="6" spans="1:3" x14ac:dyDescent="0.25">
      <c r="A6" s="11" t="s">
        <v>19</v>
      </c>
      <c r="B6" s="11">
        <v>295</v>
      </c>
      <c r="C6" s="11">
        <v>295</v>
      </c>
    </row>
    <row r="7" spans="1:3" x14ac:dyDescent="0.25">
      <c r="A7" s="11" t="s">
        <v>20</v>
      </c>
      <c r="B7" s="11">
        <v>-0.14444957596904537</v>
      </c>
      <c r="C7" s="11"/>
    </row>
    <row r="8" spans="1:3" x14ac:dyDescent="0.25">
      <c r="A8" s="11" t="s">
        <v>21</v>
      </c>
      <c r="B8" s="11">
        <v>0</v>
      </c>
      <c r="C8" s="11"/>
    </row>
    <row r="9" spans="1:3" x14ac:dyDescent="0.25">
      <c r="A9" s="11" t="s">
        <v>12</v>
      </c>
      <c r="B9" s="11">
        <v>294</v>
      </c>
      <c r="C9" s="11"/>
    </row>
    <row r="10" spans="1:3" x14ac:dyDescent="0.25">
      <c r="A10" s="11" t="s">
        <v>22</v>
      </c>
      <c r="B10" s="11">
        <v>-0.48445429177245075</v>
      </c>
      <c r="C10" s="11"/>
    </row>
    <row r="11" spans="1:3" x14ac:dyDescent="0.25">
      <c r="A11" s="11" t="s">
        <v>23</v>
      </c>
      <c r="B11" s="11">
        <v>0.31421210196183563</v>
      </c>
      <c r="C11" s="11"/>
    </row>
    <row r="12" spans="1:3" x14ac:dyDescent="0.25">
      <c r="A12" s="11" t="s">
        <v>24</v>
      </c>
      <c r="B12" s="11">
        <v>1.6500529846373715</v>
      </c>
      <c r="C12" s="11"/>
    </row>
    <row r="13" spans="1:3" x14ac:dyDescent="0.25">
      <c r="A13" s="11" t="s">
        <v>25</v>
      </c>
      <c r="B13" s="11">
        <v>0.62842420392367127</v>
      </c>
      <c r="C13" s="11"/>
    </row>
    <row r="14" spans="1:3" ht="15.75" thickBot="1" x14ac:dyDescent="0.3">
      <c r="A14" s="12" t="s">
        <v>26</v>
      </c>
      <c r="B14" s="12">
        <v>1.9680656892939563</v>
      </c>
      <c r="C1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09"/>
  <sheetViews>
    <sheetView topLeftCell="A277" workbookViewId="0">
      <selection activeCell="F4" sqref="F4:G299"/>
    </sheetView>
  </sheetViews>
  <sheetFormatPr defaultRowHeight="15" x14ac:dyDescent="0.25"/>
  <cols>
    <col min="1" max="1" width="16.85546875" customWidth="1"/>
    <col min="2" max="2" width="13.28515625" customWidth="1"/>
    <col min="3" max="3" width="13.7109375" customWidth="1"/>
    <col min="5" max="5" width="25.5703125" customWidth="1"/>
    <col min="6" max="6" width="12.7109375" customWidth="1"/>
    <col min="7" max="7" width="13.140625" customWidth="1"/>
    <col min="8" max="8" width="19.85546875" customWidth="1"/>
    <col min="9" max="9" width="12.85546875" customWidth="1"/>
  </cols>
  <sheetData>
    <row r="1" spans="1:8" x14ac:dyDescent="0.25">
      <c r="G1" s="4" t="s">
        <v>2</v>
      </c>
    </row>
    <row r="2" spans="1:8" ht="23.25" x14ac:dyDescent="0.35">
      <c r="A2" s="8" t="s">
        <v>8</v>
      </c>
      <c r="G2" s="4"/>
    </row>
    <row r="3" spans="1:8" x14ac:dyDescent="0.25">
      <c r="A3" s="6" t="s">
        <v>6</v>
      </c>
      <c r="E3" s="6" t="s">
        <v>9</v>
      </c>
      <c r="G3" s="4"/>
    </row>
    <row r="4" spans="1:8" x14ac:dyDescent="0.25">
      <c r="A4" s="1" t="s">
        <v>0</v>
      </c>
      <c r="B4" s="1" t="s">
        <v>3</v>
      </c>
      <c r="C4" s="1" t="s">
        <v>1</v>
      </c>
      <c r="E4" s="1" t="s">
        <v>0</v>
      </c>
      <c r="F4" s="1" t="s">
        <v>3</v>
      </c>
      <c r="G4" s="1" t="s">
        <v>1</v>
      </c>
      <c r="H4" s="10" t="s">
        <v>10</v>
      </c>
    </row>
    <row r="5" spans="1:8" x14ac:dyDescent="0.25">
      <c r="A5" s="3">
        <v>43207.416666666664</v>
      </c>
      <c r="B5" s="2">
        <v>943.7</v>
      </c>
      <c r="C5" s="2">
        <v>1587.72</v>
      </c>
      <c r="E5" s="3">
        <v>43207.416666666664</v>
      </c>
      <c r="F5" s="2">
        <v>0</v>
      </c>
      <c r="G5" s="2">
        <v>0</v>
      </c>
      <c r="H5">
        <f>F5-G5</f>
        <v>0</v>
      </c>
    </row>
    <row r="6" spans="1:8" x14ac:dyDescent="0.25">
      <c r="A6" s="3">
        <v>43207.458333333328</v>
      </c>
      <c r="B6" s="2">
        <v>946</v>
      </c>
      <c r="C6" s="2">
        <v>1579.92</v>
      </c>
      <c r="E6" s="3">
        <v>43207.458333333328</v>
      </c>
      <c r="F6" s="9">
        <f>(B6-B5)/B5*10000</f>
        <v>24.372152167001744</v>
      </c>
      <c r="G6" s="9">
        <f>(C6-C5)/C5*10000</f>
        <v>-49.127050109590826</v>
      </c>
      <c r="H6">
        <f t="shared" ref="H6:H69" si="0">F6-G6</f>
        <v>73.49920227659257</v>
      </c>
    </row>
    <row r="7" spans="1:8" x14ac:dyDescent="0.25">
      <c r="A7" s="3">
        <v>43207.5</v>
      </c>
      <c r="B7" s="2">
        <v>941.85</v>
      </c>
      <c r="C7" s="2">
        <v>1580.05</v>
      </c>
      <c r="E7" s="3">
        <v>43207.5</v>
      </c>
      <c r="F7" s="9">
        <f t="shared" ref="F7:F70" si="1">(B7-B6)/B6*10000</f>
        <v>-43.868921775898279</v>
      </c>
      <c r="G7" s="9">
        <f t="shared" ref="G7:G70" si="2">(C7-C6)/C6*10000</f>
        <v>0.82282647222569349</v>
      </c>
      <c r="H7">
        <f t="shared" si="0"/>
        <v>-44.691748248123972</v>
      </c>
    </row>
    <row r="8" spans="1:8" x14ac:dyDescent="0.25">
      <c r="A8" s="3">
        <v>43207.541666666672</v>
      </c>
      <c r="B8" s="2">
        <v>939.8</v>
      </c>
      <c r="C8" s="2">
        <v>1581.8</v>
      </c>
      <c r="E8" s="3">
        <v>43207.541666666672</v>
      </c>
      <c r="F8" s="9">
        <f t="shared" si="1"/>
        <v>-21.765673939587703</v>
      </c>
      <c r="G8" s="9">
        <f t="shared" si="2"/>
        <v>11.075598873453371</v>
      </c>
      <c r="H8">
        <f t="shared" si="0"/>
        <v>-32.841272813041073</v>
      </c>
    </row>
    <row r="9" spans="1:8" x14ac:dyDescent="0.25">
      <c r="A9" s="3">
        <v>43207.583333333328</v>
      </c>
      <c r="B9" s="2">
        <v>939</v>
      </c>
      <c r="C9" s="2">
        <v>1585.78</v>
      </c>
      <c r="E9" s="3">
        <v>43207.583333333328</v>
      </c>
      <c r="F9" s="9">
        <f t="shared" si="1"/>
        <v>-8.5124494573308631</v>
      </c>
      <c r="G9" s="9">
        <f t="shared" si="2"/>
        <v>25.161208749525972</v>
      </c>
      <c r="H9">
        <f t="shared" si="0"/>
        <v>-33.673658206856835</v>
      </c>
    </row>
    <row r="10" spans="1:8" x14ac:dyDescent="0.25">
      <c r="A10" s="3">
        <v>43207.625</v>
      </c>
      <c r="B10" s="2">
        <v>940.15</v>
      </c>
      <c r="C10" s="2">
        <v>1585.05</v>
      </c>
      <c r="E10" s="3">
        <v>43207.625</v>
      </c>
      <c r="F10" s="9">
        <f t="shared" si="1"/>
        <v>12.24707135250242</v>
      </c>
      <c r="G10" s="9">
        <f t="shared" si="2"/>
        <v>-4.603412831540429</v>
      </c>
      <c r="H10">
        <f t="shared" si="0"/>
        <v>16.850484184042848</v>
      </c>
    </row>
    <row r="11" spans="1:8" x14ac:dyDescent="0.25">
      <c r="A11" s="3">
        <v>43208.416666666672</v>
      </c>
      <c r="B11" s="2">
        <v>943.55</v>
      </c>
      <c r="C11" s="2">
        <v>1587.2</v>
      </c>
      <c r="E11" s="3">
        <v>43208.416666666672</v>
      </c>
      <c r="F11" s="9">
        <f t="shared" si="1"/>
        <v>36.164441844386289</v>
      </c>
      <c r="G11" s="9">
        <f t="shared" si="2"/>
        <v>13.56424087568273</v>
      </c>
      <c r="H11">
        <f t="shared" si="0"/>
        <v>22.600200968703561</v>
      </c>
    </row>
    <row r="12" spans="1:8" x14ac:dyDescent="0.25">
      <c r="A12" s="3">
        <v>43208.458333333328</v>
      </c>
      <c r="B12" s="2">
        <v>943.9</v>
      </c>
      <c r="C12" s="2">
        <v>1582.65</v>
      </c>
      <c r="E12" s="3">
        <v>43208.458333333328</v>
      </c>
      <c r="F12" s="9">
        <f t="shared" si="1"/>
        <v>3.7093953685551666</v>
      </c>
      <c r="G12" s="9">
        <f t="shared" si="2"/>
        <v>-28.666834677419068</v>
      </c>
      <c r="H12">
        <f t="shared" si="0"/>
        <v>32.376230045974232</v>
      </c>
    </row>
    <row r="13" spans="1:8" x14ac:dyDescent="0.25">
      <c r="A13" s="3">
        <v>43208.5</v>
      </c>
      <c r="B13" s="2">
        <v>942.6</v>
      </c>
      <c r="C13" s="2">
        <v>1578.38</v>
      </c>
      <c r="E13" s="3">
        <v>43208.5</v>
      </c>
      <c r="F13" s="9">
        <f t="shared" si="1"/>
        <v>-13.772645407351993</v>
      </c>
      <c r="G13" s="9">
        <f t="shared" si="2"/>
        <v>-26.98006508071893</v>
      </c>
      <c r="H13">
        <f t="shared" si="0"/>
        <v>13.207419673366937</v>
      </c>
    </row>
    <row r="14" spans="1:8" x14ac:dyDescent="0.25">
      <c r="A14" s="3">
        <v>43208.541666666672</v>
      </c>
      <c r="B14" s="2">
        <v>941.15</v>
      </c>
      <c r="C14" s="2">
        <v>1581.02</v>
      </c>
      <c r="E14" s="3">
        <v>43208.541666666672</v>
      </c>
      <c r="F14" s="9">
        <f t="shared" si="1"/>
        <v>-15.38298323785323</v>
      </c>
      <c r="G14" s="9">
        <f t="shared" si="2"/>
        <v>16.726010213002397</v>
      </c>
      <c r="H14">
        <f t="shared" si="0"/>
        <v>-32.108993450855628</v>
      </c>
    </row>
    <row r="15" spans="1:8" x14ac:dyDescent="0.25">
      <c r="A15" s="3">
        <v>43208.583333333328</v>
      </c>
      <c r="B15" s="2">
        <v>941.95</v>
      </c>
      <c r="C15" s="2">
        <v>1582.48</v>
      </c>
      <c r="E15" s="3">
        <v>43208.583333333328</v>
      </c>
      <c r="F15" s="9">
        <f t="shared" si="1"/>
        <v>8.5002390692245466</v>
      </c>
      <c r="G15" s="9">
        <f t="shared" si="2"/>
        <v>9.2345447875424505</v>
      </c>
      <c r="H15">
        <f t="shared" si="0"/>
        <v>-0.73430571831790381</v>
      </c>
    </row>
    <row r="16" spans="1:8" x14ac:dyDescent="0.25">
      <c r="A16" s="3">
        <v>43208.625</v>
      </c>
      <c r="B16" s="2">
        <v>937.15</v>
      </c>
      <c r="C16" s="2">
        <v>1581.5</v>
      </c>
      <c r="E16" s="3">
        <v>43208.625</v>
      </c>
      <c r="F16" s="9">
        <f t="shared" si="1"/>
        <v>-50.958118796115166</v>
      </c>
      <c r="G16" s="9">
        <f t="shared" si="2"/>
        <v>-6.1928112835550415</v>
      </c>
      <c r="H16">
        <f t="shared" si="0"/>
        <v>-44.765307512560128</v>
      </c>
    </row>
    <row r="17" spans="1:8" x14ac:dyDescent="0.25">
      <c r="A17" s="3">
        <v>43208.666666666672</v>
      </c>
      <c r="B17" s="2">
        <v>937.7</v>
      </c>
      <c r="C17" s="2">
        <v>1581.35</v>
      </c>
      <c r="E17" s="3">
        <v>43208.666666666672</v>
      </c>
      <c r="F17" s="9">
        <f t="shared" si="1"/>
        <v>5.8688577068779626</v>
      </c>
      <c r="G17" s="9">
        <f t="shared" si="2"/>
        <v>-0.94846664559020522</v>
      </c>
      <c r="H17">
        <f t="shared" si="0"/>
        <v>6.8173243524681677</v>
      </c>
    </row>
    <row r="18" spans="1:8" x14ac:dyDescent="0.25">
      <c r="A18" s="3">
        <v>43209.416666666672</v>
      </c>
      <c r="B18" s="2">
        <v>940</v>
      </c>
      <c r="C18" s="2">
        <v>1586.2</v>
      </c>
      <c r="E18" s="3">
        <v>43209.416666666672</v>
      </c>
      <c r="F18" s="9">
        <f t="shared" si="1"/>
        <v>24.528100671856183</v>
      </c>
      <c r="G18" s="9">
        <f t="shared" si="2"/>
        <v>30.669997154331025</v>
      </c>
      <c r="H18">
        <f t="shared" si="0"/>
        <v>-6.1418964824748414</v>
      </c>
    </row>
    <row r="19" spans="1:8" x14ac:dyDescent="0.25">
      <c r="A19" s="3">
        <v>43209.458333333328</v>
      </c>
      <c r="B19" s="2">
        <v>942.6</v>
      </c>
      <c r="C19" s="2">
        <v>1592.02</v>
      </c>
      <c r="E19" s="3">
        <v>43209.458333333328</v>
      </c>
      <c r="F19" s="9">
        <f t="shared" si="1"/>
        <v>27.659574468085349</v>
      </c>
      <c r="G19" s="9">
        <f t="shared" si="2"/>
        <v>36.691463875929493</v>
      </c>
      <c r="H19">
        <f t="shared" si="0"/>
        <v>-9.0318894078441438</v>
      </c>
    </row>
    <row r="20" spans="1:8" x14ac:dyDescent="0.25">
      <c r="A20" s="3">
        <v>43209.5</v>
      </c>
      <c r="B20" s="2">
        <v>939.9</v>
      </c>
      <c r="C20" s="2">
        <v>1598.82</v>
      </c>
      <c r="E20" s="3">
        <v>43209.5</v>
      </c>
      <c r="F20" s="9">
        <f t="shared" si="1"/>
        <v>-28.644175684278011</v>
      </c>
      <c r="G20" s="9">
        <f t="shared" si="2"/>
        <v>42.713031243325801</v>
      </c>
      <c r="H20">
        <f t="shared" si="0"/>
        <v>-71.357206927603812</v>
      </c>
    </row>
    <row r="21" spans="1:8" x14ac:dyDescent="0.25">
      <c r="A21" s="3">
        <v>43209.541666666672</v>
      </c>
      <c r="B21" s="2">
        <v>942.15</v>
      </c>
      <c r="C21" s="2">
        <v>1605.88</v>
      </c>
      <c r="E21" s="3">
        <v>43209.541666666672</v>
      </c>
      <c r="F21" s="9">
        <f t="shared" si="1"/>
        <v>23.938716884774976</v>
      </c>
      <c r="G21" s="9">
        <f t="shared" si="2"/>
        <v>44.15756620507733</v>
      </c>
      <c r="H21">
        <f t="shared" si="0"/>
        <v>-20.218849320302354</v>
      </c>
    </row>
    <row r="22" spans="1:8" x14ac:dyDescent="0.25">
      <c r="A22" s="3">
        <v>43209.583333333328</v>
      </c>
      <c r="B22" s="2">
        <v>939.7</v>
      </c>
      <c r="C22" s="2">
        <v>1599.5</v>
      </c>
      <c r="E22" s="3">
        <v>43209.583333333328</v>
      </c>
      <c r="F22" s="9">
        <f t="shared" si="1"/>
        <v>-26.004351748659253</v>
      </c>
      <c r="G22" s="9">
        <f t="shared" si="2"/>
        <v>-39.728995939921468</v>
      </c>
      <c r="H22">
        <f t="shared" si="0"/>
        <v>13.724644191262215</v>
      </c>
    </row>
    <row r="23" spans="1:8" x14ac:dyDescent="0.25">
      <c r="A23" s="3">
        <v>43209.625</v>
      </c>
      <c r="B23" s="2">
        <v>941.8</v>
      </c>
      <c r="C23" s="2">
        <v>1593.62</v>
      </c>
      <c r="E23" s="3">
        <v>43209.625</v>
      </c>
      <c r="F23" s="9">
        <f t="shared" si="1"/>
        <v>22.347557731189834</v>
      </c>
      <c r="G23" s="9">
        <f t="shared" si="2"/>
        <v>-36.76148796498974</v>
      </c>
      <c r="H23">
        <f t="shared" si="0"/>
        <v>59.109045696179578</v>
      </c>
    </row>
    <row r="24" spans="1:8" x14ac:dyDescent="0.25">
      <c r="A24" s="3">
        <v>43210.416666666672</v>
      </c>
      <c r="B24" s="2">
        <v>932.05</v>
      </c>
      <c r="C24" s="2">
        <v>1664.58</v>
      </c>
      <c r="E24" s="3">
        <v>43210.416666666672</v>
      </c>
      <c r="F24" s="9">
        <f t="shared" si="1"/>
        <v>-103.52516457846676</v>
      </c>
      <c r="G24" s="9">
        <f t="shared" si="2"/>
        <v>445.27553620060013</v>
      </c>
      <c r="H24">
        <f t="shared" si="0"/>
        <v>-548.80070077906691</v>
      </c>
    </row>
    <row r="25" spans="1:8" x14ac:dyDescent="0.25">
      <c r="A25" s="3">
        <v>43210.458333333328</v>
      </c>
      <c r="B25" s="2">
        <v>931</v>
      </c>
      <c r="C25" s="2">
        <v>1694.6</v>
      </c>
      <c r="E25" s="3">
        <v>43210.458333333328</v>
      </c>
      <c r="F25" s="9">
        <f t="shared" si="1"/>
        <v>-11.265490048816636</v>
      </c>
      <c r="G25" s="9">
        <f t="shared" si="2"/>
        <v>180.34579293275169</v>
      </c>
      <c r="H25">
        <f t="shared" si="0"/>
        <v>-191.61128298156834</v>
      </c>
    </row>
    <row r="26" spans="1:8" x14ac:dyDescent="0.25">
      <c r="A26" s="3">
        <v>43210.5</v>
      </c>
      <c r="B26" s="2">
        <v>924.7</v>
      </c>
      <c r="C26" s="2">
        <v>1689.52</v>
      </c>
      <c r="E26" s="3">
        <v>43210.5</v>
      </c>
      <c r="F26" s="9">
        <f t="shared" si="1"/>
        <v>-67.669172932330341</v>
      </c>
      <c r="G26" s="9">
        <f t="shared" si="2"/>
        <v>-29.977575829103785</v>
      </c>
      <c r="H26">
        <f t="shared" si="0"/>
        <v>-37.691597103226556</v>
      </c>
    </row>
    <row r="27" spans="1:8" x14ac:dyDescent="0.25">
      <c r="A27" s="3">
        <v>43210.541666666672</v>
      </c>
      <c r="B27" s="2">
        <v>922.6</v>
      </c>
      <c r="C27" s="2">
        <v>1695.32</v>
      </c>
      <c r="E27" s="3">
        <v>43210.541666666672</v>
      </c>
      <c r="F27" s="9">
        <f t="shared" si="1"/>
        <v>-22.710068130204633</v>
      </c>
      <c r="G27" s="9">
        <f t="shared" si="2"/>
        <v>34.329276954400981</v>
      </c>
      <c r="H27">
        <f t="shared" si="0"/>
        <v>-57.039345084605614</v>
      </c>
    </row>
    <row r="28" spans="1:8" x14ac:dyDescent="0.25">
      <c r="A28" s="3">
        <v>43210.583333333328</v>
      </c>
      <c r="B28" s="2">
        <v>923.35</v>
      </c>
      <c r="C28" s="2">
        <v>1698.92</v>
      </c>
      <c r="E28" s="3">
        <v>43210.583333333328</v>
      </c>
      <c r="F28" s="9">
        <f t="shared" si="1"/>
        <v>8.1292000867114673</v>
      </c>
      <c r="G28" s="9">
        <f t="shared" si="2"/>
        <v>21.234929098931978</v>
      </c>
      <c r="H28">
        <f t="shared" si="0"/>
        <v>-13.105729012220511</v>
      </c>
    </row>
    <row r="29" spans="1:8" x14ac:dyDescent="0.25">
      <c r="A29" s="3">
        <v>43210.625</v>
      </c>
      <c r="B29" s="2">
        <v>922.75</v>
      </c>
      <c r="C29" s="2">
        <v>1696.82</v>
      </c>
      <c r="E29" s="3">
        <v>43210.625</v>
      </c>
      <c r="F29" s="9">
        <f t="shared" si="1"/>
        <v>-6.4980776520281882</v>
      </c>
      <c r="G29" s="9">
        <f t="shared" si="2"/>
        <v>-12.360793916135759</v>
      </c>
      <c r="H29">
        <f t="shared" si="0"/>
        <v>5.8627162641075703</v>
      </c>
    </row>
    <row r="30" spans="1:8" x14ac:dyDescent="0.25">
      <c r="A30" s="3">
        <v>43213.416666666672</v>
      </c>
      <c r="B30" s="2">
        <v>934.3</v>
      </c>
      <c r="C30" s="2">
        <v>1747</v>
      </c>
      <c r="E30" s="3">
        <v>43213.416666666672</v>
      </c>
      <c r="F30" s="9">
        <f t="shared" si="1"/>
        <v>125.1693308046595</v>
      </c>
      <c r="G30" s="9">
        <f t="shared" si="2"/>
        <v>295.72965900920582</v>
      </c>
      <c r="H30">
        <f t="shared" si="0"/>
        <v>-170.56032820454632</v>
      </c>
    </row>
    <row r="31" spans="1:8" x14ac:dyDescent="0.25">
      <c r="A31" s="3">
        <v>43213.458333333328</v>
      </c>
      <c r="B31" s="2">
        <v>936.8</v>
      </c>
      <c r="C31" s="2">
        <v>1765</v>
      </c>
      <c r="E31" s="3">
        <v>43213.458333333328</v>
      </c>
      <c r="F31" s="9">
        <f t="shared" si="1"/>
        <v>26.75800064219202</v>
      </c>
      <c r="G31" s="9">
        <f t="shared" si="2"/>
        <v>103.03377218088151</v>
      </c>
      <c r="H31">
        <f t="shared" si="0"/>
        <v>-76.275771538689497</v>
      </c>
    </row>
    <row r="32" spans="1:8" x14ac:dyDescent="0.25">
      <c r="A32" s="3">
        <v>43213.5</v>
      </c>
      <c r="B32" s="2">
        <v>936.35</v>
      </c>
      <c r="C32" s="2">
        <v>1755.02</v>
      </c>
      <c r="E32" s="3">
        <v>43213.5</v>
      </c>
      <c r="F32" s="9">
        <f t="shared" si="1"/>
        <v>-4.8035866780522181</v>
      </c>
      <c r="G32" s="9">
        <f t="shared" si="2"/>
        <v>-56.543909348442028</v>
      </c>
      <c r="H32">
        <f t="shared" si="0"/>
        <v>51.740322670389808</v>
      </c>
    </row>
    <row r="33" spans="1:8" x14ac:dyDescent="0.25">
      <c r="A33" s="3">
        <v>43213.541666666672</v>
      </c>
      <c r="B33" s="2">
        <v>936.95</v>
      </c>
      <c r="C33" s="2">
        <v>1752.22</v>
      </c>
      <c r="E33" s="3">
        <v>43213.541666666672</v>
      </c>
      <c r="F33" s="9">
        <f t="shared" si="1"/>
        <v>6.4078603086455139</v>
      </c>
      <c r="G33" s="9">
        <f t="shared" si="2"/>
        <v>-15.954234139781624</v>
      </c>
      <c r="H33">
        <f t="shared" si="0"/>
        <v>22.362094448427136</v>
      </c>
    </row>
    <row r="34" spans="1:8" x14ac:dyDescent="0.25">
      <c r="A34" s="3">
        <v>43213.583333333328</v>
      </c>
      <c r="B34" s="2">
        <v>938.5</v>
      </c>
      <c r="C34" s="2">
        <v>1730</v>
      </c>
      <c r="E34" s="3">
        <v>43213.583333333328</v>
      </c>
      <c r="F34" s="9">
        <f t="shared" si="1"/>
        <v>16.543038582634658</v>
      </c>
      <c r="G34" s="9">
        <f t="shared" si="2"/>
        <v>-126.81056031776846</v>
      </c>
      <c r="H34">
        <f t="shared" si="0"/>
        <v>143.35359890040311</v>
      </c>
    </row>
    <row r="35" spans="1:8" x14ac:dyDescent="0.25">
      <c r="A35" s="3">
        <v>43213.625</v>
      </c>
      <c r="B35" s="2">
        <v>936.15</v>
      </c>
      <c r="C35" s="2">
        <v>1717.92</v>
      </c>
      <c r="E35" s="3">
        <v>43213.625</v>
      </c>
      <c r="F35" s="9">
        <f t="shared" si="1"/>
        <v>-25.039957378796192</v>
      </c>
      <c r="G35" s="9">
        <f t="shared" si="2"/>
        <v>-69.826589595375296</v>
      </c>
      <c r="H35">
        <f t="shared" si="0"/>
        <v>44.786632216579108</v>
      </c>
    </row>
    <row r="36" spans="1:8" x14ac:dyDescent="0.25">
      <c r="A36" s="3">
        <v>43214.416666666672</v>
      </c>
      <c r="B36" s="2">
        <v>942.75</v>
      </c>
      <c r="C36" s="2">
        <v>1694.85</v>
      </c>
      <c r="E36" s="3">
        <v>43214.416666666672</v>
      </c>
      <c r="F36" s="9">
        <f t="shared" si="1"/>
        <v>70.501522191956667</v>
      </c>
      <c r="G36" s="9">
        <f t="shared" si="2"/>
        <v>-134.29030455434574</v>
      </c>
      <c r="H36">
        <f t="shared" si="0"/>
        <v>204.79182674630241</v>
      </c>
    </row>
    <row r="37" spans="1:8" x14ac:dyDescent="0.25">
      <c r="A37" s="3">
        <v>43214.458333333328</v>
      </c>
      <c r="B37" s="2">
        <v>953.55</v>
      </c>
      <c r="C37" s="2">
        <v>1700</v>
      </c>
      <c r="E37" s="3">
        <v>43214.458333333328</v>
      </c>
      <c r="F37" s="9">
        <f t="shared" si="1"/>
        <v>114.55847255369879</v>
      </c>
      <c r="G37" s="9">
        <f t="shared" si="2"/>
        <v>30.386169867540438</v>
      </c>
      <c r="H37">
        <f t="shared" si="0"/>
        <v>84.172302686158361</v>
      </c>
    </row>
    <row r="38" spans="1:8" x14ac:dyDescent="0.25">
      <c r="A38" s="3">
        <v>43214.5</v>
      </c>
      <c r="B38" s="2">
        <v>956.45</v>
      </c>
      <c r="C38" s="2">
        <v>1693.72</v>
      </c>
      <c r="E38" s="3">
        <v>43214.5</v>
      </c>
      <c r="F38" s="9">
        <f t="shared" si="1"/>
        <v>30.41266844947922</v>
      </c>
      <c r="G38" s="9">
        <f t="shared" si="2"/>
        <v>-36.941176470588076</v>
      </c>
      <c r="H38">
        <f t="shared" si="0"/>
        <v>67.353844920067303</v>
      </c>
    </row>
    <row r="39" spans="1:8" x14ac:dyDescent="0.25">
      <c r="A39" s="3">
        <v>43214.541666666672</v>
      </c>
      <c r="B39" s="2">
        <v>954.75</v>
      </c>
      <c r="C39" s="2">
        <v>1673</v>
      </c>
      <c r="E39" s="3">
        <v>43214.541666666672</v>
      </c>
      <c r="F39" s="9">
        <f t="shared" si="1"/>
        <v>-17.77406032725229</v>
      </c>
      <c r="G39" s="9">
        <f t="shared" si="2"/>
        <v>-122.33427012729392</v>
      </c>
      <c r="H39">
        <f t="shared" si="0"/>
        <v>104.56020980004163</v>
      </c>
    </row>
    <row r="40" spans="1:8" x14ac:dyDescent="0.25">
      <c r="A40" s="3">
        <v>43214.583333333328</v>
      </c>
      <c r="B40" s="2">
        <v>963.2</v>
      </c>
      <c r="C40" s="2">
        <v>1687.22</v>
      </c>
      <c r="E40" s="3">
        <v>43214.583333333328</v>
      </c>
      <c r="F40" s="9">
        <f t="shared" si="1"/>
        <v>88.504844200052844</v>
      </c>
      <c r="G40" s="9">
        <f t="shared" si="2"/>
        <v>84.997011356844155</v>
      </c>
      <c r="H40">
        <f t="shared" si="0"/>
        <v>3.5078328432086892</v>
      </c>
    </row>
    <row r="41" spans="1:8" x14ac:dyDescent="0.25">
      <c r="A41" s="3">
        <v>43214.625</v>
      </c>
      <c r="B41" s="2">
        <v>971.8</v>
      </c>
      <c r="C41" s="2">
        <v>1698.72</v>
      </c>
      <c r="E41" s="3">
        <v>43214.625</v>
      </c>
      <c r="F41" s="9">
        <f t="shared" si="1"/>
        <v>89.28571428571334</v>
      </c>
      <c r="G41" s="9">
        <f t="shared" si="2"/>
        <v>68.159457569255935</v>
      </c>
      <c r="H41">
        <f t="shared" si="0"/>
        <v>21.126256716457405</v>
      </c>
    </row>
    <row r="42" spans="1:8" x14ac:dyDescent="0.25">
      <c r="A42" s="3">
        <v>43215.416666666672</v>
      </c>
      <c r="B42" s="2">
        <v>968.15</v>
      </c>
      <c r="C42" s="2">
        <v>1717.22</v>
      </c>
      <c r="E42" s="3">
        <v>43215.416666666672</v>
      </c>
      <c r="F42" s="9">
        <f t="shared" si="1"/>
        <v>-37.559168553200017</v>
      </c>
      <c r="G42" s="9">
        <f t="shared" si="2"/>
        <v>108.90552886879533</v>
      </c>
      <c r="H42">
        <f t="shared" si="0"/>
        <v>-146.46469742199534</v>
      </c>
    </row>
    <row r="43" spans="1:8" x14ac:dyDescent="0.25">
      <c r="A43" s="3">
        <v>43215.458333333328</v>
      </c>
      <c r="B43" s="2">
        <v>969.9</v>
      </c>
      <c r="C43" s="2">
        <v>1720.45</v>
      </c>
      <c r="E43" s="3">
        <v>43215.458333333328</v>
      </c>
      <c r="F43" s="9">
        <f t="shared" si="1"/>
        <v>18.075711408356145</v>
      </c>
      <c r="G43" s="9">
        <f t="shared" si="2"/>
        <v>18.809471121929736</v>
      </c>
      <c r="H43">
        <f t="shared" si="0"/>
        <v>-0.73375971357359049</v>
      </c>
    </row>
    <row r="44" spans="1:8" x14ac:dyDescent="0.25">
      <c r="A44" s="3">
        <v>43215.5</v>
      </c>
      <c r="B44" s="2">
        <v>967.8</v>
      </c>
      <c r="C44" s="2">
        <v>1719.72</v>
      </c>
      <c r="E44" s="3">
        <v>43215.5</v>
      </c>
      <c r="F44" s="9">
        <f t="shared" si="1"/>
        <v>-21.651716671822072</v>
      </c>
      <c r="G44" s="9">
        <f t="shared" si="2"/>
        <v>-4.2430759394345561</v>
      </c>
      <c r="H44">
        <f t="shared" si="0"/>
        <v>-17.408640732387518</v>
      </c>
    </row>
    <row r="45" spans="1:8" x14ac:dyDescent="0.25">
      <c r="A45" s="3">
        <v>43215.541666666672</v>
      </c>
      <c r="B45" s="2">
        <v>969.5</v>
      </c>
      <c r="C45" s="2">
        <v>1736.5</v>
      </c>
      <c r="E45" s="3">
        <v>43215.541666666672</v>
      </c>
      <c r="F45" s="9">
        <f t="shared" si="1"/>
        <v>17.565612729903343</v>
      </c>
      <c r="G45" s="9">
        <f t="shared" si="2"/>
        <v>97.574023678273051</v>
      </c>
      <c r="H45">
        <f t="shared" si="0"/>
        <v>-80.008410948369715</v>
      </c>
    </row>
    <row r="46" spans="1:8" x14ac:dyDescent="0.25">
      <c r="A46" s="3">
        <v>43215.583333333328</v>
      </c>
      <c r="B46" s="2">
        <v>972.7</v>
      </c>
      <c r="C46" s="2">
        <v>1713.78</v>
      </c>
      <c r="E46" s="3">
        <v>43215.583333333328</v>
      </c>
      <c r="F46" s="9">
        <f t="shared" si="1"/>
        <v>33.006704486849358</v>
      </c>
      <c r="G46" s="9">
        <f t="shared" si="2"/>
        <v>-130.83789231212225</v>
      </c>
      <c r="H46">
        <f t="shared" si="0"/>
        <v>163.84459679897162</v>
      </c>
    </row>
    <row r="47" spans="1:8" x14ac:dyDescent="0.25">
      <c r="A47" s="3">
        <v>43215.625</v>
      </c>
      <c r="B47" s="2">
        <v>970</v>
      </c>
      <c r="C47" s="2">
        <v>1732.5</v>
      </c>
      <c r="E47" s="3">
        <v>43215.625</v>
      </c>
      <c r="F47" s="9">
        <f t="shared" si="1"/>
        <v>-27.757787601522004</v>
      </c>
      <c r="G47" s="9">
        <f t="shared" si="2"/>
        <v>109.23222350593441</v>
      </c>
      <c r="H47">
        <f t="shared" si="0"/>
        <v>-136.99001110745641</v>
      </c>
    </row>
    <row r="48" spans="1:8" x14ac:dyDescent="0.25">
      <c r="A48" s="3">
        <v>43216.416666666672</v>
      </c>
      <c r="B48" s="2">
        <v>983.5</v>
      </c>
      <c r="C48" s="2">
        <v>1746.75</v>
      </c>
      <c r="E48" s="3">
        <v>43216.416666666672</v>
      </c>
      <c r="F48" s="9">
        <f t="shared" si="1"/>
        <v>139.17525773195877</v>
      </c>
      <c r="G48" s="9">
        <f t="shared" si="2"/>
        <v>82.251082251082252</v>
      </c>
      <c r="H48">
        <f t="shared" si="0"/>
        <v>56.924175480876514</v>
      </c>
    </row>
    <row r="49" spans="1:8" x14ac:dyDescent="0.25">
      <c r="A49" s="3">
        <v>43216.458333333328</v>
      </c>
      <c r="B49" s="2">
        <v>986.55</v>
      </c>
      <c r="C49" s="2">
        <v>1754.25</v>
      </c>
      <c r="E49" s="3">
        <v>43216.458333333328</v>
      </c>
      <c r="F49" s="9">
        <f t="shared" si="1"/>
        <v>31.011692933400656</v>
      </c>
      <c r="G49" s="9">
        <f t="shared" si="2"/>
        <v>42.936882782310001</v>
      </c>
      <c r="H49">
        <f t="shared" si="0"/>
        <v>-11.925189848909344</v>
      </c>
    </row>
    <row r="50" spans="1:8" x14ac:dyDescent="0.25">
      <c r="A50" s="3">
        <v>43216.5</v>
      </c>
      <c r="B50" s="2">
        <v>983.8</v>
      </c>
      <c r="C50" s="2">
        <v>1754.5</v>
      </c>
      <c r="E50" s="3">
        <v>43216.5</v>
      </c>
      <c r="F50" s="9">
        <f t="shared" si="1"/>
        <v>-27.874917642288786</v>
      </c>
      <c r="G50" s="9">
        <f t="shared" si="2"/>
        <v>1.4251104460595696</v>
      </c>
      <c r="H50">
        <f t="shared" si="0"/>
        <v>-29.300028088348355</v>
      </c>
    </row>
    <row r="51" spans="1:8" x14ac:dyDescent="0.25">
      <c r="A51" s="3">
        <v>43216.541666666672</v>
      </c>
      <c r="B51" s="2">
        <v>978.95</v>
      </c>
      <c r="C51" s="2">
        <v>1761.85</v>
      </c>
      <c r="E51" s="3">
        <v>43216.541666666672</v>
      </c>
      <c r="F51" s="9">
        <f t="shared" si="1"/>
        <v>-49.298637934538618</v>
      </c>
      <c r="G51" s="9">
        <f t="shared" si="2"/>
        <v>41.892277001994351</v>
      </c>
      <c r="H51">
        <f t="shared" si="0"/>
        <v>-91.190914936532977</v>
      </c>
    </row>
    <row r="52" spans="1:8" x14ac:dyDescent="0.25">
      <c r="A52" s="3">
        <v>43216.583333333328</v>
      </c>
      <c r="B52" s="2">
        <v>970.35</v>
      </c>
      <c r="C52" s="2">
        <v>1762.5</v>
      </c>
      <c r="E52" s="3">
        <v>43216.583333333328</v>
      </c>
      <c r="F52" s="9">
        <f t="shared" si="1"/>
        <v>-87.849226211757724</v>
      </c>
      <c r="G52" s="9">
        <f t="shared" si="2"/>
        <v>3.6893038567420096</v>
      </c>
      <c r="H52">
        <f t="shared" si="0"/>
        <v>-91.538530068499739</v>
      </c>
    </row>
    <row r="53" spans="1:8" x14ac:dyDescent="0.25">
      <c r="A53" s="3">
        <v>43216.625</v>
      </c>
      <c r="B53" s="2">
        <v>964.5</v>
      </c>
      <c r="C53" s="2">
        <v>1772.9</v>
      </c>
      <c r="E53" s="3">
        <v>43216.625</v>
      </c>
      <c r="F53" s="9">
        <f t="shared" si="1"/>
        <v>-60.287525119802368</v>
      </c>
      <c r="G53" s="9">
        <f t="shared" si="2"/>
        <v>59.007092198582079</v>
      </c>
      <c r="H53">
        <f t="shared" si="0"/>
        <v>-119.29461731838444</v>
      </c>
    </row>
    <row r="54" spans="1:8" x14ac:dyDescent="0.25">
      <c r="A54" s="3">
        <v>43217.416666666672</v>
      </c>
      <c r="B54" s="2">
        <v>1005.25</v>
      </c>
      <c r="C54" s="2">
        <v>1734.25</v>
      </c>
      <c r="E54" s="3">
        <v>43217.416666666672</v>
      </c>
      <c r="F54" s="9">
        <f t="shared" si="1"/>
        <v>422.49870399170555</v>
      </c>
      <c r="G54" s="9">
        <f t="shared" si="2"/>
        <v>-218.00439957132434</v>
      </c>
      <c r="H54">
        <f t="shared" si="0"/>
        <v>640.50310356302987</v>
      </c>
    </row>
    <row r="55" spans="1:8" x14ac:dyDescent="0.25">
      <c r="A55" s="3">
        <v>43217.458333333328</v>
      </c>
      <c r="B55" s="2">
        <v>1000.45</v>
      </c>
      <c r="C55" s="2">
        <v>1738.08</v>
      </c>
      <c r="E55" s="3">
        <v>43217.458333333328</v>
      </c>
      <c r="F55" s="9">
        <f t="shared" si="1"/>
        <v>-47.749316090524296</v>
      </c>
      <c r="G55" s="9">
        <f t="shared" si="2"/>
        <v>22.084474556724391</v>
      </c>
      <c r="H55">
        <f t="shared" si="0"/>
        <v>-69.833790647248691</v>
      </c>
    </row>
    <row r="56" spans="1:8" x14ac:dyDescent="0.25">
      <c r="A56" s="3">
        <v>43217.5</v>
      </c>
      <c r="B56" s="2">
        <v>996</v>
      </c>
      <c r="C56" s="2">
        <v>1739.65</v>
      </c>
      <c r="E56" s="3">
        <v>43217.5</v>
      </c>
      <c r="F56" s="9">
        <f t="shared" si="1"/>
        <v>-44.47998400719721</v>
      </c>
      <c r="G56" s="9">
        <f t="shared" si="2"/>
        <v>9.0329559053677837</v>
      </c>
      <c r="H56">
        <f t="shared" si="0"/>
        <v>-53.512939912564995</v>
      </c>
    </row>
    <row r="57" spans="1:8" x14ac:dyDescent="0.25">
      <c r="A57" s="3">
        <v>43217.541666666672</v>
      </c>
      <c r="B57" s="2">
        <v>997.4</v>
      </c>
      <c r="C57" s="2">
        <v>1734.82</v>
      </c>
      <c r="E57" s="3">
        <v>43217.541666666672</v>
      </c>
      <c r="F57" s="9">
        <f t="shared" si="1"/>
        <v>14.056224899598165</v>
      </c>
      <c r="G57" s="9">
        <f t="shared" si="2"/>
        <v>-27.764205443624604</v>
      </c>
      <c r="H57">
        <f t="shared" si="0"/>
        <v>41.820430343222768</v>
      </c>
    </row>
    <row r="58" spans="1:8" x14ac:dyDescent="0.25">
      <c r="A58" s="3">
        <v>43217.583333333328</v>
      </c>
      <c r="B58" s="2">
        <v>1001.7</v>
      </c>
      <c r="C58" s="2">
        <v>1734.65</v>
      </c>
      <c r="E58" s="3">
        <v>43217.583333333328</v>
      </c>
      <c r="F58" s="9">
        <f t="shared" si="1"/>
        <v>43.112091437738805</v>
      </c>
      <c r="G58" s="9">
        <f t="shared" si="2"/>
        <v>-0.97992875341444874</v>
      </c>
      <c r="H58">
        <f t="shared" si="0"/>
        <v>44.092020191153253</v>
      </c>
    </row>
    <row r="59" spans="1:8" x14ac:dyDescent="0.25">
      <c r="A59" s="3">
        <v>43217.625</v>
      </c>
      <c r="B59" s="2">
        <v>998.8</v>
      </c>
      <c r="C59" s="2">
        <v>1729.08</v>
      </c>
      <c r="E59" s="3">
        <v>43217.625</v>
      </c>
      <c r="F59" s="9">
        <f t="shared" si="1"/>
        <v>-28.950783667765705</v>
      </c>
      <c r="G59" s="9">
        <f t="shared" si="2"/>
        <v>-32.110223964489457</v>
      </c>
      <c r="H59">
        <f t="shared" si="0"/>
        <v>3.1594402967237514</v>
      </c>
    </row>
    <row r="60" spans="1:8" x14ac:dyDescent="0.25">
      <c r="A60" s="3">
        <v>43220.416666666672</v>
      </c>
      <c r="B60" s="2">
        <v>962</v>
      </c>
      <c r="C60" s="2">
        <v>1755.8</v>
      </c>
      <c r="E60" s="3">
        <v>43220.416666666672</v>
      </c>
      <c r="F60" s="9">
        <f t="shared" si="1"/>
        <v>-368.44213055666756</v>
      </c>
      <c r="G60" s="9">
        <f t="shared" si="2"/>
        <v>154.53304647558255</v>
      </c>
      <c r="H60">
        <f t="shared" si="0"/>
        <v>-522.97517703225014</v>
      </c>
    </row>
    <row r="61" spans="1:8" x14ac:dyDescent="0.25">
      <c r="A61" s="3">
        <v>43220.458333333328</v>
      </c>
      <c r="B61" s="2">
        <v>967.45</v>
      </c>
      <c r="C61" s="2">
        <v>1759.75</v>
      </c>
      <c r="E61" s="3">
        <v>43220.458333333328</v>
      </c>
      <c r="F61" s="9">
        <f t="shared" si="1"/>
        <v>56.652806652807122</v>
      </c>
      <c r="G61" s="9">
        <f t="shared" si="2"/>
        <v>22.49686752477529</v>
      </c>
      <c r="H61">
        <f t="shared" si="0"/>
        <v>34.155939128031832</v>
      </c>
    </row>
    <row r="62" spans="1:8" x14ac:dyDescent="0.25">
      <c r="A62" s="3">
        <v>43220.5</v>
      </c>
      <c r="B62" s="2">
        <v>967.9</v>
      </c>
      <c r="C62" s="2">
        <v>1764.92</v>
      </c>
      <c r="E62" s="3">
        <v>43220.5</v>
      </c>
      <c r="F62" s="9">
        <f t="shared" si="1"/>
        <v>4.6514031732899044</v>
      </c>
      <c r="G62" s="9">
        <f t="shared" si="2"/>
        <v>29.379173178008653</v>
      </c>
      <c r="H62">
        <f t="shared" si="0"/>
        <v>-24.727770004718749</v>
      </c>
    </row>
    <row r="63" spans="1:8" x14ac:dyDescent="0.25">
      <c r="A63" s="3">
        <v>43220.541666666672</v>
      </c>
      <c r="B63" s="2">
        <v>967.7</v>
      </c>
      <c r="C63" s="2">
        <v>1771.7</v>
      </c>
      <c r="E63" s="3">
        <v>43220.541666666672</v>
      </c>
      <c r="F63" s="9">
        <f t="shared" si="1"/>
        <v>-2.0663291662354766</v>
      </c>
      <c r="G63" s="9">
        <f t="shared" si="2"/>
        <v>38.415338938875259</v>
      </c>
      <c r="H63">
        <f t="shared" si="0"/>
        <v>-40.481668105110735</v>
      </c>
    </row>
    <row r="64" spans="1:8" x14ac:dyDescent="0.25">
      <c r="A64" s="3">
        <v>43220.583333333328</v>
      </c>
      <c r="B64" s="2">
        <v>965</v>
      </c>
      <c r="C64" s="2">
        <v>1768.52</v>
      </c>
      <c r="E64" s="3">
        <v>43220.583333333328</v>
      </c>
      <c r="F64" s="9">
        <f t="shared" si="1"/>
        <v>-27.901209052392737</v>
      </c>
      <c r="G64" s="9">
        <f t="shared" si="2"/>
        <v>-17.94886267426801</v>
      </c>
      <c r="H64">
        <f t="shared" si="0"/>
        <v>-9.9523463781247266</v>
      </c>
    </row>
    <row r="65" spans="1:8" x14ac:dyDescent="0.25">
      <c r="A65" s="3">
        <v>43220.625</v>
      </c>
      <c r="B65" s="2">
        <v>964.6</v>
      </c>
      <c r="C65" s="2">
        <v>1767.4</v>
      </c>
      <c r="E65" s="3">
        <v>43220.625</v>
      </c>
      <c r="F65" s="9">
        <f t="shared" si="1"/>
        <v>-4.1450777202070181</v>
      </c>
      <c r="G65" s="9">
        <f t="shared" si="2"/>
        <v>-6.3329789880798115</v>
      </c>
      <c r="H65">
        <f t="shared" si="0"/>
        <v>2.1879012678727934</v>
      </c>
    </row>
    <row r="66" spans="1:8" x14ac:dyDescent="0.25">
      <c r="A66" s="3">
        <v>43222.416666666672</v>
      </c>
      <c r="B66" s="2">
        <v>974.75</v>
      </c>
      <c r="C66" s="2">
        <v>1741.6</v>
      </c>
      <c r="E66" s="3">
        <v>43222.416666666672</v>
      </c>
      <c r="F66" s="9">
        <f t="shared" si="1"/>
        <v>105.22496371552951</v>
      </c>
      <c r="G66" s="9">
        <f t="shared" si="2"/>
        <v>-145.97714156388017</v>
      </c>
      <c r="H66">
        <f t="shared" si="0"/>
        <v>251.20210527940969</v>
      </c>
    </row>
    <row r="67" spans="1:8" x14ac:dyDescent="0.25">
      <c r="A67" s="3">
        <v>43222.458333333328</v>
      </c>
      <c r="B67" s="2">
        <v>974.35</v>
      </c>
      <c r="C67" s="2">
        <v>1744.42</v>
      </c>
      <c r="E67" s="3">
        <v>43222.458333333328</v>
      </c>
      <c r="F67" s="9">
        <f t="shared" si="1"/>
        <v>-4.1036163118746058</v>
      </c>
      <c r="G67" s="9">
        <f t="shared" si="2"/>
        <v>16.192007349564559</v>
      </c>
      <c r="H67">
        <f t="shared" si="0"/>
        <v>-20.295623661439166</v>
      </c>
    </row>
    <row r="68" spans="1:8" x14ac:dyDescent="0.25">
      <c r="A68" s="3">
        <v>43222.5</v>
      </c>
      <c r="B68" s="2">
        <v>975.5</v>
      </c>
      <c r="C68" s="2">
        <v>1748.3</v>
      </c>
      <c r="E68" s="3">
        <v>43222.5</v>
      </c>
      <c r="F68" s="9">
        <f t="shared" si="1"/>
        <v>11.80274028839716</v>
      </c>
      <c r="G68" s="9">
        <f t="shared" si="2"/>
        <v>22.242349892800366</v>
      </c>
      <c r="H68">
        <f t="shared" si="0"/>
        <v>-10.439609604403206</v>
      </c>
    </row>
    <row r="69" spans="1:8" x14ac:dyDescent="0.25">
      <c r="A69" s="3">
        <v>43222.541666666672</v>
      </c>
      <c r="B69" s="2">
        <v>974.6</v>
      </c>
      <c r="C69" s="2">
        <v>1749.25</v>
      </c>
      <c r="E69" s="3">
        <v>43222.541666666672</v>
      </c>
      <c r="F69" s="9">
        <f t="shared" si="1"/>
        <v>-9.2260379292668091</v>
      </c>
      <c r="G69" s="9">
        <f t="shared" si="2"/>
        <v>5.4338500257395497</v>
      </c>
      <c r="H69">
        <f t="shared" si="0"/>
        <v>-14.659887955006358</v>
      </c>
    </row>
    <row r="70" spans="1:8" x14ac:dyDescent="0.25">
      <c r="A70" s="3">
        <v>43222.583333333328</v>
      </c>
      <c r="B70" s="2">
        <v>973.7</v>
      </c>
      <c r="C70" s="2">
        <v>1749.98</v>
      </c>
      <c r="E70" s="3">
        <v>43222.583333333328</v>
      </c>
      <c r="F70" s="9">
        <f t="shared" si="1"/>
        <v>-9.2345577672889103</v>
      </c>
      <c r="G70" s="9">
        <f t="shared" si="2"/>
        <v>4.1732170930399786</v>
      </c>
      <c r="H70">
        <f t="shared" ref="H70:H133" si="3">F70-G70</f>
        <v>-13.407774860328889</v>
      </c>
    </row>
    <row r="71" spans="1:8" x14ac:dyDescent="0.25">
      <c r="A71" s="3">
        <v>43222.625</v>
      </c>
      <c r="B71" s="2">
        <v>970.2</v>
      </c>
      <c r="C71" s="2">
        <v>1749.9</v>
      </c>
      <c r="E71" s="3">
        <v>43222.625</v>
      </c>
      <c r="F71" s="9">
        <f t="shared" ref="F71:F134" si="4">(B71-B70)/B70*10000</f>
        <v>-35.945363048166783</v>
      </c>
      <c r="G71" s="9">
        <f t="shared" ref="G71:G134" si="5">(C71-C70)/C70*10000</f>
        <v>-0.45714808169194643</v>
      </c>
      <c r="H71">
        <f t="shared" si="3"/>
        <v>-35.488214966474835</v>
      </c>
    </row>
    <row r="72" spans="1:8" x14ac:dyDescent="0.25">
      <c r="A72" s="3">
        <v>43223.416666666672</v>
      </c>
      <c r="B72" s="2">
        <v>965.4</v>
      </c>
      <c r="C72" s="2">
        <v>1754.08</v>
      </c>
      <c r="E72" s="3">
        <v>43223.416666666672</v>
      </c>
      <c r="F72" s="9">
        <f t="shared" si="4"/>
        <v>-49.474335188621602</v>
      </c>
      <c r="G72" s="9">
        <f t="shared" si="5"/>
        <v>23.887079261671161</v>
      </c>
      <c r="H72">
        <f t="shared" si="3"/>
        <v>-73.361414450292756</v>
      </c>
    </row>
    <row r="73" spans="1:8" x14ac:dyDescent="0.25">
      <c r="A73" s="3">
        <v>43223.458333333328</v>
      </c>
      <c r="B73" s="2">
        <v>964</v>
      </c>
      <c r="C73" s="2">
        <v>1752.32</v>
      </c>
      <c r="E73" s="3">
        <v>43223.458333333328</v>
      </c>
      <c r="F73" s="9">
        <f t="shared" si="4"/>
        <v>-14.501760928112464</v>
      </c>
      <c r="G73" s="9">
        <f t="shared" si="5"/>
        <v>-10.033749885980065</v>
      </c>
      <c r="H73">
        <f t="shared" si="3"/>
        <v>-4.4680110421323995</v>
      </c>
    </row>
    <row r="74" spans="1:8" x14ac:dyDescent="0.25">
      <c r="A74" s="3">
        <v>43223.5</v>
      </c>
      <c r="B74" s="2">
        <v>962.5</v>
      </c>
      <c r="C74" s="2">
        <v>1750.05</v>
      </c>
      <c r="E74" s="3">
        <v>43223.5</v>
      </c>
      <c r="F74" s="9">
        <f t="shared" si="4"/>
        <v>-15.560165975103734</v>
      </c>
      <c r="G74" s="9">
        <f t="shared" si="5"/>
        <v>-12.954254930606179</v>
      </c>
      <c r="H74">
        <f t="shared" si="3"/>
        <v>-2.6059110444975548</v>
      </c>
    </row>
    <row r="75" spans="1:8" x14ac:dyDescent="0.25">
      <c r="A75" s="3">
        <v>43223.541666666672</v>
      </c>
      <c r="B75" s="2">
        <v>964.3</v>
      </c>
      <c r="C75" s="2">
        <v>1749.98</v>
      </c>
      <c r="E75" s="3">
        <v>43223.541666666672</v>
      </c>
      <c r="F75" s="9">
        <f t="shared" si="4"/>
        <v>18.701298701298228</v>
      </c>
      <c r="G75" s="9">
        <f t="shared" si="5"/>
        <v>-0.39998857175472896</v>
      </c>
      <c r="H75">
        <f t="shared" si="3"/>
        <v>19.101287273052957</v>
      </c>
    </row>
    <row r="76" spans="1:8" x14ac:dyDescent="0.25">
      <c r="A76" s="3">
        <v>43223.583333333328</v>
      </c>
      <c r="B76" s="2">
        <v>962.7</v>
      </c>
      <c r="C76" s="2">
        <v>1754.92</v>
      </c>
      <c r="E76" s="3">
        <v>43223.583333333328</v>
      </c>
      <c r="F76" s="9">
        <f t="shared" si="4"/>
        <v>-16.592346780046761</v>
      </c>
      <c r="G76" s="9">
        <f t="shared" si="5"/>
        <v>28.228894044503676</v>
      </c>
      <c r="H76">
        <f t="shared" si="3"/>
        <v>-44.821240824550436</v>
      </c>
    </row>
    <row r="77" spans="1:8" x14ac:dyDescent="0.25">
      <c r="A77" s="3">
        <v>43223.625</v>
      </c>
      <c r="B77" s="2">
        <v>963.8</v>
      </c>
      <c r="C77" s="2">
        <v>1748.32</v>
      </c>
      <c r="E77" s="3">
        <v>43223.625</v>
      </c>
      <c r="F77" s="9">
        <f t="shared" si="4"/>
        <v>11.426197153837217</v>
      </c>
      <c r="G77" s="9">
        <f t="shared" si="5"/>
        <v>-37.608551956785128</v>
      </c>
      <c r="H77">
        <f t="shared" si="3"/>
        <v>49.034749110622343</v>
      </c>
    </row>
    <row r="78" spans="1:8" x14ac:dyDescent="0.25">
      <c r="A78" s="3">
        <v>43224.416666666672</v>
      </c>
      <c r="B78" s="2">
        <v>954.6</v>
      </c>
      <c r="C78" s="2">
        <v>1742.5</v>
      </c>
      <c r="E78" s="3">
        <v>43224.416666666672</v>
      </c>
      <c r="F78" s="9">
        <f t="shared" si="4"/>
        <v>-95.455488690599012</v>
      </c>
      <c r="G78" s="9">
        <f t="shared" si="5"/>
        <v>-33.289100393520272</v>
      </c>
      <c r="H78">
        <f t="shared" si="3"/>
        <v>-62.16638829707874</v>
      </c>
    </row>
    <row r="79" spans="1:8" x14ac:dyDescent="0.25">
      <c r="A79" s="3">
        <v>43224.458333333328</v>
      </c>
      <c r="B79" s="2">
        <v>955.25</v>
      </c>
      <c r="C79" s="2">
        <v>1744.42</v>
      </c>
      <c r="E79" s="3">
        <v>43224.458333333328</v>
      </c>
      <c r="F79" s="9">
        <f t="shared" si="4"/>
        <v>6.8091347161112221</v>
      </c>
      <c r="G79" s="9">
        <f t="shared" si="5"/>
        <v>11.018651362984636</v>
      </c>
      <c r="H79">
        <f t="shared" si="3"/>
        <v>-4.2095166468734142</v>
      </c>
    </row>
    <row r="80" spans="1:8" x14ac:dyDescent="0.25">
      <c r="A80" s="3">
        <v>43224.5</v>
      </c>
      <c r="B80" s="2">
        <v>952.55</v>
      </c>
      <c r="C80" s="2">
        <v>1744.42</v>
      </c>
      <c r="E80" s="3">
        <v>43224.5</v>
      </c>
      <c r="F80" s="9">
        <f t="shared" si="4"/>
        <v>-28.264852132949965</v>
      </c>
      <c r="G80" s="9">
        <f t="shared" si="5"/>
        <v>0</v>
      </c>
      <c r="H80">
        <f t="shared" si="3"/>
        <v>-28.264852132949965</v>
      </c>
    </row>
    <row r="81" spans="1:8" x14ac:dyDescent="0.25">
      <c r="A81" s="3">
        <v>43224.541666666672</v>
      </c>
      <c r="B81" s="2">
        <v>950.25</v>
      </c>
      <c r="C81" s="2">
        <v>1742.38</v>
      </c>
      <c r="E81" s="3">
        <v>43224.541666666672</v>
      </c>
      <c r="F81" s="9">
        <f t="shared" si="4"/>
        <v>-24.14571413574043</v>
      </c>
      <c r="G81" s="9">
        <f t="shared" si="5"/>
        <v>-11.694431386936424</v>
      </c>
      <c r="H81">
        <f t="shared" si="3"/>
        <v>-12.451282748804006</v>
      </c>
    </row>
    <row r="82" spans="1:8" x14ac:dyDescent="0.25">
      <c r="A82" s="3">
        <v>43224.583333333328</v>
      </c>
      <c r="B82" s="2">
        <v>954.35</v>
      </c>
      <c r="C82" s="2">
        <v>1743.48</v>
      </c>
      <c r="E82" s="3">
        <v>43224.583333333328</v>
      </c>
      <c r="F82" s="9">
        <f t="shared" si="4"/>
        <v>43.146540384109684</v>
      </c>
      <c r="G82" s="9">
        <f t="shared" si="5"/>
        <v>6.3132037787389024</v>
      </c>
      <c r="H82">
        <f t="shared" si="3"/>
        <v>36.833336605370782</v>
      </c>
    </row>
    <row r="83" spans="1:8" x14ac:dyDescent="0.25">
      <c r="A83" s="3">
        <v>43224.625</v>
      </c>
      <c r="B83" s="2">
        <v>954.6</v>
      </c>
      <c r="C83" s="2">
        <v>1742.42</v>
      </c>
      <c r="E83" s="3">
        <v>43224.625</v>
      </c>
      <c r="F83" s="9">
        <f t="shared" si="4"/>
        <v>2.6195840100592025</v>
      </c>
      <c r="G83" s="9">
        <f t="shared" si="5"/>
        <v>-6.0797944341199521</v>
      </c>
      <c r="H83">
        <f t="shared" si="3"/>
        <v>8.6993784441791551</v>
      </c>
    </row>
    <row r="84" spans="1:8" x14ac:dyDescent="0.25">
      <c r="A84" s="3">
        <v>43227.416666666672</v>
      </c>
      <c r="B84" s="2">
        <v>958.4</v>
      </c>
      <c r="C84" s="2">
        <v>1725.65</v>
      </c>
      <c r="E84" s="3">
        <v>43227.416666666672</v>
      </c>
      <c r="F84" s="9">
        <f t="shared" si="4"/>
        <v>39.807249109574215</v>
      </c>
      <c r="G84" s="9">
        <f t="shared" si="5"/>
        <v>-96.245451728056281</v>
      </c>
      <c r="H84">
        <f t="shared" si="3"/>
        <v>136.05270083763048</v>
      </c>
    </row>
    <row r="85" spans="1:8" x14ac:dyDescent="0.25">
      <c r="A85" s="3">
        <v>43227.458333333328</v>
      </c>
      <c r="B85" s="2">
        <v>959.15</v>
      </c>
      <c r="C85" s="2">
        <v>1722.38</v>
      </c>
      <c r="E85" s="3">
        <v>43227.458333333328</v>
      </c>
      <c r="F85" s="9">
        <f t="shared" si="4"/>
        <v>7.825542570951586</v>
      </c>
      <c r="G85" s="9">
        <f t="shared" si="5"/>
        <v>-18.949381392518656</v>
      </c>
      <c r="H85">
        <f t="shared" si="3"/>
        <v>26.774923963470243</v>
      </c>
    </row>
    <row r="86" spans="1:8" x14ac:dyDescent="0.25">
      <c r="A86" s="3">
        <v>43227.5</v>
      </c>
      <c r="B86" s="2">
        <v>958.9</v>
      </c>
      <c r="C86" s="2">
        <v>1720.82</v>
      </c>
      <c r="E86" s="3">
        <v>43227.5</v>
      </c>
      <c r="F86" s="9">
        <f t="shared" si="4"/>
        <v>-2.6064744826148152</v>
      </c>
      <c r="G86" s="9">
        <f t="shared" si="5"/>
        <v>-9.0572347565587901</v>
      </c>
      <c r="H86">
        <f t="shared" si="3"/>
        <v>6.4507602739439749</v>
      </c>
    </row>
    <row r="87" spans="1:8" x14ac:dyDescent="0.25">
      <c r="A87" s="3">
        <v>43227.541666666672</v>
      </c>
      <c r="B87" s="2">
        <v>959.6</v>
      </c>
      <c r="C87" s="2">
        <v>1721.5</v>
      </c>
      <c r="E87" s="3">
        <v>43227.541666666672</v>
      </c>
      <c r="F87" s="9">
        <f t="shared" si="4"/>
        <v>7.300031285848843</v>
      </c>
      <c r="G87" s="9">
        <f t="shared" si="5"/>
        <v>3.9516044676378921</v>
      </c>
      <c r="H87">
        <f t="shared" si="3"/>
        <v>3.3484268182109509</v>
      </c>
    </row>
    <row r="88" spans="1:8" x14ac:dyDescent="0.25">
      <c r="A88" s="3">
        <v>43227.583333333328</v>
      </c>
      <c r="B88" s="2">
        <v>960.1</v>
      </c>
      <c r="C88" s="2">
        <v>1714.98</v>
      </c>
      <c r="E88" s="3">
        <v>43227.583333333328</v>
      </c>
      <c r="F88" s="9">
        <f t="shared" si="4"/>
        <v>5.2105043768236765</v>
      </c>
      <c r="G88" s="9">
        <f t="shared" si="5"/>
        <v>-37.873947139122748</v>
      </c>
      <c r="H88">
        <f t="shared" si="3"/>
        <v>43.084451515946427</v>
      </c>
    </row>
    <row r="89" spans="1:8" x14ac:dyDescent="0.25">
      <c r="A89" s="3">
        <v>43227.625</v>
      </c>
      <c r="B89" s="2">
        <v>969.65</v>
      </c>
      <c r="C89" s="2">
        <v>1714.38</v>
      </c>
      <c r="E89" s="3">
        <v>43227.625</v>
      </c>
      <c r="F89" s="9">
        <f t="shared" si="4"/>
        <v>99.468805332777364</v>
      </c>
      <c r="G89" s="9">
        <f t="shared" si="5"/>
        <v>-3.4985830738545585</v>
      </c>
      <c r="H89">
        <f t="shared" si="3"/>
        <v>102.96738840663193</v>
      </c>
    </row>
    <row r="90" spans="1:8" x14ac:dyDescent="0.25">
      <c r="A90" s="3">
        <v>43228.416666666672</v>
      </c>
      <c r="B90" s="2">
        <v>976.2</v>
      </c>
      <c r="C90" s="2">
        <v>1724.28</v>
      </c>
      <c r="E90" s="3">
        <v>43228.416666666672</v>
      </c>
      <c r="F90" s="9">
        <f t="shared" si="4"/>
        <v>67.550146960244092</v>
      </c>
      <c r="G90" s="9">
        <f t="shared" si="5"/>
        <v>57.746823924683348</v>
      </c>
      <c r="H90">
        <f t="shared" si="3"/>
        <v>9.8033230355607444</v>
      </c>
    </row>
    <row r="91" spans="1:8" x14ac:dyDescent="0.25">
      <c r="A91" s="3">
        <v>43228.458333333328</v>
      </c>
      <c r="B91" s="2">
        <v>977.9</v>
      </c>
      <c r="C91" s="2">
        <v>1729.1</v>
      </c>
      <c r="E91" s="3">
        <v>43228.458333333328</v>
      </c>
      <c r="F91" s="9">
        <f t="shared" si="4"/>
        <v>17.414464249128578</v>
      </c>
      <c r="G91" s="9">
        <f t="shared" si="5"/>
        <v>27.95369661539852</v>
      </c>
      <c r="H91">
        <f t="shared" si="3"/>
        <v>-10.539232366269943</v>
      </c>
    </row>
    <row r="92" spans="1:8" x14ac:dyDescent="0.25">
      <c r="A92" s="3">
        <v>43228.5</v>
      </c>
      <c r="B92" s="2">
        <v>978</v>
      </c>
      <c r="C92" s="2">
        <v>1728.65</v>
      </c>
      <c r="E92" s="3">
        <v>43228.5</v>
      </c>
      <c r="F92" s="9">
        <f t="shared" si="4"/>
        <v>1.0225994477965308</v>
      </c>
      <c r="G92" s="9">
        <f t="shared" si="5"/>
        <v>-2.6025099762871906</v>
      </c>
      <c r="H92">
        <f t="shared" si="3"/>
        <v>3.6251094240837212</v>
      </c>
    </row>
    <row r="93" spans="1:8" x14ac:dyDescent="0.25">
      <c r="A93" s="3">
        <v>43228.541666666672</v>
      </c>
      <c r="B93" s="2">
        <v>969.55</v>
      </c>
      <c r="C93" s="2">
        <v>1725.22</v>
      </c>
      <c r="E93" s="3">
        <v>43228.541666666672</v>
      </c>
      <c r="F93" s="9">
        <f t="shared" si="4"/>
        <v>-86.400817995910487</v>
      </c>
      <c r="G93" s="9">
        <f t="shared" si="5"/>
        <v>-19.842073294189476</v>
      </c>
      <c r="H93">
        <f t="shared" si="3"/>
        <v>-66.558744701721011</v>
      </c>
    </row>
    <row r="94" spans="1:8" x14ac:dyDescent="0.25">
      <c r="A94" s="3">
        <v>43228.583333333328</v>
      </c>
      <c r="B94" s="2">
        <v>969.5</v>
      </c>
      <c r="C94" s="2">
        <v>1727</v>
      </c>
      <c r="E94" s="3">
        <v>43228.583333333328</v>
      </c>
      <c r="F94" s="9">
        <f t="shared" si="4"/>
        <v>-0.51570316125990956</v>
      </c>
      <c r="G94" s="9">
        <f t="shared" si="5"/>
        <v>10.317524721484636</v>
      </c>
      <c r="H94">
        <f t="shared" si="3"/>
        <v>-10.833227882744545</v>
      </c>
    </row>
    <row r="95" spans="1:8" x14ac:dyDescent="0.25">
      <c r="A95" s="3">
        <v>43228.625</v>
      </c>
      <c r="B95" s="2">
        <v>969.3</v>
      </c>
      <c r="C95" s="2">
        <v>1726.98</v>
      </c>
      <c r="E95" s="3">
        <v>43228.625</v>
      </c>
      <c r="F95" s="9">
        <f t="shared" si="4"/>
        <v>-2.062919030428525</v>
      </c>
      <c r="G95" s="9">
        <f t="shared" si="5"/>
        <v>-0.1158077591197557</v>
      </c>
      <c r="H95">
        <f t="shared" si="3"/>
        <v>-1.9471112713087693</v>
      </c>
    </row>
    <row r="96" spans="1:8" x14ac:dyDescent="0.25">
      <c r="A96" s="3">
        <v>43229.416666666672</v>
      </c>
      <c r="B96" s="2">
        <v>964.75</v>
      </c>
      <c r="C96" s="2">
        <v>1737.15</v>
      </c>
      <c r="E96" s="3">
        <v>43229.416666666672</v>
      </c>
      <c r="F96" s="9">
        <f t="shared" si="4"/>
        <v>-46.941091509336161</v>
      </c>
      <c r="G96" s="9">
        <f t="shared" si="5"/>
        <v>58.888927491922736</v>
      </c>
      <c r="H96">
        <f t="shared" si="3"/>
        <v>-105.8300190012589</v>
      </c>
    </row>
    <row r="97" spans="1:8" x14ac:dyDescent="0.25">
      <c r="A97" s="3">
        <v>43229.458333333328</v>
      </c>
      <c r="B97" s="2">
        <v>965.45</v>
      </c>
      <c r="C97" s="2">
        <v>1739.5</v>
      </c>
      <c r="E97" s="3">
        <v>43229.458333333328</v>
      </c>
      <c r="F97" s="9">
        <f t="shared" si="4"/>
        <v>7.2557657424207873</v>
      </c>
      <c r="G97" s="9">
        <f t="shared" si="5"/>
        <v>13.527904901706295</v>
      </c>
      <c r="H97">
        <f t="shared" si="3"/>
        <v>-6.2721391592855076</v>
      </c>
    </row>
    <row r="98" spans="1:8" x14ac:dyDescent="0.25">
      <c r="A98" s="3">
        <v>43229.5</v>
      </c>
      <c r="B98" s="2">
        <v>967.8</v>
      </c>
      <c r="C98" s="2">
        <v>1736.65</v>
      </c>
      <c r="E98" s="3">
        <v>43229.5</v>
      </c>
      <c r="F98" s="9">
        <f t="shared" si="4"/>
        <v>24.340980889739594</v>
      </c>
      <c r="G98" s="9">
        <f t="shared" si="5"/>
        <v>-16.384018396090308</v>
      </c>
      <c r="H98">
        <f t="shared" si="3"/>
        <v>40.724999285829902</v>
      </c>
    </row>
    <row r="99" spans="1:8" x14ac:dyDescent="0.25">
      <c r="A99" s="3">
        <v>43229.541666666672</v>
      </c>
      <c r="B99" s="2">
        <v>975.45</v>
      </c>
      <c r="C99" s="2">
        <v>1739.98</v>
      </c>
      <c r="E99" s="3">
        <v>43229.541666666672</v>
      </c>
      <c r="F99" s="9">
        <f t="shared" si="4"/>
        <v>79.04525728456386</v>
      </c>
      <c r="G99" s="9">
        <f t="shared" si="5"/>
        <v>19.174848127140915</v>
      </c>
      <c r="H99">
        <f t="shared" si="3"/>
        <v>59.870409157422941</v>
      </c>
    </row>
    <row r="100" spans="1:8" x14ac:dyDescent="0.25">
      <c r="A100" s="3">
        <v>43229.583333333328</v>
      </c>
      <c r="B100" s="2">
        <v>980.9</v>
      </c>
      <c r="C100" s="2">
        <v>1742.98</v>
      </c>
      <c r="E100" s="3">
        <v>43229.583333333328</v>
      </c>
      <c r="F100" s="9">
        <f t="shared" si="4"/>
        <v>55.871648982520185</v>
      </c>
      <c r="G100" s="9">
        <f t="shared" si="5"/>
        <v>17.24157748939643</v>
      </c>
      <c r="H100">
        <f t="shared" si="3"/>
        <v>38.630071493123751</v>
      </c>
    </row>
    <row r="101" spans="1:8" x14ac:dyDescent="0.25">
      <c r="A101" s="3">
        <v>43229.625</v>
      </c>
      <c r="B101" s="2">
        <v>975.8</v>
      </c>
      <c r="C101" s="2">
        <v>1740.78</v>
      </c>
      <c r="E101" s="3">
        <v>43229.625</v>
      </c>
      <c r="F101" s="9">
        <f t="shared" si="4"/>
        <v>-51.993067590988097</v>
      </c>
      <c r="G101" s="9">
        <f t="shared" si="5"/>
        <v>-12.622061067826627</v>
      </c>
      <c r="H101">
        <f t="shared" si="3"/>
        <v>-39.371006523161469</v>
      </c>
    </row>
    <row r="102" spans="1:8" x14ac:dyDescent="0.25">
      <c r="A102" s="3">
        <v>43230.416666666672</v>
      </c>
      <c r="B102" s="2">
        <v>980.5</v>
      </c>
      <c r="C102" s="2">
        <v>1749.05</v>
      </c>
      <c r="E102" s="3">
        <v>43230.416666666672</v>
      </c>
      <c r="F102" s="9">
        <f t="shared" si="4"/>
        <v>48.165607706497696</v>
      </c>
      <c r="G102" s="9">
        <f t="shared" si="5"/>
        <v>47.507439193924455</v>
      </c>
      <c r="H102">
        <f t="shared" si="3"/>
        <v>0.6581685125732406</v>
      </c>
    </row>
    <row r="103" spans="1:8" x14ac:dyDescent="0.25">
      <c r="A103" s="3">
        <v>43230.458333333328</v>
      </c>
      <c r="B103" s="2">
        <v>980.35</v>
      </c>
      <c r="C103" s="2">
        <v>1734.72</v>
      </c>
      <c r="E103" s="3">
        <v>43230.458333333328</v>
      </c>
      <c r="F103" s="9">
        <f t="shared" si="4"/>
        <v>-1.529831718510732</v>
      </c>
      <c r="G103" s="9">
        <f t="shared" si="5"/>
        <v>-81.930190674937407</v>
      </c>
      <c r="H103">
        <f t="shared" si="3"/>
        <v>80.400358956426672</v>
      </c>
    </row>
    <row r="104" spans="1:8" x14ac:dyDescent="0.25">
      <c r="A104" s="3">
        <v>43230.5</v>
      </c>
      <c r="B104" s="2">
        <v>981.35</v>
      </c>
      <c r="C104" s="2">
        <v>1739.42</v>
      </c>
      <c r="E104" s="3">
        <v>43230.5</v>
      </c>
      <c r="F104" s="9">
        <f t="shared" si="4"/>
        <v>10.200438618860609</v>
      </c>
      <c r="G104" s="9">
        <f t="shared" si="5"/>
        <v>27.093709647666746</v>
      </c>
      <c r="H104">
        <f t="shared" si="3"/>
        <v>-16.893271028806137</v>
      </c>
    </row>
    <row r="105" spans="1:8" x14ac:dyDescent="0.25">
      <c r="A105" s="3">
        <v>43230.541666666672</v>
      </c>
      <c r="B105" s="2">
        <v>979.6</v>
      </c>
      <c r="C105" s="2">
        <v>1732.92</v>
      </c>
      <c r="E105" s="3">
        <v>43230.541666666672</v>
      </c>
      <c r="F105" s="9">
        <f t="shared" si="4"/>
        <v>-17.832577571712434</v>
      </c>
      <c r="G105" s="9">
        <f t="shared" si="5"/>
        <v>-37.368778098446604</v>
      </c>
      <c r="H105">
        <f t="shared" si="3"/>
        <v>19.53620052673417</v>
      </c>
    </row>
    <row r="106" spans="1:8" x14ac:dyDescent="0.25">
      <c r="A106" s="3">
        <v>43230.583333333328</v>
      </c>
      <c r="B106" s="2">
        <v>982.85</v>
      </c>
      <c r="C106" s="2">
        <v>1735.5</v>
      </c>
      <c r="E106" s="3">
        <v>43230.583333333328</v>
      </c>
      <c r="F106" s="9">
        <f t="shared" si="4"/>
        <v>33.176806859942836</v>
      </c>
      <c r="G106" s="9">
        <f t="shared" si="5"/>
        <v>14.888165639498228</v>
      </c>
      <c r="H106">
        <f t="shared" si="3"/>
        <v>18.28864122044461</v>
      </c>
    </row>
    <row r="107" spans="1:8" x14ac:dyDescent="0.25">
      <c r="A107" s="3">
        <v>43230.625</v>
      </c>
      <c r="B107" s="2">
        <v>980.75</v>
      </c>
      <c r="C107" s="2">
        <v>1731.75</v>
      </c>
      <c r="E107" s="3">
        <v>43230.625</v>
      </c>
      <c r="F107" s="9">
        <f t="shared" si="4"/>
        <v>-21.366434349087069</v>
      </c>
      <c r="G107" s="9">
        <f t="shared" si="5"/>
        <v>-21.607605877268799</v>
      </c>
      <c r="H107">
        <f t="shared" si="3"/>
        <v>0.24117152818173082</v>
      </c>
    </row>
    <row r="108" spans="1:8" x14ac:dyDescent="0.25">
      <c r="A108" s="3">
        <v>43231.416666666672</v>
      </c>
      <c r="B108" s="2">
        <v>980.85</v>
      </c>
      <c r="C108" s="2">
        <v>1733.22</v>
      </c>
      <c r="E108" s="3">
        <v>43231.416666666672</v>
      </c>
      <c r="F108" s="9">
        <f t="shared" si="4"/>
        <v>1.0196278358401503</v>
      </c>
      <c r="G108" s="9">
        <f t="shared" si="5"/>
        <v>8.4885231702037096</v>
      </c>
      <c r="H108">
        <f t="shared" si="3"/>
        <v>-7.4688953343635589</v>
      </c>
    </row>
    <row r="109" spans="1:8" x14ac:dyDescent="0.25">
      <c r="A109" s="3">
        <v>43231.458333333328</v>
      </c>
      <c r="B109" s="2">
        <v>986.85</v>
      </c>
      <c r="C109" s="2">
        <v>1730.55</v>
      </c>
      <c r="E109" s="3">
        <v>43231.458333333328</v>
      </c>
      <c r="F109" s="9">
        <f t="shared" si="4"/>
        <v>61.171432940816636</v>
      </c>
      <c r="G109" s="9">
        <f t="shared" si="5"/>
        <v>-15.404853394260813</v>
      </c>
      <c r="H109">
        <f t="shared" si="3"/>
        <v>76.576286335077455</v>
      </c>
    </row>
    <row r="110" spans="1:8" x14ac:dyDescent="0.25">
      <c r="A110" s="3">
        <v>43231.5</v>
      </c>
      <c r="B110" s="2">
        <v>987.8</v>
      </c>
      <c r="C110" s="2">
        <v>1725</v>
      </c>
      <c r="E110" s="3">
        <v>43231.5</v>
      </c>
      <c r="F110" s="9">
        <f t="shared" si="4"/>
        <v>9.626589653948745</v>
      </c>
      <c r="G110" s="9">
        <f t="shared" si="5"/>
        <v>-32.070728959001208</v>
      </c>
      <c r="H110">
        <f t="shared" si="3"/>
        <v>41.697318612949957</v>
      </c>
    </row>
    <row r="111" spans="1:8" x14ac:dyDescent="0.25">
      <c r="A111" s="3">
        <v>43231.541666666672</v>
      </c>
      <c r="B111" s="2">
        <v>988.35</v>
      </c>
      <c r="C111" s="2">
        <v>1724.2</v>
      </c>
      <c r="E111" s="3">
        <v>43231.541666666672</v>
      </c>
      <c r="F111" s="9">
        <f t="shared" si="4"/>
        <v>5.5679287305129401</v>
      </c>
      <c r="G111" s="9">
        <f t="shared" si="5"/>
        <v>-4.6376811594200262</v>
      </c>
      <c r="H111">
        <f t="shared" si="3"/>
        <v>10.205609889932965</v>
      </c>
    </row>
    <row r="112" spans="1:8" x14ac:dyDescent="0.25">
      <c r="A112" s="3">
        <v>43231.583333333328</v>
      </c>
      <c r="B112" s="2">
        <v>988.5</v>
      </c>
      <c r="C112" s="2">
        <v>1724.38</v>
      </c>
      <c r="E112" s="3">
        <v>43231.583333333328</v>
      </c>
      <c r="F112" s="9">
        <f t="shared" si="4"/>
        <v>1.5176809834570473</v>
      </c>
      <c r="G112" s="9">
        <f t="shared" si="5"/>
        <v>1.0439624173533444</v>
      </c>
      <c r="H112">
        <f t="shared" si="3"/>
        <v>0.47371856610370289</v>
      </c>
    </row>
    <row r="113" spans="1:8" x14ac:dyDescent="0.25">
      <c r="A113" s="3">
        <v>43231.625</v>
      </c>
      <c r="B113" s="2">
        <v>989.25</v>
      </c>
      <c r="C113" s="2">
        <v>1727.28</v>
      </c>
      <c r="E113" s="3">
        <v>43231.625</v>
      </c>
      <c r="F113" s="9">
        <f t="shared" si="4"/>
        <v>7.5872534142640369</v>
      </c>
      <c r="G113" s="9">
        <f t="shared" si="5"/>
        <v>16.817638803511194</v>
      </c>
      <c r="H113">
        <f t="shared" si="3"/>
        <v>-9.2303853892471572</v>
      </c>
    </row>
    <row r="114" spans="1:8" x14ac:dyDescent="0.25">
      <c r="A114" s="3">
        <v>43234.416666666672</v>
      </c>
      <c r="B114" s="2">
        <v>988</v>
      </c>
      <c r="C114" s="2">
        <v>1725.08</v>
      </c>
      <c r="E114" s="3">
        <v>43234.416666666672</v>
      </c>
      <c r="F114" s="9">
        <f t="shared" si="4"/>
        <v>-12.635835228708618</v>
      </c>
      <c r="G114" s="9">
        <f t="shared" si="5"/>
        <v>-12.736788476680362</v>
      </c>
      <c r="H114">
        <f t="shared" si="3"/>
        <v>0.10095324797174321</v>
      </c>
    </row>
    <row r="115" spans="1:8" x14ac:dyDescent="0.25">
      <c r="A115" s="3">
        <v>43234.458333333328</v>
      </c>
      <c r="B115" s="2">
        <v>983.55</v>
      </c>
      <c r="C115" s="2">
        <v>1710.38</v>
      </c>
      <c r="E115" s="3">
        <v>43234.458333333328</v>
      </c>
      <c r="F115" s="9">
        <f t="shared" si="4"/>
        <v>-45.04048582995997</v>
      </c>
      <c r="G115" s="9">
        <f t="shared" si="5"/>
        <v>-85.2134393767235</v>
      </c>
      <c r="H115">
        <f t="shared" si="3"/>
        <v>40.17295354676353</v>
      </c>
    </row>
    <row r="116" spans="1:8" x14ac:dyDescent="0.25">
      <c r="A116" s="3">
        <v>43234.5</v>
      </c>
      <c r="B116" s="2">
        <v>981.95</v>
      </c>
      <c r="C116" s="2">
        <v>1710.85</v>
      </c>
      <c r="E116" s="3">
        <v>43234.5</v>
      </c>
      <c r="F116" s="9">
        <f t="shared" si="4"/>
        <v>-16.267602053783836</v>
      </c>
      <c r="G116" s="9">
        <f t="shared" si="5"/>
        <v>2.7479273611700319</v>
      </c>
      <c r="H116">
        <f t="shared" si="3"/>
        <v>-19.015529414953868</v>
      </c>
    </row>
    <row r="117" spans="1:8" x14ac:dyDescent="0.25">
      <c r="A117" s="3">
        <v>43234.541666666672</v>
      </c>
      <c r="B117" s="2">
        <v>983.55</v>
      </c>
      <c r="C117" s="2">
        <v>1711.48</v>
      </c>
      <c r="E117" s="3">
        <v>43234.541666666672</v>
      </c>
      <c r="F117" s="9">
        <f t="shared" si="4"/>
        <v>16.294108661336207</v>
      </c>
      <c r="G117" s="9">
        <f t="shared" si="5"/>
        <v>3.6823801034579837</v>
      </c>
      <c r="H117">
        <f t="shared" si="3"/>
        <v>12.611728557878223</v>
      </c>
    </row>
    <row r="118" spans="1:8" x14ac:dyDescent="0.25">
      <c r="A118" s="3">
        <v>43234.583333333328</v>
      </c>
      <c r="B118" s="2">
        <v>980.15</v>
      </c>
      <c r="C118" s="2">
        <v>1706.82</v>
      </c>
      <c r="E118" s="3">
        <v>43234.583333333328</v>
      </c>
      <c r="F118" s="9">
        <f t="shared" si="4"/>
        <v>-34.568654364292385</v>
      </c>
      <c r="G118" s="9">
        <f t="shared" si="5"/>
        <v>-27.227896323650185</v>
      </c>
      <c r="H118">
        <f t="shared" si="3"/>
        <v>-7.3407580406421999</v>
      </c>
    </row>
    <row r="119" spans="1:8" x14ac:dyDescent="0.25">
      <c r="A119" s="3">
        <v>43234.625</v>
      </c>
      <c r="B119" s="2">
        <v>984.85</v>
      </c>
      <c r="C119" s="2">
        <v>1712.45</v>
      </c>
      <c r="E119" s="3">
        <v>43234.625</v>
      </c>
      <c r="F119" s="9">
        <f t="shared" si="4"/>
        <v>47.951844105494523</v>
      </c>
      <c r="G119" s="9">
        <f t="shared" si="5"/>
        <v>32.985317725361256</v>
      </c>
      <c r="H119">
        <f t="shared" si="3"/>
        <v>14.966526380133267</v>
      </c>
    </row>
    <row r="120" spans="1:8" x14ac:dyDescent="0.25">
      <c r="A120" s="3">
        <v>43235.416666666672</v>
      </c>
      <c r="B120" s="2">
        <v>997</v>
      </c>
      <c r="C120" s="2">
        <v>1732.02</v>
      </c>
      <c r="E120" s="3">
        <v>43235.416666666672</v>
      </c>
      <c r="F120" s="9">
        <f t="shared" si="4"/>
        <v>123.36904097070597</v>
      </c>
      <c r="G120" s="9">
        <f t="shared" si="5"/>
        <v>114.28070892580769</v>
      </c>
      <c r="H120">
        <f t="shared" si="3"/>
        <v>9.0883320448982801</v>
      </c>
    </row>
    <row r="121" spans="1:8" x14ac:dyDescent="0.25">
      <c r="A121" s="3">
        <v>43235.458333333328</v>
      </c>
      <c r="B121" s="2">
        <v>996.5</v>
      </c>
      <c r="C121" s="2">
        <v>1745.58</v>
      </c>
      <c r="E121" s="3">
        <v>43235.458333333328</v>
      </c>
      <c r="F121" s="9">
        <f t="shared" si="4"/>
        <v>-5.0150451354062184</v>
      </c>
      <c r="G121" s="9">
        <f t="shared" si="5"/>
        <v>78.290089028994728</v>
      </c>
      <c r="H121">
        <f t="shared" si="3"/>
        <v>-83.305134164400954</v>
      </c>
    </row>
    <row r="122" spans="1:8" x14ac:dyDescent="0.25">
      <c r="A122" s="3">
        <v>43235.5</v>
      </c>
      <c r="B122" s="2">
        <v>992.95</v>
      </c>
      <c r="C122" s="2">
        <v>1742.5</v>
      </c>
      <c r="E122" s="3">
        <v>43235.5</v>
      </c>
      <c r="F122" s="9">
        <f t="shared" si="4"/>
        <v>-35.624686402407974</v>
      </c>
      <c r="G122" s="9">
        <f t="shared" si="5"/>
        <v>-17.644565130214183</v>
      </c>
      <c r="H122">
        <f t="shared" si="3"/>
        <v>-17.980121272193792</v>
      </c>
    </row>
    <row r="123" spans="1:8" x14ac:dyDescent="0.25">
      <c r="A123" s="3">
        <v>43235.541666666672</v>
      </c>
      <c r="B123" s="2">
        <v>985.3</v>
      </c>
      <c r="C123" s="2">
        <v>1743.72</v>
      </c>
      <c r="E123" s="3">
        <v>43235.541666666672</v>
      </c>
      <c r="F123" s="9">
        <f t="shared" si="4"/>
        <v>-77.043154237374395</v>
      </c>
      <c r="G123" s="9">
        <f t="shared" si="5"/>
        <v>7.0014347202297111</v>
      </c>
      <c r="H123">
        <f t="shared" si="3"/>
        <v>-84.044588957604105</v>
      </c>
    </row>
    <row r="124" spans="1:8" x14ac:dyDescent="0.25">
      <c r="A124" s="3">
        <v>43235.583333333328</v>
      </c>
      <c r="B124" s="2">
        <v>981.55</v>
      </c>
      <c r="C124" s="2">
        <v>1742.75</v>
      </c>
      <c r="E124" s="3">
        <v>43235.583333333328</v>
      </c>
      <c r="F124" s="9">
        <f t="shared" si="4"/>
        <v>-38.059474271795395</v>
      </c>
      <c r="G124" s="9">
        <f t="shared" si="5"/>
        <v>-5.5628197187623423</v>
      </c>
      <c r="H124">
        <f t="shared" si="3"/>
        <v>-32.496654553033054</v>
      </c>
    </row>
    <row r="125" spans="1:8" x14ac:dyDescent="0.25">
      <c r="A125" s="3">
        <v>43235.625</v>
      </c>
      <c r="B125" s="2">
        <v>980.45</v>
      </c>
      <c r="C125" s="2">
        <v>1743.48</v>
      </c>
      <c r="E125" s="3">
        <v>43235.625</v>
      </c>
      <c r="F125" s="9">
        <f t="shared" si="4"/>
        <v>-11.206764810757569</v>
      </c>
      <c r="G125" s="9">
        <f t="shared" si="5"/>
        <v>4.1887820972601819</v>
      </c>
      <c r="H125">
        <f t="shared" si="3"/>
        <v>-15.395546908017751</v>
      </c>
    </row>
    <row r="126" spans="1:8" x14ac:dyDescent="0.25">
      <c r="A126" s="3">
        <v>43236.416666666672</v>
      </c>
      <c r="B126" s="2">
        <v>964.35</v>
      </c>
      <c r="C126" s="2">
        <v>1746.38</v>
      </c>
      <c r="E126" s="3">
        <v>43236.416666666672</v>
      </c>
      <c r="F126" s="9">
        <f t="shared" si="4"/>
        <v>-164.21031159161632</v>
      </c>
      <c r="G126" s="9">
        <f t="shared" si="5"/>
        <v>16.633399866933324</v>
      </c>
      <c r="H126">
        <f t="shared" si="3"/>
        <v>-180.84371145854965</v>
      </c>
    </row>
    <row r="127" spans="1:8" x14ac:dyDescent="0.25">
      <c r="A127" s="3">
        <v>43236.458333333328</v>
      </c>
      <c r="B127" s="2">
        <v>962.9</v>
      </c>
      <c r="C127" s="2">
        <v>1747.35</v>
      </c>
      <c r="E127" s="3">
        <v>43236.458333333328</v>
      </c>
      <c r="F127" s="9">
        <f t="shared" si="4"/>
        <v>-15.036034634728527</v>
      </c>
      <c r="G127" s="9">
        <f t="shared" si="5"/>
        <v>5.5543467057559051</v>
      </c>
      <c r="H127">
        <f t="shared" si="3"/>
        <v>-20.590381340484431</v>
      </c>
    </row>
    <row r="128" spans="1:8" x14ac:dyDescent="0.25">
      <c r="A128" s="3">
        <v>43236.5</v>
      </c>
      <c r="B128" s="2">
        <v>962.75</v>
      </c>
      <c r="C128" s="2">
        <v>1747.1</v>
      </c>
      <c r="E128" s="3">
        <v>43236.5</v>
      </c>
      <c r="F128" s="9">
        <f t="shared" si="4"/>
        <v>-1.5577941634642982</v>
      </c>
      <c r="G128" s="9">
        <f t="shared" si="5"/>
        <v>-1.4307379746473232</v>
      </c>
      <c r="H128">
        <f t="shared" si="3"/>
        <v>-0.127056188816975</v>
      </c>
    </row>
    <row r="129" spans="1:8" x14ac:dyDescent="0.25">
      <c r="A129" s="3">
        <v>43236.541666666672</v>
      </c>
      <c r="B129" s="2">
        <v>965</v>
      </c>
      <c r="C129" s="2">
        <v>1746.95</v>
      </c>
      <c r="E129" s="3">
        <v>43236.541666666672</v>
      </c>
      <c r="F129" s="9">
        <f t="shared" si="4"/>
        <v>23.370553103090106</v>
      </c>
      <c r="G129" s="9">
        <f t="shared" si="5"/>
        <v>-0.85856562303167294</v>
      </c>
      <c r="H129">
        <f t="shared" si="3"/>
        <v>24.229118726121779</v>
      </c>
    </row>
    <row r="130" spans="1:8" x14ac:dyDescent="0.25">
      <c r="A130" s="3">
        <v>43236.583333333328</v>
      </c>
      <c r="B130" s="2">
        <v>964.7</v>
      </c>
      <c r="C130" s="2">
        <v>1746.42</v>
      </c>
      <c r="E130" s="3">
        <v>43236.583333333328</v>
      </c>
      <c r="F130" s="9">
        <f t="shared" si="4"/>
        <v>-3.1088082901549692</v>
      </c>
      <c r="G130" s="9">
        <f t="shared" si="5"/>
        <v>-3.033859011419747</v>
      </c>
      <c r="H130">
        <f t="shared" si="3"/>
        <v>-7.4949278735222169E-2</v>
      </c>
    </row>
    <row r="131" spans="1:8" x14ac:dyDescent="0.25">
      <c r="A131" s="3">
        <v>43236.625</v>
      </c>
      <c r="B131" s="2">
        <v>957.2</v>
      </c>
      <c r="C131" s="2">
        <v>1744.92</v>
      </c>
      <c r="E131" s="3">
        <v>43236.625</v>
      </c>
      <c r="F131" s="9">
        <f t="shared" si="4"/>
        <v>-77.744376490100549</v>
      </c>
      <c r="G131" s="9">
        <f t="shared" si="5"/>
        <v>-8.5889992098120711</v>
      </c>
      <c r="H131">
        <f t="shared" si="3"/>
        <v>-69.155377280288477</v>
      </c>
    </row>
    <row r="132" spans="1:8" x14ac:dyDescent="0.25">
      <c r="A132" s="3">
        <v>43237.416666666672</v>
      </c>
      <c r="B132" s="2">
        <v>950.35</v>
      </c>
      <c r="C132" s="2">
        <v>1758.12</v>
      </c>
      <c r="E132" s="3">
        <v>43237.416666666672</v>
      </c>
      <c r="F132" s="9">
        <f t="shared" si="4"/>
        <v>-71.562891767655898</v>
      </c>
      <c r="G132" s="9">
        <f t="shared" si="5"/>
        <v>75.648167251219647</v>
      </c>
      <c r="H132">
        <f t="shared" si="3"/>
        <v>-147.21105901887555</v>
      </c>
    </row>
    <row r="133" spans="1:8" x14ac:dyDescent="0.25">
      <c r="A133" s="3">
        <v>43237.458333333328</v>
      </c>
      <c r="B133" s="2">
        <v>950.8</v>
      </c>
      <c r="C133" s="2">
        <v>1756</v>
      </c>
      <c r="E133" s="3">
        <v>43237.458333333328</v>
      </c>
      <c r="F133" s="9">
        <f t="shared" si="4"/>
        <v>4.7350975956219479</v>
      </c>
      <c r="G133" s="9">
        <f t="shared" si="5"/>
        <v>-12.05833503970088</v>
      </c>
      <c r="H133">
        <f t="shared" si="3"/>
        <v>16.79343263532283</v>
      </c>
    </row>
    <row r="134" spans="1:8" x14ac:dyDescent="0.25">
      <c r="A134" s="3">
        <v>43237.5</v>
      </c>
      <c r="B134" s="2">
        <v>949.85</v>
      </c>
      <c r="C134" s="2">
        <v>1757.02</v>
      </c>
      <c r="E134" s="3">
        <v>43237.5</v>
      </c>
      <c r="F134" s="9">
        <f t="shared" si="4"/>
        <v>-9.9915860328137551</v>
      </c>
      <c r="G134" s="9">
        <f t="shared" si="5"/>
        <v>5.8086560364463651</v>
      </c>
      <c r="H134">
        <f t="shared" ref="H134:H197" si="6">F134-G134</f>
        <v>-15.80024206926012</v>
      </c>
    </row>
    <row r="135" spans="1:8" x14ac:dyDescent="0.25">
      <c r="A135" s="3">
        <v>43237.541666666672</v>
      </c>
      <c r="B135" s="2">
        <v>949.8</v>
      </c>
      <c r="C135" s="2">
        <v>1759.08</v>
      </c>
      <c r="E135" s="3">
        <v>43237.541666666672</v>
      </c>
      <c r="F135" s="9">
        <f t="shared" ref="F135:F198" si="7">(B135-B134)/B134*10000</f>
        <v>-0.52639890509099552</v>
      </c>
      <c r="G135" s="9">
        <f t="shared" ref="G135:G198" si="8">(C135-C134)/C134*10000</f>
        <v>11.724396990358365</v>
      </c>
      <c r="H135">
        <f t="shared" si="6"/>
        <v>-12.250795895449361</v>
      </c>
    </row>
    <row r="136" spans="1:8" x14ac:dyDescent="0.25">
      <c r="A136" s="3">
        <v>43237.583333333328</v>
      </c>
      <c r="B136" s="2">
        <v>948</v>
      </c>
      <c r="C136" s="2">
        <v>1757.48</v>
      </c>
      <c r="E136" s="3">
        <v>43237.583333333328</v>
      </c>
      <c r="F136" s="9">
        <f t="shared" si="7"/>
        <v>-18.951358180669139</v>
      </c>
      <c r="G136" s="9">
        <f t="shared" si="8"/>
        <v>-9.0956636423579891</v>
      </c>
      <c r="H136">
        <f t="shared" si="6"/>
        <v>-9.8556945383111501</v>
      </c>
    </row>
    <row r="137" spans="1:8" x14ac:dyDescent="0.25">
      <c r="A137" s="3">
        <v>43237.625</v>
      </c>
      <c r="B137" s="2">
        <v>950.45</v>
      </c>
      <c r="C137" s="2">
        <v>1758.2</v>
      </c>
      <c r="E137" s="3">
        <v>43237.625</v>
      </c>
      <c r="F137" s="9">
        <f t="shared" si="7"/>
        <v>25.843881856540563</v>
      </c>
      <c r="G137" s="9">
        <f t="shared" si="8"/>
        <v>4.0967749277375969</v>
      </c>
      <c r="H137">
        <f t="shared" si="6"/>
        <v>21.747106928802964</v>
      </c>
    </row>
    <row r="138" spans="1:8" x14ac:dyDescent="0.25">
      <c r="A138" s="3">
        <v>43238.416666666672</v>
      </c>
      <c r="B138" s="2">
        <v>950</v>
      </c>
      <c r="C138" s="2">
        <v>1739.32</v>
      </c>
      <c r="E138" s="3">
        <v>43238.416666666672</v>
      </c>
      <c r="F138" s="9">
        <f t="shared" si="7"/>
        <v>-4.7345994002845542</v>
      </c>
      <c r="G138" s="9">
        <f t="shared" si="8"/>
        <v>-107.38255033557108</v>
      </c>
      <c r="H138">
        <f t="shared" si="6"/>
        <v>102.64795093528653</v>
      </c>
    </row>
    <row r="139" spans="1:8" x14ac:dyDescent="0.25">
      <c r="A139" s="3">
        <v>43238.458333333328</v>
      </c>
      <c r="B139" s="2">
        <v>947.45</v>
      </c>
      <c r="C139" s="2">
        <v>1738.98</v>
      </c>
      <c r="E139" s="3">
        <v>43238.458333333328</v>
      </c>
      <c r="F139" s="9">
        <f t="shared" si="7"/>
        <v>-26.842105263157418</v>
      </c>
      <c r="G139" s="9">
        <f t="shared" si="8"/>
        <v>-1.9547869282243528</v>
      </c>
      <c r="H139">
        <f t="shared" si="6"/>
        <v>-24.887318334933063</v>
      </c>
    </row>
    <row r="140" spans="1:8" x14ac:dyDescent="0.25">
      <c r="A140" s="3">
        <v>43238.5</v>
      </c>
      <c r="B140" s="2">
        <v>941.3</v>
      </c>
      <c r="C140" s="2">
        <v>1729.65</v>
      </c>
      <c r="E140" s="3">
        <v>43238.5</v>
      </c>
      <c r="F140" s="9">
        <f t="shared" si="7"/>
        <v>-64.911077101694985</v>
      </c>
      <c r="G140" s="9">
        <f t="shared" si="8"/>
        <v>-53.652140910188315</v>
      </c>
      <c r="H140">
        <f t="shared" si="6"/>
        <v>-11.25893619150667</v>
      </c>
    </row>
    <row r="141" spans="1:8" x14ac:dyDescent="0.25">
      <c r="A141" s="3">
        <v>43238.541666666672</v>
      </c>
      <c r="B141" s="2">
        <v>938.75</v>
      </c>
      <c r="C141" s="2">
        <v>1737.35</v>
      </c>
      <c r="E141" s="3">
        <v>43238.541666666672</v>
      </c>
      <c r="F141" s="9">
        <f t="shared" si="7"/>
        <v>-27.090194411982946</v>
      </c>
      <c r="G141" s="9">
        <f t="shared" si="8"/>
        <v>44.517676986672548</v>
      </c>
      <c r="H141">
        <f t="shared" si="6"/>
        <v>-71.60787139865549</v>
      </c>
    </row>
    <row r="142" spans="1:8" x14ac:dyDescent="0.25">
      <c r="A142" s="3">
        <v>43238.583333333328</v>
      </c>
      <c r="B142" s="2">
        <v>936.15</v>
      </c>
      <c r="C142" s="2">
        <v>1740.48</v>
      </c>
      <c r="E142" s="3">
        <v>43238.583333333328</v>
      </c>
      <c r="F142" s="9">
        <f t="shared" si="7"/>
        <v>-27.696404793608764</v>
      </c>
      <c r="G142" s="9">
        <f t="shared" si="8"/>
        <v>18.015943822488904</v>
      </c>
      <c r="H142">
        <f t="shared" si="6"/>
        <v>-45.712348616097671</v>
      </c>
    </row>
    <row r="143" spans="1:8" x14ac:dyDescent="0.25">
      <c r="A143" s="3">
        <v>43238.625</v>
      </c>
      <c r="B143" s="2">
        <v>936.05</v>
      </c>
      <c r="C143" s="2">
        <v>1751.15</v>
      </c>
      <c r="E143" s="3">
        <v>43238.625</v>
      </c>
      <c r="F143" s="9">
        <f t="shared" si="7"/>
        <v>-1.0682048816965521</v>
      </c>
      <c r="G143" s="9">
        <f t="shared" si="8"/>
        <v>61.30492737635636</v>
      </c>
      <c r="H143">
        <f t="shared" si="6"/>
        <v>-62.373132258052912</v>
      </c>
    </row>
    <row r="144" spans="1:8" x14ac:dyDescent="0.25">
      <c r="A144" s="3">
        <v>43241.416666666672</v>
      </c>
      <c r="B144" s="2">
        <v>924.5</v>
      </c>
      <c r="C144" s="2">
        <v>1788.48</v>
      </c>
      <c r="E144" s="3">
        <v>43241.416666666672</v>
      </c>
      <c r="F144" s="9">
        <f t="shared" si="7"/>
        <v>-123.39084450616907</v>
      </c>
      <c r="G144" s="9">
        <f t="shared" si="8"/>
        <v>213.174199811552</v>
      </c>
      <c r="H144">
        <f t="shared" si="6"/>
        <v>-336.56504431772106</v>
      </c>
    </row>
    <row r="145" spans="1:8" x14ac:dyDescent="0.25">
      <c r="A145" s="3">
        <v>43241.458333333328</v>
      </c>
      <c r="B145" s="2">
        <v>927.65</v>
      </c>
      <c r="C145" s="2">
        <v>1788.35</v>
      </c>
      <c r="E145" s="3">
        <v>43241.458333333328</v>
      </c>
      <c r="F145" s="9">
        <f t="shared" si="7"/>
        <v>34.072471606273417</v>
      </c>
      <c r="G145" s="9">
        <f t="shared" si="8"/>
        <v>-0.72687421721299172</v>
      </c>
      <c r="H145">
        <f t="shared" si="6"/>
        <v>34.799345823486412</v>
      </c>
    </row>
    <row r="146" spans="1:8" x14ac:dyDescent="0.25">
      <c r="A146" s="3">
        <v>43241.5</v>
      </c>
      <c r="B146" s="2">
        <v>925.55</v>
      </c>
      <c r="C146" s="2">
        <v>1786.12</v>
      </c>
      <c r="E146" s="3">
        <v>43241.5</v>
      </c>
      <c r="F146" s="9">
        <f t="shared" si="7"/>
        <v>-22.637848326416457</v>
      </c>
      <c r="G146" s="9">
        <f t="shared" si="8"/>
        <v>-12.469594877960233</v>
      </c>
      <c r="H146">
        <f t="shared" si="6"/>
        <v>-10.168253448456223</v>
      </c>
    </row>
    <row r="147" spans="1:8" x14ac:dyDescent="0.25">
      <c r="A147" s="3">
        <v>43241.541666666672</v>
      </c>
      <c r="B147" s="2">
        <v>925.45</v>
      </c>
      <c r="C147" s="2">
        <v>1782.45</v>
      </c>
      <c r="E147" s="3">
        <v>43241.541666666672</v>
      </c>
      <c r="F147" s="9">
        <f t="shared" si="7"/>
        <v>-1.080438658094204</v>
      </c>
      <c r="G147" s="9">
        <f t="shared" si="8"/>
        <v>-20.547331646249109</v>
      </c>
      <c r="H147">
        <f t="shared" si="6"/>
        <v>19.466892988154903</v>
      </c>
    </row>
    <row r="148" spans="1:8" x14ac:dyDescent="0.25">
      <c r="A148" s="3">
        <v>43241.583333333328</v>
      </c>
      <c r="B148" s="2">
        <v>925.45</v>
      </c>
      <c r="C148" s="2">
        <v>1785.98</v>
      </c>
      <c r="E148" s="3">
        <v>43241.583333333328</v>
      </c>
      <c r="F148" s="9">
        <f t="shared" si="7"/>
        <v>0</v>
      </c>
      <c r="G148" s="9">
        <f t="shared" si="8"/>
        <v>19.804202081404654</v>
      </c>
      <c r="H148">
        <f t="shared" si="6"/>
        <v>-19.804202081404654</v>
      </c>
    </row>
    <row r="149" spans="1:8" x14ac:dyDescent="0.25">
      <c r="A149" s="3">
        <v>43241.625</v>
      </c>
      <c r="B149" s="2">
        <v>927.95</v>
      </c>
      <c r="C149" s="2">
        <v>1782.52</v>
      </c>
      <c r="E149" s="3">
        <v>43241.625</v>
      </c>
      <c r="F149" s="9">
        <f t="shared" si="7"/>
        <v>27.013885136960397</v>
      </c>
      <c r="G149" s="9">
        <f t="shared" si="8"/>
        <v>-19.373117280148918</v>
      </c>
      <c r="H149">
        <f t="shared" si="6"/>
        <v>46.387002417109315</v>
      </c>
    </row>
    <row r="150" spans="1:8" x14ac:dyDescent="0.25">
      <c r="A150" s="3">
        <v>43242.416666666672</v>
      </c>
      <c r="B150" s="2">
        <v>932.25</v>
      </c>
      <c r="C150" s="2">
        <v>1768.65</v>
      </c>
      <c r="E150" s="3">
        <v>43242.416666666672</v>
      </c>
      <c r="F150" s="9">
        <f t="shared" si="7"/>
        <v>46.338703593943144</v>
      </c>
      <c r="G150" s="9">
        <f t="shared" si="8"/>
        <v>-77.811188654264143</v>
      </c>
      <c r="H150">
        <f t="shared" si="6"/>
        <v>124.14989224820729</v>
      </c>
    </row>
    <row r="151" spans="1:8" x14ac:dyDescent="0.25">
      <c r="A151" s="3">
        <v>43242.458333333328</v>
      </c>
      <c r="B151" s="2">
        <v>931.1</v>
      </c>
      <c r="C151" s="2">
        <v>1759.9</v>
      </c>
      <c r="E151" s="3">
        <v>43242.458333333328</v>
      </c>
      <c r="F151" s="9">
        <f t="shared" si="7"/>
        <v>-12.335746849020941</v>
      </c>
      <c r="G151" s="9">
        <f t="shared" si="8"/>
        <v>-49.472761710909445</v>
      </c>
      <c r="H151">
        <f t="shared" si="6"/>
        <v>37.137014861888503</v>
      </c>
    </row>
    <row r="152" spans="1:8" x14ac:dyDescent="0.25">
      <c r="A152" s="3">
        <v>43242.5</v>
      </c>
      <c r="B152" s="2">
        <v>929.3</v>
      </c>
      <c r="C152" s="2">
        <v>1755.72</v>
      </c>
      <c r="E152" s="3">
        <v>43242.5</v>
      </c>
      <c r="F152" s="9">
        <f t="shared" si="7"/>
        <v>-19.331972935238625</v>
      </c>
      <c r="G152" s="9">
        <f t="shared" si="8"/>
        <v>-23.75134950849516</v>
      </c>
      <c r="H152">
        <f t="shared" si="6"/>
        <v>4.4193765732565353</v>
      </c>
    </row>
    <row r="153" spans="1:8" x14ac:dyDescent="0.25">
      <c r="A153" s="3">
        <v>43242.541666666672</v>
      </c>
      <c r="B153" s="2">
        <v>929.3</v>
      </c>
      <c r="C153" s="2">
        <v>1762.5</v>
      </c>
      <c r="E153" s="3">
        <v>43242.541666666672</v>
      </c>
      <c r="F153" s="9">
        <f t="shared" si="7"/>
        <v>0</v>
      </c>
      <c r="G153" s="9">
        <f t="shared" si="8"/>
        <v>38.616635910053837</v>
      </c>
      <c r="H153">
        <f t="shared" si="6"/>
        <v>-38.616635910053837</v>
      </c>
    </row>
    <row r="154" spans="1:8" x14ac:dyDescent="0.25">
      <c r="A154" s="3">
        <v>43242.583333333328</v>
      </c>
      <c r="B154" s="2">
        <v>928.7</v>
      </c>
      <c r="C154" s="2">
        <v>1753.5</v>
      </c>
      <c r="E154" s="3">
        <v>43242.583333333328</v>
      </c>
      <c r="F154" s="9">
        <f t="shared" si="7"/>
        <v>-6.456472613794352</v>
      </c>
      <c r="G154" s="9">
        <f t="shared" si="8"/>
        <v>-51.063829787234042</v>
      </c>
      <c r="H154">
        <f t="shared" si="6"/>
        <v>44.607357173439688</v>
      </c>
    </row>
    <row r="155" spans="1:8" x14ac:dyDescent="0.25">
      <c r="A155" s="3">
        <v>43242.625</v>
      </c>
      <c r="B155" s="2">
        <v>928.5</v>
      </c>
      <c r="C155" s="2">
        <v>1757</v>
      </c>
      <c r="E155" s="3">
        <v>43242.625</v>
      </c>
      <c r="F155" s="9">
        <f t="shared" si="7"/>
        <v>-2.1535479702815277</v>
      </c>
      <c r="G155" s="9">
        <f t="shared" si="8"/>
        <v>19.960079840319359</v>
      </c>
      <c r="H155">
        <f t="shared" si="6"/>
        <v>-22.113627810600889</v>
      </c>
    </row>
    <row r="156" spans="1:8" x14ac:dyDescent="0.25">
      <c r="A156" s="3">
        <v>43243.416666666672</v>
      </c>
      <c r="B156" s="2">
        <v>921.6</v>
      </c>
      <c r="C156" s="2">
        <v>1754.05</v>
      </c>
      <c r="E156" s="3">
        <v>43243.416666666672</v>
      </c>
      <c r="F156" s="9">
        <f t="shared" si="7"/>
        <v>-74.313408723747742</v>
      </c>
      <c r="G156" s="9">
        <f t="shared" si="8"/>
        <v>-16.78998292544135</v>
      </c>
      <c r="H156">
        <f t="shared" si="6"/>
        <v>-57.523425798306391</v>
      </c>
    </row>
    <row r="157" spans="1:8" x14ac:dyDescent="0.25">
      <c r="A157" s="3">
        <v>43243.458333333328</v>
      </c>
      <c r="B157" s="2">
        <v>919.7</v>
      </c>
      <c r="C157" s="2">
        <v>1761.5</v>
      </c>
      <c r="E157" s="3">
        <v>43243.458333333328</v>
      </c>
      <c r="F157" s="9">
        <f t="shared" si="7"/>
        <v>-20.616319444444198</v>
      </c>
      <c r="G157" s="9">
        <f t="shared" si="8"/>
        <v>42.473133605085629</v>
      </c>
      <c r="H157">
        <f t="shared" si="6"/>
        <v>-63.089453049529823</v>
      </c>
    </row>
    <row r="158" spans="1:8" x14ac:dyDescent="0.25">
      <c r="A158" s="3">
        <v>43243.5</v>
      </c>
      <c r="B158" s="2">
        <v>921</v>
      </c>
      <c r="C158" s="2">
        <v>1766.05</v>
      </c>
      <c r="E158" s="3">
        <v>43243.5</v>
      </c>
      <c r="F158" s="9">
        <f t="shared" si="7"/>
        <v>14.135044036098233</v>
      </c>
      <c r="G158" s="9">
        <f t="shared" si="8"/>
        <v>25.830258302582767</v>
      </c>
      <c r="H158">
        <f t="shared" si="6"/>
        <v>-11.695214266484534</v>
      </c>
    </row>
    <row r="159" spans="1:8" x14ac:dyDescent="0.25">
      <c r="A159" s="3">
        <v>43243.541666666672</v>
      </c>
      <c r="B159" s="2">
        <v>918.65</v>
      </c>
      <c r="C159" s="2">
        <v>1763.12</v>
      </c>
      <c r="E159" s="3">
        <v>43243.541666666672</v>
      </c>
      <c r="F159" s="9">
        <f t="shared" si="7"/>
        <v>-25.51574375678635</v>
      </c>
      <c r="G159" s="9">
        <f t="shared" si="8"/>
        <v>-16.590696752640433</v>
      </c>
      <c r="H159">
        <f t="shared" si="6"/>
        <v>-8.9250470041459167</v>
      </c>
    </row>
    <row r="160" spans="1:8" x14ac:dyDescent="0.25">
      <c r="A160" s="3">
        <v>43243.583333333328</v>
      </c>
      <c r="B160" s="2">
        <v>913.4</v>
      </c>
      <c r="C160" s="2">
        <v>1763.7</v>
      </c>
      <c r="E160" s="3">
        <v>43243.583333333328</v>
      </c>
      <c r="F160" s="9">
        <f t="shared" si="7"/>
        <v>-57.149077450606868</v>
      </c>
      <c r="G160" s="9">
        <f t="shared" si="8"/>
        <v>3.289622941150657</v>
      </c>
      <c r="H160">
        <f t="shared" si="6"/>
        <v>-60.438700391757521</v>
      </c>
    </row>
    <row r="161" spans="1:8" x14ac:dyDescent="0.25">
      <c r="A161" s="3">
        <v>43243.625</v>
      </c>
      <c r="B161" s="2">
        <v>911.65</v>
      </c>
      <c r="C161" s="2">
        <v>1755.2</v>
      </c>
      <c r="E161" s="3">
        <v>43243.625</v>
      </c>
      <c r="F161" s="9">
        <f t="shared" si="7"/>
        <v>-19.159185460915261</v>
      </c>
      <c r="G161" s="9">
        <f t="shared" si="8"/>
        <v>-48.194137324941885</v>
      </c>
      <c r="H161">
        <f t="shared" si="6"/>
        <v>29.034951864026624</v>
      </c>
    </row>
    <row r="162" spans="1:8" x14ac:dyDescent="0.25">
      <c r="A162" s="3">
        <v>43244.416666666672</v>
      </c>
      <c r="B162" s="2">
        <v>915.05</v>
      </c>
      <c r="C162" s="2">
        <v>1770.6</v>
      </c>
      <c r="E162" s="3">
        <v>43244.416666666672</v>
      </c>
      <c r="F162" s="9">
        <f t="shared" si="7"/>
        <v>37.295014534086299</v>
      </c>
      <c r="G162" s="9">
        <f t="shared" si="8"/>
        <v>87.739288969917169</v>
      </c>
      <c r="H162">
        <f t="shared" si="6"/>
        <v>-50.44427443583087</v>
      </c>
    </row>
    <row r="163" spans="1:8" x14ac:dyDescent="0.25">
      <c r="A163" s="3">
        <v>43244.458333333328</v>
      </c>
      <c r="B163" s="2">
        <v>920.6</v>
      </c>
      <c r="C163" s="2">
        <v>1780.32</v>
      </c>
      <c r="E163" s="3">
        <v>43244.458333333328</v>
      </c>
      <c r="F163" s="9">
        <f t="shared" si="7"/>
        <v>60.652423364844203</v>
      </c>
      <c r="G163" s="9">
        <f t="shared" si="8"/>
        <v>54.896645205015403</v>
      </c>
      <c r="H163">
        <f t="shared" si="6"/>
        <v>5.7557781598288003</v>
      </c>
    </row>
    <row r="164" spans="1:8" x14ac:dyDescent="0.25">
      <c r="A164" s="3">
        <v>43244.5</v>
      </c>
      <c r="B164" s="2">
        <v>916</v>
      </c>
      <c r="C164" s="2">
        <v>1789.32</v>
      </c>
      <c r="E164" s="3">
        <v>43244.5</v>
      </c>
      <c r="F164" s="9">
        <f t="shared" si="7"/>
        <v>-49.967412557028268</v>
      </c>
      <c r="G164" s="9">
        <f t="shared" si="8"/>
        <v>50.55270962523592</v>
      </c>
      <c r="H164">
        <f t="shared" si="6"/>
        <v>-100.52012218226419</v>
      </c>
    </row>
    <row r="165" spans="1:8" x14ac:dyDescent="0.25">
      <c r="A165" s="3">
        <v>43244.541666666672</v>
      </c>
      <c r="B165" s="2">
        <v>915.8</v>
      </c>
      <c r="C165" s="2">
        <v>1796.05</v>
      </c>
      <c r="E165" s="3">
        <v>43244.541666666672</v>
      </c>
      <c r="F165" s="9">
        <f t="shared" si="7"/>
        <v>-2.1834061135376142</v>
      </c>
      <c r="G165" s="9">
        <f t="shared" si="8"/>
        <v>37.6120537410861</v>
      </c>
      <c r="H165">
        <f t="shared" si="6"/>
        <v>-39.795459854623715</v>
      </c>
    </row>
    <row r="166" spans="1:8" x14ac:dyDescent="0.25">
      <c r="A166" s="3">
        <v>43244.583333333328</v>
      </c>
      <c r="B166" s="2">
        <v>915.7</v>
      </c>
      <c r="C166" s="2">
        <v>1799</v>
      </c>
      <c r="E166" s="3">
        <v>43244.583333333328</v>
      </c>
      <c r="F166" s="9">
        <f t="shared" si="7"/>
        <v>-1.0919414719361111</v>
      </c>
      <c r="G166" s="9">
        <f t="shared" si="8"/>
        <v>16.424932490743828</v>
      </c>
      <c r="H166">
        <f t="shared" si="6"/>
        <v>-17.516873962679938</v>
      </c>
    </row>
    <row r="167" spans="1:8" x14ac:dyDescent="0.25">
      <c r="A167" s="3">
        <v>43244.625</v>
      </c>
      <c r="B167" s="2">
        <v>915.2</v>
      </c>
      <c r="C167" s="2">
        <v>1800</v>
      </c>
      <c r="E167" s="3">
        <v>43244.625</v>
      </c>
      <c r="F167" s="9">
        <f t="shared" si="7"/>
        <v>-5.4603035928797636</v>
      </c>
      <c r="G167" s="9">
        <f t="shared" si="8"/>
        <v>5.5586436909394106</v>
      </c>
      <c r="H167">
        <f t="shared" si="6"/>
        <v>-11.018947283819173</v>
      </c>
    </row>
    <row r="168" spans="1:8" x14ac:dyDescent="0.25">
      <c r="A168" s="3">
        <v>43245.416666666672</v>
      </c>
      <c r="B168" s="2">
        <v>919.7</v>
      </c>
      <c r="C168" s="2">
        <v>1830.1</v>
      </c>
      <c r="E168" s="3">
        <v>43245.416666666672</v>
      </c>
      <c r="F168" s="9">
        <f t="shared" si="7"/>
        <v>49.16958041958042</v>
      </c>
      <c r="G168" s="9">
        <f t="shared" si="8"/>
        <v>167.22222222222172</v>
      </c>
      <c r="H168">
        <f t="shared" si="6"/>
        <v>-118.05264180264129</v>
      </c>
    </row>
    <row r="169" spans="1:8" x14ac:dyDescent="0.25">
      <c r="A169" s="3">
        <v>43245.458333333328</v>
      </c>
      <c r="B169" s="2">
        <v>918.5</v>
      </c>
      <c r="C169" s="2">
        <v>1827.48</v>
      </c>
      <c r="E169" s="3">
        <v>43245.458333333328</v>
      </c>
      <c r="F169" s="9">
        <f t="shared" si="7"/>
        <v>-13.047732956399321</v>
      </c>
      <c r="G169" s="9">
        <f t="shared" si="8"/>
        <v>-14.316157587016507</v>
      </c>
      <c r="H169">
        <f t="shared" si="6"/>
        <v>1.2684246306171865</v>
      </c>
    </row>
    <row r="170" spans="1:8" x14ac:dyDescent="0.25">
      <c r="A170" s="3">
        <v>43245.5</v>
      </c>
      <c r="B170" s="2">
        <v>918.65</v>
      </c>
      <c r="C170" s="2">
        <v>1820</v>
      </c>
      <c r="E170" s="3">
        <v>43245.5</v>
      </c>
      <c r="F170" s="9">
        <f t="shared" si="7"/>
        <v>1.6330974414804273</v>
      </c>
      <c r="G170" s="9">
        <f t="shared" si="8"/>
        <v>-40.93068049992349</v>
      </c>
      <c r="H170">
        <f t="shared" si="6"/>
        <v>42.56377794140392</v>
      </c>
    </row>
    <row r="171" spans="1:8" x14ac:dyDescent="0.25">
      <c r="A171" s="3">
        <v>43245.541666666672</v>
      </c>
      <c r="B171" s="2">
        <v>920.8</v>
      </c>
      <c r="C171" s="2">
        <v>1820</v>
      </c>
      <c r="E171" s="3">
        <v>43245.541666666672</v>
      </c>
      <c r="F171" s="9">
        <f t="shared" si="7"/>
        <v>23.40390790834352</v>
      </c>
      <c r="G171" s="9">
        <f t="shared" si="8"/>
        <v>0</v>
      </c>
      <c r="H171">
        <f t="shared" si="6"/>
        <v>23.40390790834352</v>
      </c>
    </row>
    <row r="172" spans="1:8" x14ac:dyDescent="0.25">
      <c r="A172" s="3">
        <v>43245.583333333328</v>
      </c>
      <c r="B172" s="2">
        <v>921.05</v>
      </c>
      <c r="C172" s="2">
        <v>1818.12</v>
      </c>
      <c r="E172" s="3">
        <v>43245.583333333328</v>
      </c>
      <c r="F172" s="9">
        <f t="shared" si="7"/>
        <v>2.7150304083405734</v>
      </c>
      <c r="G172" s="9">
        <f t="shared" si="8"/>
        <v>-10.329670329670929</v>
      </c>
      <c r="H172">
        <f t="shared" si="6"/>
        <v>13.044700738011503</v>
      </c>
    </row>
    <row r="173" spans="1:8" x14ac:dyDescent="0.25">
      <c r="A173" s="3">
        <v>43245.625</v>
      </c>
      <c r="B173" s="2">
        <v>920.9</v>
      </c>
      <c r="C173" s="2">
        <v>1798.22</v>
      </c>
      <c r="E173" s="3">
        <v>43245.625</v>
      </c>
      <c r="F173" s="9">
        <f t="shared" si="7"/>
        <v>-1.6285760816457009</v>
      </c>
      <c r="G173" s="9">
        <f t="shared" si="8"/>
        <v>-109.45372142652775</v>
      </c>
      <c r="H173">
        <f t="shared" si="6"/>
        <v>107.82514534488205</v>
      </c>
    </row>
    <row r="174" spans="1:8" x14ac:dyDescent="0.25">
      <c r="A174" s="3">
        <v>43248.416666666672</v>
      </c>
      <c r="B174" s="2">
        <v>921.95</v>
      </c>
      <c r="C174" s="2">
        <v>1771.9</v>
      </c>
      <c r="E174" s="3">
        <v>43248.416666666672</v>
      </c>
      <c r="F174" s="9">
        <f t="shared" si="7"/>
        <v>11.40188945596773</v>
      </c>
      <c r="G174" s="9">
        <f t="shared" si="8"/>
        <v>-146.36696288551977</v>
      </c>
      <c r="H174">
        <f t="shared" si="6"/>
        <v>157.7688523414875</v>
      </c>
    </row>
    <row r="175" spans="1:8" x14ac:dyDescent="0.25">
      <c r="A175" s="3">
        <v>43248.458333333328</v>
      </c>
      <c r="B175" s="2">
        <v>921.9</v>
      </c>
      <c r="C175" s="2">
        <v>1757.38</v>
      </c>
      <c r="E175" s="3">
        <v>43248.458333333328</v>
      </c>
      <c r="F175" s="9">
        <f t="shared" si="7"/>
        <v>-0.54232875969486638</v>
      </c>
      <c r="G175" s="9">
        <f t="shared" si="8"/>
        <v>-81.945933743439141</v>
      </c>
      <c r="H175">
        <f t="shared" si="6"/>
        <v>81.403604983744273</v>
      </c>
    </row>
    <row r="176" spans="1:8" x14ac:dyDescent="0.25">
      <c r="A176" s="3">
        <v>43248.5</v>
      </c>
      <c r="B176" s="2">
        <v>923.2</v>
      </c>
      <c r="C176" s="2">
        <v>1747.7</v>
      </c>
      <c r="E176" s="3">
        <v>43248.5</v>
      </c>
      <c r="F176" s="9">
        <f t="shared" si="7"/>
        <v>14.101312506780218</v>
      </c>
      <c r="G176" s="9">
        <f t="shared" si="8"/>
        <v>-55.081997063811258</v>
      </c>
      <c r="H176">
        <f t="shared" si="6"/>
        <v>69.183309570591476</v>
      </c>
    </row>
    <row r="177" spans="1:8" x14ac:dyDescent="0.25">
      <c r="A177" s="3">
        <v>43248.541666666672</v>
      </c>
      <c r="B177" s="2">
        <v>922</v>
      </c>
      <c r="C177" s="2">
        <v>1750.02</v>
      </c>
      <c r="E177" s="3">
        <v>43248.541666666672</v>
      </c>
      <c r="F177" s="9">
        <f t="shared" si="7"/>
        <v>-12.998266897747458</v>
      </c>
      <c r="G177" s="9">
        <f t="shared" si="8"/>
        <v>13.274589460433349</v>
      </c>
      <c r="H177">
        <f t="shared" si="6"/>
        <v>-26.272856358180807</v>
      </c>
    </row>
    <row r="178" spans="1:8" x14ac:dyDescent="0.25">
      <c r="A178" s="3">
        <v>43248.583333333328</v>
      </c>
      <c r="B178" s="2">
        <v>922.65</v>
      </c>
      <c r="C178" s="2">
        <v>1746.5</v>
      </c>
      <c r="E178" s="3">
        <v>43248.583333333328</v>
      </c>
      <c r="F178" s="9">
        <f t="shared" si="7"/>
        <v>7.0498915401299058</v>
      </c>
      <c r="G178" s="9">
        <f t="shared" si="8"/>
        <v>-20.114055839361733</v>
      </c>
      <c r="H178">
        <f t="shared" si="6"/>
        <v>27.163947379491638</v>
      </c>
    </row>
    <row r="179" spans="1:8" x14ac:dyDescent="0.25">
      <c r="A179" s="3">
        <v>43248.625</v>
      </c>
      <c r="B179" s="2">
        <v>921.9</v>
      </c>
      <c r="C179" s="2">
        <v>1750.15</v>
      </c>
      <c r="E179" s="3">
        <v>43248.625</v>
      </c>
      <c r="F179" s="9">
        <f t="shared" si="7"/>
        <v>-8.1287595512924735</v>
      </c>
      <c r="G179" s="9">
        <f t="shared" si="8"/>
        <v>20.89894073862062</v>
      </c>
      <c r="H179">
        <f t="shared" si="6"/>
        <v>-29.027700289913092</v>
      </c>
    </row>
    <row r="180" spans="1:8" x14ac:dyDescent="0.25">
      <c r="A180" s="3">
        <v>43249.416666666664</v>
      </c>
      <c r="B180" s="2">
        <v>923.3</v>
      </c>
      <c r="C180" s="2">
        <v>1758.5</v>
      </c>
      <c r="E180" s="3">
        <v>43249.416666666664</v>
      </c>
      <c r="F180" s="9">
        <f t="shared" si="7"/>
        <v>15.186028853454575</v>
      </c>
      <c r="G180" s="9">
        <f t="shared" si="8"/>
        <v>47.710196268890712</v>
      </c>
      <c r="H180">
        <f t="shared" si="6"/>
        <v>-32.524167415436139</v>
      </c>
    </row>
    <row r="181" spans="1:8" x14ac:dyDescent="0.25">
      <c r="A181" s="3">
        <v>43249.458333333328</v>
      </c>
      <c r="B181" s="2">
        <v>921.85</v>
      </c>
      <c r="C181" s="2">
        <v>1748.15</v>
      </c>
      <c r="E181" s="3">
        <v>43249.458333333328</v>
      </c>
      <c r="F181" s="9">
        <f t="shared" si="7"/>
        <v>-15.704538069965686</v>
      </c>
      <c r="G181" s="9">
        <f t="shared" si="8"/>
        <v>-58.856980381006025</v>
      </c>
      <c r="H181">
        <f t="shared" si="6"/>
        <v>43.152442311040339</v>
      </c>
    </row>
    <row r="182" spans="1:8" x14ac:dyDescent="0.25">
      <c r="A182" s="3">
        <v>43249.5</v>
      </c>
      <c r="B182" s="2">
        <v>923.15</v>
      </c>
      <c r="C182" s="2">
        <v>1750.78</v>
      </c>
      <c r="E182" s="3">
        <v>43249.5</v>
      </c>
      <c r="F182" s="9">
        <f t="shared" si="7"/>
        <v>14.102077344469864</v>
      </c>
      <c r="G182" s="9">
        <f t="shared" si="8"/>
        <v>15.044475588478573</v>
      </c>
      <c r="H182">
        <f t="shared" si="6"/>
        <v>-0.94239824400870909</v>
      </c>
    </row>
    <row r="183" spans="1:8" x14ac:dyDescent="0.25">
      <c r="A183" s="3">
        <v>43249.541666666672</v>
      </c>
      <c r="B183" s="2">
        <v>918.8</v>
      </c>
      <c r="C183" s="2">
        <v>1752</v>
      </c>
      <c r="E183" s="3">
        <v>43249.541666666672</v>
      </c>
      <c r="F183" s="9">
        <f t="shared" si="7"/>
        <v>-47.121269566159597</v>
      </c>
      <c r="G183" s="9">
        <f t="shared" si="8"/>
        <v>6.9683226904581232</v>
      </c>
      <c r="H183">
        <f t="shared" si="6"/>
        <v>-54.089592256617721</v>
      </c>
    </row>
    <row r="184" spans="1:8" x14ac:dyDescent="0.25">
      <c r="A184" s="3">
        <v>43249.583333333328</v>
      </c>
      <c r="B184" s="2">
        <v>916.5</v>
      </c>
      <c r="C184" s="2">
        <v>1756.78</v>
      </c>
      <c r="E184" s="3">
        <v>43249.583333333328</v>
      </c>
      <c r="F184" s="9">
        <f t="shared" si="7"/>
        <v>-25.032651284283354</v>
      </c>
      <c r="G184" s="9">
        <f t="shared" si="8"/>
        <v>27.283105022830895</v>
      </c>
      <c r="H184">
        <f t="shared" si="6"/>
        <v>-52.315756307114249</v>
      </c>
    </row>
    <row r="185" spans="1:8" x14ac:dyDescent="0.25">
      <c r="A185" s="3">
        <v>43249.625</v>
      </c>
      <c r="B185" s="2">
        <v>917.65</v>
      </c>
      <c r="C185" s="2">
        <v>1760.95</v>
      </c>
      <c r="E185" s="3">
        <v>43249.625</v>
      </c>
      <c r="F185" s="9">
        <f t="shared" si="7"/>
        <v>12.547735951991022</v>
      </c>
      <c r="G185" s="9">
        <f t="shared" si="8"/>
        <v>23.736609023327183</v>
      </c>
      <c r="H185">
        <f t="shared" si="6"/>
        <v>-11.188873071336161</v>
      </c>
    </row>
    <row r="186" spans="1:8" x14ac:dyDescent="0.25">
      <c r="A186" s="3">
        <v>43250.416666666672</v>
      </c>
      <c r="B186" s="2">
        <v>914.75</v>
      </c>
      <c r="C186" s="2">
        <v>1753.4</v>
      </c>
      <c r="E186" s="3">
        <v>43250.416666666672</v>
      </c>
      <c r="F186" s="9">
        <f t="shared" si="7"/>
        <v>-31.602462812618942</v>
      </c>
      <c r="G186" s="9">
        <f t="shared" si="8"/>
        <v>-42.874584741190574</v>
      </c>
      <c r="H186">
        <f t="shared" si="6"/>
        <v>11.272121928571632</v>
      </c>
    </row>
    <row r="187" spans="1:8" x14ac:dyDescent="0.25">
      <c r="A187" s="3">
        <v>43250.458333333328</v>
      </c>
      <c r="B187" s="2">
        <v>913.8</v>
      </c>
      <c r="C187" s="2">
        <v>1752.4</v>
      </c>
      <c r="E187" s="3">
        <v>43250.458333333328</v>
      </c>
      <c r="F187" s="9">
        <f t="shared" si="7"/>
        <v>-10.38535118884991</v>
      </c>
      <c r="G187" s="9">
        <f t="shared" si="8"/>
        <v>-5.7032052013231427</v>
      </c>
      <c r="H187">
        <f t="shared" si="6"/>
        <v>-4.6821459875267673</v>
      </c>
    </row>
    <row r="188" spans="1:8" x14ac:dyDescent="0.25">
      <c r="A188" s="3">
        <v>43250.5</v>
      </c>
      <c r="B188" s="2">
        <v>913.65</v>
      </c>
      <c r="C188" s="2">
        <v>1745.5</v>
      </c>
      <c r="E188" s="3">
        <v>43250.5</v>
      </c>
      <c r="F188" s="9">
        <f t="shared" si="7"/>
        <v>-1.6414970453050697</v>
      </c>
      <c r="G188" s="9">
        <f t="shared" si="8"/>
        <v>-39.374572015522091</v>
      </c>
      <c r="H188">
        <f t="shared" si="6"/>
        <v>37.733074970217018</v>
      </c>
    </row>
    <row r="189" spans="1:8" x14ac:dyDescent="0.25">
      <c r="A189" s="3">
        <v>43250.541666666672</v>
      </c>
      <c r="B189" s="2">
        <v>918.1</v>
      </c>
      <c r="C189" s="2">
        <v>1754.6</v>
      </c>
      <c r="E189" s="3">
        <v>43250.541666666672</v>
      </c>
      <c r="F189" s="9">
        <f t="shared" si="7"/>
        <v>48.705740710338162</v>
      </c>
      <c r="G189" s="9">
        <f t="shared" si="8"/>
        <v>52.134059008879461</v>
      </c>
      <c r="H189">
        <f t="shared" si="6"/>
        <v>-3.4283182985412992</v>
      </c>
    </row>
    <row r="190" spans="1:8" x14ac:dyDescent="0.25">
      <c r="A190" s="3">
        <v>43250.583333333328</v>
      </c>
      <c r="B190" s="2">
        <v>917.6</v>
      </c>
      <c r="C190" s="2">
        <v>1755.32</v>
      </c>
      <c r="E190" s="3">
        <v>43250.583333333328</v>
      </c>
      <c r="F190" s="9">
        <f t="shared" si="7"/>
        <v>-5.4460298442435464</v>
      </c>
      <c r="G190" s="9">
        <f t="shared" si="8"/>
        <v>4.1034993730766409</v>
      </c>
      <c r="H190">
        <f t="shared" si="6"/>
        <v>-9.5495292173201882</v>
      </c>
    </row>
    <row r="191" spans="1:8" x14ac:dyDescent="0.25">
      <c r="A191" s="3">
        <v>43250.625</v>
      </c>
      <c r="B191" s="2">
        <v>919.25</v>
      </c>
      <c r="C191" s="2">
        <v>1756.5</v>
      </c>
      <c r="E191" s="3">
        <v>43250.625</v>
      </c>
      <c r="F191" s="9">
        <f t="shared" si="7"/>
        <v>17.981691368787892</v>
      </c>
      <c r="G191" s="9">
        <f t="shared" si="8"/>
        <v>6.7224209830689778</v>
      </c>
      <c r="H191">
        <f t="shared" si="6"/>
        <v>11.259270385718914</v>
      </c>
    </row>
    <row r="192" spans="1:8" x14ac:dyDescent="0.25">
      <c r="A192" s="3">
        <v>43251.416666666672</v>
      </c>
      <c r="B192" s="2">
        <v>919.75</v>
      </c>
      <c r="C192" s="2">
        <v>1740.7</v>
      </c>
      <c r="E192" s="3">
        <v>43251.416666666672</v>
      </c>
      <c r="F192" s="9">
        <f t="shared" si="7"/>
        <v>5.4392167527875985</v>
      </c>
      <c r="G192" s="9">
        <f t="shared" si="8"/>
        <v>-89.95160831198379</v>
      </c>
      <c r="H192">
        <f t="shared" si="6"/>
        <v>95.390825064771391</v>
      </c>
    </row>
    <row r="193" spans="1:8" x14ac:dyDescent="0.25">
      <c r="A193" s="3">
        <v>43251.458333333328</v>
      </c>
      <c r="B193" s="2">
        <v>920.65</v>
      </c>
      <c r="C193" s="2">
        <v>1752</v>
      </c>
      <c r="E193" s="3">
        <v>43251.458333333328</v>
      </c>
      <c r="F193" s="9">
        <f t="shared" si="7"/>
        <v>9.7852677357975235</v>
      </c>
      <c r="G193" s="9">
        <f t="shared" si="8"/>
        <v>64.916412937323798</v>
      </c>
      <c r="H193">
        <f t="shared" si="6"/>
        <v>-55.131145201526273</v>
      </c>
    </row>
    <row r="194" spans="1:8" x14ac:dyDescent="0.25">
      <c r="A194" s="3">
        <v>43251.5</v>
      </c>
      <c r="B194" s="2">
        <v>920.9</v>
      </c>
      <c r="C194" s="2">
        <v>1747</v>
      </c>
      <c r="E194" s="3">
        <v>43251.5</v>
      </c>
      <c r="F194" s="9">
        <f t="shared" si="7"/>
        <v>2.715472763808179</v>
      </c>
      <c r="G194" s="9">
        <f t="shared" si="8"/>
        <v>-28.538812785388128</v>
      </c>
      <c r="H194">
        <f t="shared" si="6"/>
        <v>31.254285549196307</v>
      </c>
    </row>
    <row r="195" spans="1:8" x14ac:dyDescent="0.25">
      <c r="A195" s="3">
        <v>43251.541666666672</v>
      </c>
      <c r="B195" s="2">
        <v>921.8</v>
      </c>
      <c r="C195" s="2">
        <v>1742.15</v>
      </c>
      <c r="E195" s="3">
        <v>43251.541666666672</v>
      </c>
      <c r="F195" s="9">
        <f t="shared" si="7"/>
        <v>9.7730481051143148</v>
      </c>
      <c r="G195" s="9">
        <f t="shared" si="8"/>
        <v>-27.761877504292556</v>
      </c>
      <c r="H195">
        <f t="shared" si="6"/>
        <v>37.534925609406869</v>
      </c>
    </row>
    <row r="196" spans="1:8" x14ac:dyDescent="0.25">
      <c r="A196" s="3">
        <v>43251.583333333328</v>
      </c>
      <c r="B196" s="2">
        <v>920</v>
      </c>
      <c r="C196" s="2">
        <v>1743</v>
      </c>
      <c r="E196" s="3">
        <v>43251.583333333328</v>
      </c>
      <c r="F196" s="9">
        <f t="shared" si="7"/>
        <v>-19.527012367107339</v>
      </c>
      <c r="G196" s="9">
        <f t="shared" si="8"/>
        <v>4.8790287862693162</v>
      </c>
      <c r="H196">
        <f t="shared" si="6"/>
        <v>-24.406041153376655</v>
      </c>
    </row>
    <row r="197" spans="1:8" x14ac:dyDescent="0.25">
      <c r="A197" s="3">
        <v>43251.625</v>
      </c>
      <c r="B197" s="2">
        <v>921.05</v>
      </c>
      <c r="C197" s="2">
        <v>1737.9</v>
      </c>
      <c r="E197" s="3">
        <v>43251.625</v>
      </c>
      <c r="F197" s="9">
        <f t="shared" si="7"/>
        <v>11.413043478260375</v>
      </c>
      <c r="G197" s="9">
        <f t="shared" si="8"/>
        <v>-29.259896729775726</v>
      </c>
      <c r="H197">
        <f t="shared" si="6"/>
        <v>40.672940208036103</v>
      </c>
    </row>
    <row r="198" spans="1:8" x14ac:dyDescent="0.25">
      <c r="A198" s="3">
        <v>43252.416666666672</v>
      </c>
      <c r="B198" s="2">
        <v>925.15</v>
      </c>
      <c r="C198" s="2">
        <v>1753.05</v>
      </c>
      <c r="E198" s="3">
        <v>43252.416666666672</v>
      </c>
      <c r="F198" s="9">
        <f t="shared" si="7"/>
        <v>44.514412898322817</v>
      </c>
      <c r="G198" s="9">
        <f t="shared" si="8"/>
        <v>87.1741757293277</v>
      </c>
      <c r="H198">
        <f t="shared" ref="H198:H261" si="9">F198-G198</f>
        <v>-42.659762831004883</v>
      </c>
    </row>
    <row r="199" spans="1:8" x14ac:dyDescent="0.25">
      <c r="A199" s="3">
        <v>43252.458333333328</v>
      </c>
      <c r="B199" s="2">
        <v>923.9</v>
      </c>
      <c r="C199" s="2">
        <v>1749.05</v>
      </c>
      <c r="E199" s="3">
        <v>43252.458333333328</v>
      </c>
      <c r="F199" s="9">
        <f t="shared" ref="F199:F262" si="10">(B199-B198)/B198*10000</f>
        <v>-13.511322488245149</v>
      </c>
      <c r="G199" s="9">
        <f t="shared" ref="G199:G262" si="11">(C199-C198)/C198*10000</f>
        <v>-22.817375431391003</v>
      </c>
      <c r="H199">
        <f t="shared" si="9"/>
        <v>9.3060529431458541</v>
      </c>
    </row>
    <row r="200" spans="1:8" x14ac:dyDescent="0.25">
      <c r="A200" s="3">
        <v>43252.5</v>
      </c>
      <c r="B200" s="2">
        <v>926.25</v>
      </c>
      <c r="C200" s="2">
        <v>1747.8</v>
      </c>
      <c r="E200" s="3">
        <v>43252.5</v>
      </c>
      <c r="F200" s="9">
        <f t="shared" si="10"/>
        <v>25.435653209222021</v>
      </c>
      <c r="G200" s="9">
        <f t="shared" si="11"/>
        <v>-7.1467367999771305</v>
      </c>
      <c r="H200">
        <f t="shared" si="9"/>
        <v>32.582390009199152</v>
      </c>
    </row>
    <row r="201" spans="1:8" x14ac:dyDescent="0.25">
      <c r="A201" s="3">
        <v>43252.541666666672</v>
      </c>
      <c r="B201" s="2">
        <v>926.95</v>
      </c>
      <c r="C201" s="2">
        <v>1742.7</v>
      </c>
      <c r="E201" s="3">
        <v>43252.541666666672</v>
      </c>
      <c r="F201" s="9">
        <f t="shared" si="10"/>
        <v>7.5573549257764698</v>
      </c>
      <c r="G201" s="9">
        <f t="shared" si="11"/>
        <v>-29.179539993133709</v>
      </c>
      <c r="H201">
        <f t="shared" si="9"/>
        <v>36.736894918910181</v>
      </c>
    </row>
    <row r="202" spans="1:8" x14ac:dyDescent="0.25">
      <c r="A202" s="3">
        <v>43252.583333333328</v>
      </c>
      <c r="B202" s="2">
        <v>928.35</v>
      </c>
      <c r="C202" s="2">
        <v>1735.4</v>
      </c>
      <c r="E202" s="3">
        <v>43252.583333333328</v>
      </c>
      <c r="F202" s="9">
        <f t="shared" si="10"/>
        <v>15.103295754894839</v>
      </c>
      <c r="G202" s="9">
        <f t="shared" si="11"/>
        <v>-41.889022780742266</v>
      </c>
      <c r="H202">
        <f t="shared" si="9"/>
        <v>56.992318535637104</v>
      </c>
    </row>
    <row r="203" spans="1:8" x14ac:dyDescent="0.25">
      <c r="A203" s="3">
        <v>43252.625</v>
      </c>
      <c r="B203" s="2">
        <v>933.9</v>
      </c>
      <c r="C203" s="2">
        <v>1738.5</v>
      </c>
      <c r="E203" s="3">
        <v>43252.625</v>
      </c>
      <c r="F203" s="9">
        <f t="shared" si="10"/>
        <v>59.783486831474704</v>
      </c>
      <c r="G203" s="9">
        <f t="shared" si="11"/>
        <v>17.863316814566719</v>
      </c>
      <c r="H203">
        <f t="shared" si="9"/>
        <v>41.920170016907988</v>
      </c>
    </row>
    <row r="204" spans="1:8" x14ac:dyDescent="0.25">
      <c r="A204" s="3">
        <v>43255.416666666672</v>
      </c>
      <c r="B204" s="2">
        <v>937.7</v>
      </c>
      <c r="C204" s="2">
        <v>1718.45</v>
      </c>
      <c r="E204" s="3">
        <v>43255.416666666672</v>
      </c>
      <c r="F204" s="9">
        <f t="shared" si="10"/>
        <v>40.689581325624467</v>
      </c>
      <c r="G204" s="9">
        <f t="shared" si="11"/>
        <v>-115.32930687374147</v>
      </c>
      <c r="H204">
        <f t="shared" si="9"/>
        <v>156.01888819936593</v>
      </c>
    </row>
    <row r="205" spans="1:8" x14ac:dyDescent="0.25">
      <c r="A205" s="3">
        <v>43255.458333333328</v>
      </c>
      <c r="B205" s="2">
        <v>941.9</v>
      </c>
      <c r="C205" s="2">
        <v>1726.2</v>
      </c>
      <c r="E205" s="3">
        <v>43255.458333333328</v>
      </c>
      <c r="F205" s="9">
        <f t="shared" si="10"/>
        <v>44.790444705128841</v>
      </c>
      <c r="G205" s="9">
        <f t="shared" si="11"/>
        <v>45.098780878116905</v>
      </c>
      <c r="H205">
        <f t="shared" si="9"/>
        <v>-0.30833617298806359</v>
      </c>
    </row>
    <row r="206" spans="1:8" x14ac:dyDescent="0.25">
      <c r="A206" s="3">
        <v>43255.5</v>
      </c>
      <c r="B206" s="2">
        <v>940</v>
      </c>
      <c r="C206" s="2">
        <v>1723.9</v>
      </c>
      <c r="E206" s="3">
        <v>43255.5</v>
      </c>
      <c r="F206" s="9">
        <f t="shared" si="10"/>
        <v>-20.171992780549711</v>
      </c>
      <c r="G206" s="9">
        <f t="shared" si="11"/>
        <v>-13.324064418954666</v>
      </c>
      <c r="H206">
        <f t="shared" si="9"/>
        <v>-6.847928361595045</v>
      </c>
    </row>
    <row r="207" spans="1:8" x14ac:dyDescent="0.25">
      <c r="A207" s="3">
        <v>43255.541666666672</v>
      </c>
      <c r="B207" s="2">
        <v>941.55</v>
      </c>
      <c r="C207" s="2">
        <v>1724.95</v>
      </c>
      <c r="E207" s="3">
        <v>43255.541666666672</v>
      </c>
      <c r="F207" s="9">
        <f t="shared" si="10"/>
        <v>16.489361702127177</v>
      </c>
      <c r="G207" s="9">
        <f t="shared" si="11"/>
        <v>6.0908405359937037</v>
      </c>
      <c r="H207">
        <f t="shared" si="9"/>
        <v>10.398521166133474</v>
      </c>
    </row>
    <row r="208" spans="1:8" x14ac:dyDescent="0.25">
      <c r="A208" s="3">
        <v>43255.583333333328</v>
      </c>
      <c r="B208" s="2">
        <v>942.9</v>
      </c>
      <c r="C208" s="2">
        <v>1720.9</v>
      </c>
      <c r="E208" s="3">
        <v>43255.583333333328</v>
      </c>
      <c r="F208" s="9">
        <f t="shared" si="10"/>
        <v>14.338059582603396</v>
      </c>
      <c r="G208" s="9">
        <f t="shared" si="11"/>
        <v>-23.478941418591578</v>
      </c>
      <c r="H208">
        <f t="shared" si="9"/>
        <v>37.817001001194974</v>
      </c>
    </row>
    <row r="209" spans="1:8" x14ac:dyDescent="0.25">
      <c r="A209" s="3">
        <v>43255.625</v>
      </c>
      <c r="B209" s="2">
        <v>940.8</v>
      </c>
      <c r="C209" s="2">
        <v>1738.85</v>
      </c>
      <c r="E209" s="3">
        <v>43255.625</v>
      </c>
      <c r="F209" s="9">
        <f t="shared" si="10"/>
        <v>-22.271714922049238</v>
      </c>
      <c r="G209" s="9">
        <f t="shared" si="11"/>
        <v>104.30588645476097</v>
      </c>
      <c r="H209">
        <f t="shared" si="9"/>
        <v>-126.57760137681021</v>
      </c>
    </row>
    <row r="210" spans="1:8" x14ac:dyDescent="0.25">
      <c r="A210" s="3">
        <v>43256.416666666672</v>
      </c>
      <c r="B210" s="2">
        <v>947.55</v>
      </c>
      <c r="C210" s="2">
        <v>1744.45</v>
      </c>
      <c r="E210" s="3">
        <v>43256.416666666672</v>
      </c>
      <c r="F210" s="9">
        <f t="shared" si="10"/>
        <v>71.747448979591837</v>
      </c>
      <c r="G210" s="9">
        <f t="shared" si="11"/>
        <v>32.205193087386128</v>
      </c>
      <c r="H210">
        <f t="shared" si="9"/>
        <v>39.542255892205709</v>
      </c>
    </row>
    <row r="211" spans="1:8" x14ac:dyDescent="0.25">
      <c r="A211" s="3">
        <v>43256.458333333328</v>
      </c>
      <c r="B211" s="2">
        <v>949.8</v>
      </c>
      <c r="C211" s="2">
        <v>1739.1</v>
      </c>
      <c r="E211" s="3">
        <v>43256.458333333328</v>
      </c>
      <c r="F211" s="9">
        <f t="shared" si="10"/>
        <v>23.745448788982113</v>
      </c>
      <c r="G211" s="9">
        <f t="shared" si="11"/>
        <v>-30.668692137923909</v>
      </c>
      <c r="H211">
        <f t="shared" si="9"/>
        <v>54.414140926906022</v>
      </c>
    </row>
    <row r="212" spans="1:8" x14ac:dyDescent="0.25">
      <c r="A212" s="3">
        <v>43256.5</v>
      </c>
      <c r="B212" s="2">
        <v>953.6</v>
      </c>
      <c r="C212" s="2">
        <v>1733.7</v>
      </c>
      <c r="E212" s="3">
        <v>43256.5</v>
      </c>
      <c r="F212" s="9">
        <f t="shared" si="10"/>
        <v>40.008422825858794</v>
      </c>
      <c r="G212" s="9">
        <f t="shared" si="11"/>
        <v>-31.050543384508444</v>
      </c>
      <c r="H212">
        <f t="shared" si="9"/>
        <v>71.058966210367231</v>
      </c>
    </row>
    <row r="213" spans="1:8" x14ac:dyDescent="0.25">
      <c r="A213" s="3">
        <v>43256.541666666672</v>
      </c>
      <c r="B213" s="2">
        <v>954.25</v>
      </c>
      <c r="C213" s="2">
        <v>1727.25</v>
      </c>
      <c r="E213" s="3">
        <v>43256.541666666672</v>
      </c>
      <c r="F213" s="9">
        <f t="shared" si="10"/>
        <v>6.8162751677849966</v>
      </c>
      <c r="G213" s="9">
        <f t="shared" si="11"/>
        <v>-37.203668454750215</v>
      </c>
      <c r="H213">
        <f t="shared" si="9"/>
        <v>44.019943622535209</v>
      </c>
    </row>
    <row r="214" spans="1:8" x14ac:dyDescent="0.25">
      <c r="A214" s="3">
        <v>43256.583333333328</v>
      </c>
      <c r="B214" s="2">
        <v>950.3</v>
      </c>
      <c r="C214" s="2">
        <v>1720</v>
      </c>
      <c r="E214" s="3">
        <v>43256.583333333328</v>
      </c>
      <c r="F214" s="9">
        <f t="shared" si="10"/>
        <v>-41.393764736704696</v>
      </c>
      <c r="G214" s="9">
        <f t="shared" si="11"/>
        <v>-41.974236503111882</v>
      </c>
      <c r="H214">
        <f t="shared" si="9"/>
        <v>0.5804717664071859</v>
      </c>
    </row>
    <row r="215" spans="1:8" x14ac:dyDescent="0.25">
      <c r="A215" s="3">
        <v>43256.625</v>
      </c>
      <c r="B215" s="2">
        <v>948</v>
      </c>
      <c r="C215" s="2">
        <v>1719.45</v>
      </c>
      <c r="E215" s="3">
        <v>43256.625</v>
      </c>
      <c r="F215" s="9">
        <f t="shared" si="10"/>
        <v>-24.202883300010043</v>
      </c>
      <c r="G215" s="9">
        <f t="shared" si="11"/>
        <v>-3.1976744186043868</v>
      </c>
      <c r="H215">
        <f t="shared" si="9"/>
        <v>-21.005208881405657</v>
      </c>
    </row>
    <row r="216" spans="1:8" x14ac:dyDescent="0.25">
      <c r="A216" s="3">
        <v>43257.416666666672</v>
      </c>
      <c r="B216" s="2">
        <v>949.7</v>
      </c>
      <c r="C216" s="2">
        <v>1721.2</v>
      </c>
      <c r="E216" s="3">
        <v>43257.416666666672</v>
      </c>
      <c r="F216" s="9">
        <f t="shared" si="10"/>
        <v>17.932489451477274</v>
      </c>
      <c r="G216" s="9">
        <f t="shared" si="11"/>
        <v>10.177673093140248</v>
      </c>
      <c r="H216">
        <f t="shared" si="9"/>
        <v>7.7548163583370258</v>
      </c>
    </row>
    <row r="217" spans="1:8" x14ac:dyDescent="0.25">
      <c r="A217" s="3">
        <v>43257.458333333328</v>
      </c>
      <c r="B217" s="2">
        <v>951.3</v>
      </c>
      <c r="C217" s="2">
        <v>1726.65</v>
      </c>
      <c r="E217" s="3">
        <v>43257.458333333328</v>
      </c>
      <c r="F217" s="9">
        <f t="shared" si="10"/>
        <v>16.847425502789399</v>
      </c>
      <c r="G217" s="9">
        <f t="shared" si="11"/>
        <v>31.663955379967728</v>
      </c>
      <c r="H217">
        <f t="shared" si="9"/>
        <v>-14.816529877178329</v>
      </c>
    </row>
    <row r="218" spans="1:8" x14ac:dyDescent="0.25">
      <c r="A218" s="3">
        <v>43257.5</v>
      </c>
      <c r="B218" s="2">
        <v>954.5</v>
      </c>
      <c r="C218" s="2">
        <v>1729.2</v>
      </c>
      <c r="E218" s="3">
        <v>43257.5</v>
      </c>
      <c r="F218" s="9">
        <f t="shared" si="10"/>
        <v>33.638179333544052</v>
      </c>
      <c r="G218" s="9">
        <f t="shared" si="11"/>
        <v>14.768482321257663</v>
      </c>
      <c r="H218">
        <f t="shared" si="9"/>
        <v>18.869697012286387</v>
      </c>
    </row>
    <row r="219" spans="1:8" x14ac:dyDescent="0.25">
      <c r="A219" s="3">
        <v>43257.541666666672</v>
      </c>
      <c r="B219" s="2">
        <v>952.65</v>
      </c>
      <c r="C219" s="2">
        <v>1726.8</v>
      </c>
      <c r="E219" s="3">
        <v>43257.541666666672</v>
      </c>
      <c r="F219" s="9">
        <f t="shared" si="10"/>
        <v>-19.381875327396781</v>
      </c>
      <c r="G219" s="9">
        <f t="shared" si="11"/>
        <v>-13.879250520472421</v>
      </c>
      <c r="H219">
        <f t="shared" si="9"/>
        <v>-5.5026248069243593</v>
      </c>
    </row>
    <row r="220" spans="1:8" x14ac:dyDescent="0.25">
      <c r="A220" s="3">
        <v>43257.583333333328</v>
      </c>
      <c r="B220" s="2">
        <v>953.1</v>
      </c>
      <c r="C220" s="2">
        <v>1728</v>
      </c>
      <c r="E220" s="3">
        <v>43257.583333333328</v>
      </c>
      <c r="F220" s="9">
        <f t="shared" si="10"/>
        <v>4.7236655644785124</v>
      </c>
      <c r="G220" s="9">
        <f t="shared" si="11"/>
        <v>6.9492703266159683</v>
      </c>
      <c r="H220">
        <f t="shared" si="9"/>
        <v>-2.2256047621374559</v>
      </c>
    </row>
    <row r="221" spans="1:8" x14ac:dyDescent="0.25">
      <c r="A221" s="3">
        <v>43257.625</v>
      </c>
      <c r="B221" s="2">
        <v>954.55</v>
      </c>
      <c r="C221" s="2">
        <v>1726.8</v>
      </c>
      <c r="E221" s="3">
        <v>43257.625</v>
      </c>
      <c r="F221" s="9">
        <f t="shared" si="10"/>
        <v>15.213513797082486</v>
      </c>
      <c r="G221" s="9">
        <f t="shared" si="11"/>
        <v>-6.9444444444447067</v>
      </c>
      <c r="H221">
        <f t="shared" si="9"/>
        <v>22.157958241527194</v>
      </c>
    </row>
    <row r="222" spans="1:8" x14ac:dyDescent="0.25">
      <c r="A222" s="3">
        <v>43258.416666666672</v>
      </c>
      <c r="B222" s="2">
        <v>963.05</v>
      </c>
      <c r="C222" s="2">
        <v>1733.15</v>
      </c>
      <c r="E222" s="3">
        <v>43258.416666666672</v>
      </c>
      <c r="F222" s="9">
        <f t="shared" si="10"/>
        <v>89.047195013357069</v>
      </c>
      <c r="G222" s="9">
        <f t="shared" si="11"/>
        <v>36.773222145008901</v>
      </c>
      <c r="H222">
        <f t="shared" si="9"/>
        <v>52.273972868348167</v>
      </c>
    </row>
    <row r="223" spans="1:8" x14ac:dyDescent="0.25">
      <c r="A223" s="3">
        <v>43258.458333333328</v>
      </c>
      <c r="B223" s="2">
        <v>966</v>
      </c>
      <c r="C223" s="2">
        <v>1739</v>
      </c>
      <c r="E223" s="3">
        <v>43258.458333333328</v>
      </c>
      <c r="F223" s="9">
        <f t="shared" si="10"/>
        <v>30.631846736930019</v>
      </c>
      <c r="G223" s="9">
        <f t="shared" si="11"/>
        <v>33.753570089143516</v>
      </c>
      <c r="H223">
        <f t="shared" si="9"/>
        <v>-3.1217233522134968</v>
      </c>
    </row>
    <row r="224" spans="1:8" x14ac:dyDescent="0.25">
      <c r="A224" s="3">
        <v>43258.5</v>
      </c>
      <c r="B224" s="2">
        <v>969.7</v>
      </c>
      <c r="C224" s="2">
        <v>1747.65</v>
      </c>
      <c r="E224" s="3">
        <v>43258.5</v>
      </c>
      <c r="F224" s="9">
        <f t="shared" si="10"/>
        <v>38.302277432712685</v>
      </c>
      <c r="G224" s="9">
        <f t="shared" si="11"/>
        <v>49.74123059229494</v>
      </c>
      <c r="H224">
        <f t="shared" si="9"/>
        <v>-11.438953159582255</v>
      </c>
    </row>
    <row r="225" spans="1:8" x14ac:dyDescent="0.25">
      <c r="A225" s="3">
        <v>43258.541666666672</v>
      </c>
      <c r="B225" s="2">
        <v>973.4</v>
      </c>
      <c r="C225" s="2">
        <v>1745</v>
      </c>
      <c r="E225" s="3">
        <v>43258.541666666672</v>
      </c>
      <c r="F225" s="9">
        <f t="shared" si="10"/>
        <v>38.156130762090662</v>
      </c>
      <c r="G225" s="9">
        <f t="shared" si="11"/>
        <v>-15.16321918004229</v>
      </c>
      <c r="H225">
        <f t="shared" si="9"/>
        <v>53.319349942132952</v>
      </c>
    </row>
    <row r="226" spans="1:8" x14ac:dyDescent="0.25">
      <c r="A226" s="3">
        <v>43258.583333333328</v>
      </c>
      <c r="B226" s="2">
        <v>973.2</v>
      </c>
      <c r="C226" s="2">
        <v>1738.05</v>
      </c>
      <c r="E226" s="3">
        <v>43258.583333333328</v>
      </c>
      <c r="F226" s="9">
        <f t="shared" si="10"/>
        <v>-2.0546537908355433</v>
      </c>
      <c r="G226" s="9">
        <f t="shared" si="11"/>
        <v>-39.828080229226622</v>
      </c>
      <c r="H226">
        <f t="shared" si="9"/>
        <v>37.773426438391077</v>
      </c>
    </row>
    <row r="227" spans="1:8" x14ac:dyDescent="0.25">
      <c r="A227" s="3">
        <v>43258.625</v>
      </c>
      <c r="B227" s="2">
        <v>973.4</v>
      </c>
      <c r="C227" s="2">
        <v>1739.95</v>
      </c>
      <c r="E227" s="3">
        <v>43258.625</v>
      </c>
      <c r="F227" s="9">
        <f t="shared" si="10"/>
        <v>2.055076037812698</v>
      </c>
      <c r="G227" s="9">
        <f t="shared" si="11"/>
        <v>10.931791375392486</v>
      </c>
      <c r="H227">
        <f t="shared" si="9"/>
        <v>-8.8767153375797871</v>
      </c>
    </row>
    <row r="228" spans="1:8" x14ac:dyDescent="0.25">
      <c r="A228" s="3">
        <v>43259.416666666672</v>
      </c>
      <c r="B228" s="2">
        <v>964.9</v>
      </c>
      <c r="C228" s="2">
        <v>1749.95</v>
      </c>
      <c r="E228" s="3">
        <v>43259.416666666672</v>
      </c>
      <c r="F228" s="9">
        <f t="shared" si="10"/>
        <v>-87.322786110540363</v>
      </c>
      <c r="G228" s="9">
        <f t="shared" si="11"/>
        <v>57.472915888387597</v>
      </c>
      <c r="H228">
        <f t="shared" si="9"/>
        <v>-144.79570199892797</v>
      </c>
    </row>
    <row r="229" spans="1:8" x14ac:dyDescent="0.25">
      <c r="A229" s="3">
        <v>43259.458333333328</v>
      </c>
      <c r="B229" s="2">
        <v>971.3</v>
      </c>
      <c r="C229" s="2">
        <v>1754.35</v>
      </c>
      <c r="E229" s="3">
        <v>43259.458333333328</v>
      </c>
      <c r="F229" s="9">
        <f t="shared" si="10"/>
        <v>66.328116903305812</v>
      </c>
      <c r="G229" s="9">
        <f t="shared" si="11"/>
        <v>25.143575530728672</v>
      </c>
      <c r="H229">
        <f t="shared" si="9"/>
        <v>41.184541372577144</v>
      </c>
    </row>
    <row r="230" spans="1:8" x14ac:dyDescent="0.25">
      <c r="A230" s="3">
        <v>43259.5</v>
      </c>
      <c r="B230" s="2">
        <v>969.8</v>
      </c>
      <c r="C230" s="2">
        <v>1744.15</v>
      </c>
      <c r="E230" s="3">
        <v>43259.5</v>
      </c>
      <c r="F230" s="9">
        <f t="shared" si="10"/>
        <v>-15.443220426232884</v>
      </c>
      <c r="G230" s="9">
        <f t="shared" si="11"/>
        <v>-58.141191894432801</v>
      </c>
      <c r="H230">
        <f t="shared" si="9"/>
        <v>42.697971468199917</v>
      </c>
    </row>
    <row r="231" spans="1:8" x14ac:dyDescent="0.25">
      <c r="A231" s="3">
        <v>43259.541666666672</v>
      </c>
      <c r="B231" s="2">
        <v>972.6</v>
      </c>
      <c r="C231" s="2">
        <v>1744.3</v>
      </c>
      <c r="E231" s="3">
        <v>43259.541666666672</v>
      </c>
      <c r="F231" s="9">
        <f t="shared" si="10"/>
        <v>28.871932357187752</v>
      </c>
      <c r="G231" s="9">
        <f t="shared" si="11"/>
        <v>0.8600177736998742</v>
      </c>
      <c r="H231">
        <f t="shared" si="9"/>
        <v>28.011914583487879</v>
      </c>
    </row>
    <row r="232" spans="1:8" x14ac:dyDescent="0.25">
      <c r="A232" s="3">
        <v>43259.583333333328</v>
      </c>
      <c r="B232" s="2">
        <v>973.2</v>
      </c>
      <c r="C232" s="2">
        <v>1749.85</v>
      </c>
      <c r="E232" s="3">
        <v>43259.583333333328</v>
      </c>
      <c r="F232" s="9">
        <f t="shared" si="10"/>
        <v>6.1690314620606896</v>
      </c>
      <c r="G232" s="9">
        <f t="shared" si="11"/>
        <v>31.817921229146101</v>
      </c>
      <c r="H232">
        <f t="shared" si="9"/>
        <v>-25.648889767085411</v>
      </c>
    </row>
    <row r="233" spans="1:8" x14ac:dyDescent="0.25">
      <c r="A233" s="3">
        <v>43259.625</v>
      </c>
      <c r="B233" s="2">
        <v>983.9</v>
      </c>
      <c r="C233" s="2">
        <v>1749.35</v>
      </c>
      <c r="E233" s="3">
        <v>43259.625</v>
      </c>
      <c r="F233" s="9">
        <f t="shared" si="10"/>
        <v>109.94656802301614</v>
      </c>
      <c r="G233" s="9">
        <f t="shared" si="11"/>
        <v>-2.8573877760950941</v>
      </c>
      <c r="H233">
        <f t="shared" si="9"/>
        <v>112.80395579911124</v>
      </c>
    </row>
    <row r="234" spans="1:8" x14ac:dyDescent="0.25">
      <c r="A234" s="3">
        <v>43262.416666666672</v>
      </c>
      <c r="B234" s="2">
        <v>994.2</v>
      </c>
      <c r="C234" s="2">
        <v>1745.5</v>
      </c>
      <c r="E234" s="3">
        <v>43262.416666666672</v>
      </c>
      <c r="F234" s="9">
        <f t="shared" si="10"/>
        <v>104.6854355117397</v>
      </c>
      <c r="G234" s="9">
        <f t="shared" si="11"/>
        <v>-22.008174464800693</v>
      </c>
      <c r="H234">
        <f t="shared" si="9"/>
        <v>126.69360997654039</v>
      </c>
    </row>
    <row r="235" spans="1:8" x14ac:dyDescent="0.25">
      <c r="A235" s="3">
        <v>43262.458333333328</v>
      </c>
      <c r="B235" s="2">
        <v>993.8</v>
      </c>
      <c r="C235" s="2">
        <v>1750.05</v>
      </c>
      <c r="E235" s="3">
        <v>43262.458333333328</v>
      </c>
      <c r="F235" s="9">
        <f t="shared" si="10"/>
        <v>-4.0233353450019207</v>
      </c>
      <c r="G235" s="9">
        <f t="shared" si="11"/>
        <v>26.067029504439731</v>
      </c>
      <c r="H235">
        <f t="shared" si="9"/>
        <v>-30.090364849441652</v>
      </c>
    </row>
    <row r="236" spans="1:8" x14ac:dyDescent="0.25">
      <c r="A236" s="3">
        <v>43262.5</v>
      </c>
      <c r="B236" s="2">
        <v>993.05</v>
      </c>
      <c r="C236" s="2">
        <v>1753</v>
      </c>
      <c r="E236" s="3">
        <v>43262.5</v>
      </c>
      <c r="F236" s="9">
        <f t="shared" si="10"/>
        <v>-7.5467900986113907</v>
      </c>
      <c r="G236" s="9">
        <f t="shared" si="11"/>
        <v>16.856661238250595</v>
      </c>
      <c r="H236">
        <f t="shared" si="9"/>
        <v>-24.403451336861984</v>
      </c>
    </row>
    <row r="237" spans="1:8" x14ac:dyDescent="0.25">
      <c r="A237" s="3">
        <v>43262.541666666672</v>
      </c>
      <c r="B237" s="2">
        <v>993.25</v>
      </c>
      <c r="C237" s="2">
        <v>1756</v>
      </c>
      <c r="E237" s="3">
        <v>43262.541666666672</v>
      </c>
      <c r="F237" s="9">
        <f t="shared" si="10"/>
        <v>2.0139972811041287</v>
      </c>
      <c r="G237" s="9">
        <f t="shared" si="11"/>
        <v>17.113519680547633</v>
      </c>
      <c r="H237">
        <f t="shared" si="9"/>
        <v>-15.099522399443504</v>
      </c>
    </row>
    <row r="238" spans="1:8" x14ac:dyDescent="0.25">
      <c r="A238" s="3">
        <v>43262.583333333328</v>
      </c>
      <c r="B238" s="2">
        <v>995.45</v>
      </c>
      <c r="C238" s="2">
        <v>1759</v>
      </c>
      <c r="E238" s="3">
        <v>43262.583333333328</v>
      </c>
      <c r="F238" s="9">
        <f t="shared" si="10"/>
        <v>22.149509187012789</v>
      </c>
      <c r="G238" s="9">
        <f t="shared" si="11"/>
        <v>17.084282460136674</v>
      </c>
      <c r="H238">
        <f t="shared" si="9"/>
        <v>5.0652267268761157</v>
      </c>
    </row>
    <row r="239" spans="1:8" x14ac:dyDescent="0.25">
      <c r="A239" s="3">
        <v>43262.625</v>
      </c>
      <c r="B239" s="2">
        <v>984.35</v>
      </c>
      <c r="C239" s="2">
        <v>1754.5</v>
      </c>
      <c r="E239" s="3">
        <v>43262.625</v>
      </c>
      <c r="F239" s="9">
        <f t="shared" si="10"/>
        <v>-111.50735848108918</v>
      </c>
      <c r="G239" s="9">
        <f t="shared" si="11"/>
        <v>-25.582717453098351</v>
      </c>
      <c r="H239">
        <f t="shared" si="9"/>
        <v>-85.92464102799083</v>
      </c>
    </row>
    <row r="240" spans="1:8" x14ac:dyDescent="0.25">
      <c r="A240" s="3">
        <v>43263.416666666672</v>
      </c>
      <c r="B240" s="2">
        <v>983.45</v>
      </c>
      <c r="C240" s="2">
        <v>1771</v>
      </c>
      <c r="E240" s="3">
        <v>43263.416666666672</v>
      </c>
      <c r="F240" s="9">
        <f t="shared" si="10"/>
        <v>-9.1430893483006788</v>
      </c>
      <c r="G240" s="9">
        <f t="shared" si="11"/>
        <v>94.043887147335425</v>
      </c>
      <c r="H240">
        <f t="shared" si="9"/>
        <v>-103.1869764956361</v>
      </c>
    </row>
    <row r="241" spans="1:8" x14ac:dyDescent="0.25">
      <c r="A241" s="3">
        <v>43263.458333333328</v>
      </c>
      <c r="B241" s="2">
        <v>990.3</v>
      </c>
      <c r="C241" s="2">
        <v>1772.65</v>
      </c>
      <c r="E241" s="3">
        <v>43263.458333333328</v>
      </c>
      <c r="F241" s="9">
        <f t="shared" si="10"/>
        <v>69.652753063194965</v>
      </c>
      <c r="G241" s="9">
        <f t="shared" si="11"/>
        <v>9.3167701863359174</v>
      </c>
      <c r="H241">
        <f t="shared" si="9"/>
        <v>60.335982876859049</v>
      </c>
    </row>
    <row r="242" spans="1:8" x14ac:dyDescent="0.25">
      <c r="A242" s="3">
        <v>43263.5</v>
      </c>
      <c r="B242" s="2">
        <v>992.45</v>
      </c>
      <c r="C242" s="2">
        <v>1771.75</v>
      </c>
      <c r="E242" s="3">
        <v>43263.5</v>
      </c>
      <c r="F242" s="9">
        <f t="shared" si="10"/>
        <v>21.710592749672738</v>
      </c>
      <c r="G242" s="9">
        <f t="shared" si="11"/>
        <v>-5.0771443883456451</v>
      </c>
      <c r="H242">
        <f t="shared" si="9"/>
        <v>26.787737138018382</v>
      </c>
    </row>
    <row r="243" spans="1:8" x14ac:dyDescent="0.25">
      <c r="A243" s="3">
        <v>43263.541666666672</v>
      </c>
      <c r="B243" s="2">
        <v>987.2</v>
      </c>
      <c r="C243" s="2">
        <v>1770</v>
      </c>
      <c r="E243" s="3">
        <v>43263.541666666672</v>
      </c>
      <c r="F243" s="9">
        <f t="shared" si="10"/>
        <v>-52.899390397501136</v>
      </c>
      <c r="G243" s="9">
        <f t="shared" si="11"/>
        <v>-9.8772400169324115</v>
      </c>
      <c r="H243">
        <f t="shared" si="9"/>
        <v>-43.022150380568725</v>
      </c>
    </row>
    <row r="244" spans="1:8" x14ac:dyDescent="0.25">
      <c r="A244" s="3">
        <v>43263.583333333328</v>
      </c>
      <c r="B244" s="2">
        <v>992.1</v>
      </c>
      <c r="C244" s="2">
        <v>1780.55</v>
      </c>
      <c r="E244" s="3">
        <v>43263.583333333328</v>
      </c>
      <c r="F244" s="9">
        <f t="shared" si="10"/>
        <v>49.635332252836072</v>
      </c>
      <c r="G244" s="9">
        <f t="shared" si="11"/>
        <v>59.604519774011038</v>
      </c>
      <c r="H244">
        <f t="shared" si="9"/>
        <v>-9.9691875211749661</v>
      </c>
    </row>
    <row r="245" spans="1:8" x14ac:dyDescent="0.25">
      <c r="A245" s="3">
        <v>43263.625</v>
      </c>
      <c r="B245" s="2">
        <v>996</v>
      </c>
      <c r="C245" s="2">
        <v>1781.15</v>
      </c>
      <c r="E245" s="3">
        <v>43263.625</v>
      </c>
      <c r="F245" s="9">
        <f t="shared" si="10"/>
        <v>39.310553371635699</v>
      </c>
      <c r="G245" s="9">
        <f t="shared" si="11"/>
        <v>3.3697453034182496</v>
      </c>
      <c r="H245">
        <f t="shared" si="9"/>
        <v>35.94080806821745</v>
      </c>
    </row>
    <row r="246" spans="1:8" x14ac:dyDescent="0.25">
      <c r="A246" s="3">
        <v>43264.416666666672</v>
      </c>
      <c r="B246" s="2">
        <v>990.75</v>
      </c>
      <c r="C246" s="5">
        <v>1796.5250000000001</v>
      </c>
      <c r="E246" s="3">
        <v>43264.416666666672</v>
      </c>
      <c r="F246" s="9">
        <f t="shared" si="10"/>
        <v>-52.710843373493972</v>
      </c>
      <c r="G246" s="9">
        <f t="shared" si="11"/>
        <v>86.320635544451619</v>
      </c>
      <c r="H246">
        <f t="shared" si="9"/>
        <v>-139.03147891794561</v>
      </c>
    </row>
    <row r="247" spans="1:8" x14ac:dyDescent="0.25">
      <c r="A247" s="3">
        <v>43264.458333333328</v>
      </c>
      <c r="B247" s="2">
        <v>996.4</v>
      </c>
      <c r="C247" s="2">
        <v>1811.9</v>
      </c>
      <c r="E247" s="3">
        <v>43264.458333333328</v>
      </c>
      <c r="F247" s="9">
        <f t="shared" si="10"/>
        <v>57.027504415846359</v>
      </c>
      <c r="G247" s="9">
        <f t="shared" si="11"/>
        <v>85.581887254560883</v>
      </c>
      <c r="H247">
        <f t="shared" si="9"/>
        <v>-28.554382838714524</v>
      </c>
    </row>
    <row r="248" spans="1:8" x14ac:dyDescent="0.25">
      <c r="A248" s="3">
        <v>43264.5</v>
      </c>
      <c r="B248" s="2">
        <v>997.35</v>
      </c>
      <c r="C248" s="2">
        <v>1815</v>
      </c>
      <c r="E248" s="3">
        <v>43264.5</v>
      </c>
      <c r="F248" s="9">
        <f t="shared" si="10"/>
        <v>9.5343235648338567</v>
      </c>
      <c r="G248" s="9">
        <f t="shared" si="11"/>
        <v>17.109111981896952</v>
      </c>
      <c r="H248">
        <f t="shared" si="9"/>
        <v>-7.574788417063095</v>
      </c>
    </row>
    <row r="249" spans="1:8" x14ac:dyDescent="0.25">
      <c r="A249" s="3">
        <v>43264.541666666672</v>
      </c>
      <c r="B249" s="2">
        <v>998.2</v>
      </c>
      <c r="C249" s="2">
        <v>1822.5</v>
      </c>
      <c r="E249" s="3">
        <v>43264.541666666672</v>
      </c>
      <c r="F249" s="9">
        <f t="shared" si="10"/>
        <v>8.5225848498523362</v>
      </c>
      <c r="G249" s="9">
        <f t="shared" si="11"/>
        <v>41.32231404958678</v>
      </c>
      <c r="H249">
        <f t="shared" si="9"/>
        <v>-32.799729199734443</v>
      </c>
    </row>
    <row r="250" spans="1:8" x14ac:dyDescent="0.25">
      <c r="A250" s="3">
        <v>43264.583333333328</v>
      </c>
      <c r="B250" s="2">
        <v>1001.75</v>
      </c>
      <c r="C250" s="2">
        <v>1827.95</v>
      </c>
      <c r="E250" s="3">
        <v>43264.583333333328</v>
      </c>
      <c r="F250" s="9">
        <f t="shared" si="10"/>
        <v>35.564015227408881</v>
      </c>
      <c r="G250" s="9">
        <f t="shared" si="11"/>
        <v>29.903978052126448</v>
      </c>
      <c r="H250">
        <f t="shared" si="9"/>
        <v>5.660037175282433</v>
      </c>
    </row>
    <row r="251" spans="1:8" x14ac:dyDescent="0.25">
      <c r="A251" s="3">
        <v>43264.625</v>
      </c>
      <c r="B251" s="2">
        <v>1001.2</v>
      </c>
      <c r="C251" s="2">
        <v>1822.6</v>
      </c>
      <c r="E251" s="3">
        <v>43264.625</v>
      </c>
      <c r="F251" s="9">
        <f t="shared" si="10"/>
        <v>-5.490391814324477</v>
      </c>
      <c r="G251" s="9">
        <f t="shared" si="11"/>
        <v>-29.267758964961494</v>
      </c>
      <c r="H251">
        <f t="shared" si="9"/>
        <v>23.777367150637019</v>
      </c>
    </row>
    <row r="252" spans="1:8" x14ac:dyDescent="0.25">
      <c r="A252" s="3">
        <v>43265.416666666672</v>
      </c>
      <c r="B252" s="2">
        <v>992.05</v>
      </c>
      <c r="C252" s="2">
        <v>1808.05</v>
      </c>
      <c r="E252" s="3">
        <v>43265.416666666672</v>
      </c>
      <c r="F252" s="9">
        <f t="shared" si="10"/>
        <v>-91.390331602078419</v>
      </c>
      <c r="G252" s="9">
        <f t="shared" si="11"/>
        <v>-79.831010644134508</v>
      </c>
      <c r="H252">
        <f t="shared" si="9"/>
        <v>-11.55932095794391</v>
      </c>
    </row>
    <row r="253" spans="1:8" x14ac:dyDescent="0.25">
      <c r="A253" s="3">
        <v>43265.458333333328</v>
      </c>
      <c r="B253" s="2">
        <v>989.45</v>
      </c>
      <c r="C253" s="2">
        <v>1795.3</v>
      </c>
      <c r="E253" s="3">
        <v>43265.458333333328</v>
      </c>
      <c r="F253" s="9">
        <f t="shared" si="10"/>
        <v>-26.208356433646582</v>
      </c>
      <c r="G253" s="9">
        <f t="shared" si="11"/>
        <v>-70.517961339564721</v>
      </c>
      <c r="H253">
        <f t="shared" si="9"/>
        <v>44.309604905918135</v>
      </c>
    </row>
    <row r="254" spans="1:8" x14ac:dyDescent="0.25">
      <c r="A254" s="3">
        <v>43265.5</v>
      </c>
      <c r="B254" s="2">
        <v>992.35</v>
      </c>
      <c r="C254" s="2">
        <v>1794</v>
      </c>
      <c r="E254" s="3">
        <v>43265.5</v>
      </c>
      <c r="F254" s="9">
        <f t="shared" si="10"/>
        <v>29.309212188589388</v>
      </c>
      <c r="G254" s="9">
        <f t="shared" si="11"/>
        <v>-7.2411296162198768</v>
      </c>
      <c r="H254">
        <f t="shared" si="9"/>
        <v>36.550341804809264</v>
      </c>
    </row>
    <row r="255" spans="1:8" x14ac:dyDescent="0.25">
      <c r="A255" s="3">
        <v>43265.541666666672</v>
      </c>
      <c r="B255" s="2">
        <v>995.6</v>
      </c>
      <c r="C255" s="2">
        <v>1789.65</v>
      </c>
      <c r="E255" s="3">
        <v>43265.541666666672</v>
      </c>
      <c r="F255" s="9">
        <f t="shared" si="10"/>
        <v>32.750541643573335</v>
      </c>
      <c r="G255" s="9">
        <f t="shared" si="11"/>
        <v>-24.247491638795477</v>
      </c>
      <c r="H255">
        <f t="shared" si="9"/>
        <v>56.998033282368809</v>
      </c>
    </row>
    <row r="256" spans="1:8" x14ac:dyDescent="0.25">
      <c r="A256" s="3">
        <v>43265.583333333328</v>
      </c>
      <c r="B256" s="2">
        <v>1005.9</v>
      </c>
      <c r="C256" s="2">
        <v>1785.85</v>
      </c>
      <c r="E256" s="3">
        <v>43265.583333333328</v>
      </c>
      <c r="F256" s="9">
        <f t="shared" si="10"/>
        <v>103.45520289272754</v>
      </c>
      <c r="G256" s="9">
        <f t="shared" si="11"/>
        <v>-21.233202022742891</v>
      </c>
      <c r="H256">
        <f t="shared" si="9"/>
        <v>124.68840491547043</v>
      </c>
    </row>
    <row r="257" spans="1:8" x14ac:dyDescent="0.25">
      <c r="A257" s="3">
        <v>43265.625</v>
      </c>
      <c r="B257" s="2">
        <v>1009.7</v>
      </c>
      <c r="C257" s="2">
        <v>1794</v>
      </c>
      <c r="E257" s="3">
        <v>43265.625</v>
      </c>
      <c r="F257" s="9">
        <f t="shared" si="10"/>
        <v>37.777115021374577</v>
      </c>
      <c r="G257" s="9">
        <f t="shared" si="11"/>
        <v>45.636531623597115</v>
      </c>
      <c r="H257">
        <f t="shared" si="9"/>
        <v>-7.859416602222538</v>
      </c>
    </row>
    <row r="258" spans="1:8" x14ac:dyDescent="0.25">
      <c r="A258" s="3">
        <v>43266.416666666672</v>
      </c>
      <c r="B258" s="2">
        <v>1018.4</v>
      </c>
      <c r="C258" s="2">
        <v>1803.55</v>
      </c>
      <c r="E258" s="3">
        <v>43266.416666666672</v>
      </c>
      <c r="F258" s="9">
        <f t="shared" si="10"/>
        <v>86.164207190253862</v>
      </c>
      <c r="G258" s="9">
        <f t="shared" si="11"/>
        <v>53.232998885172549</v>
      </c>
      <c r="H258">
        <f t="shared" si="9"/>
        <v>32.931208305081313</v>
      </c>
    </row>
    <row r="259" spans="1:8" x14ac:dyDescent="0.25">
      <c r="A259" s="3">
        <v>43266.458333333328</v>
      </c>
      <c r="B259" s="2">
        <v>1019.9</v>
      </c>
      <c r="C259" s="2">
        <v>1795.7</v>
      </c>
      <c r="E259" s="3">
        <v>43266.458333333328</v>
      </c>
      <c r="F259" s="9">
        <f t="shared" si="10"/>
        <v>14.728986645718773</v>
      </c>
      <c r="G259" s="9">
        <f t="shared" si="11"/>
        <v>-43.525269607163146</v>
      </c>
      <c r="H259">
        <f t="shared" si="9"/>
        <v>58.254256252881916</v>
      </c>
    </row>
    <row r="260" spans="1:8" x14ac:dyDescent="0.25">
      <c r="A260" s="3">
        <v>43266.5</v>
      </c>
      <c r="B260" s="2">
        <v>1019.15</v>
      </c>
      <c r="C260" s="2">
        <v>1796</v>
      </c>
      <c r="E260" s="3">
        <v>43266.5</v>
      </c>
      <c r="F260" s="9">
        <f t="shared" si="10"/>
        <v>-7.353662123737621</v>
      </c>
      <c r="G260" s="9">
        <f t="shared" si="11"/>
        <v>1.6706576822406556</v>
      </c>
      <c r="H260">
        <f t="shared" si="9"/>
        <v>-9.0243198059782763</v>
      </c>
    </row>
    <row r="261" spans="1:8" x14ac:dyDescent="0.25">
      <c r="A261" s="3">
        <v>43266.541666666672</v>
      </c>
      <c r="B261" s="2">
        <v>1018.1</v>
      </c>
      <c r="C261" s="2">
        <v>1796.7</v>
      </c>
      <c r="E261" s="3">
        <v>43266.541666666672</v>
      </c>
      <c r="F261" s="9">
        <f t="shared" si="10"/>
        <v>-10.30270323308595</v>
      </c>
      <c r="G261" s="9">
        <f t="shared" si="11"/>
        <v>3.8975501113588278</v>
      </c>
      <c r="H261">
        <f t="shared" si="9"/>
        <v>-14.200253344444778</v>
      </c>
    </row>
    <row r="262" spans="1:8" x14ac:dyDescent="0.25">
      <c r="A262" s="3">
        <v>43266.583333333328</v>
      </c>
      <c r="B262" s="2">
        <v>1014.3</v>
      </c>
      <c r="C262" s="2">
        <v>1798.6</v>
      </c>
      <c r="E262" s="3">
        <v>43266.583333333328</v>
      </c>
      <c r="F262" s="9">
        <f t="shared" si="10"/>
        <v>-37.324427855810512</v>
      </c>
      <c r="G262" s="9">
        <f t="shared" si="11"/>
        <v>10.5749429509649</v>
      </c>
      <c r="H262">
        <f t="shared" ref="H262:H299" si="12">F262-G262</f>
        <v>-47.899370806775408</v>
      </c>
    </row>
    <row r="263" spans="1:8" x14ac:dyDescent="0.25">
      <c r="A263" s="3">
        <v>43266.625</v>
      </c>
      <c r="B263" s="2">
        <v>1012.35</v>
      </c>
      <c r="C263" s="2">
        <v>1842.25</v>
      </c>
      <c r="E263" s="3">
        <v>43266.625</v>
      </c>
      <c r="F263" s="9">
        <f t="shared" ref="F263:F299" si="13">(B263-B262)/B262*10000</f>
        <v>-19.225081336881907</v>
      </c>
      <c r="G263" s="9">
        <f t="shared" ref="G263:G299" si="14">(C263-C262)/C262*10000</f>
        <v>242.68875792282938</v>
      </c>
      <c r="H263">
        <f t="shared" si="12"/>
        <v>-261.91383925971127</v>
      </c>
    </row>
    <row r="264" spans="1:8" x14ac:dyDescent="0.25">
      <c r="A264" s="3">
        <v>43269.416666666672</v>
      </c>
      <c r="B264" s="2">
        <v>1011.7</v>
      </c>
      <c r="C264" s="2">
        <v>1844.35</v>
      </c>
      <c r="E264" s="3">
        <v>43269.416666666672</v>
      </c>
      <c r="F264" s="9">
        <f t="shared" si="13"/>
        <v>-6.4207043018716572</v>
      </c>
      <c r="G264" s="9">
        <f t="shared" si="14"/>
        <v>11.399104356085815</v>
      </c>
      <c r="H264">
        <f t="shared" si="12"/>
        <v>-17.819808657957473</v>
      </c>
    </row>
    <row r="265" spans="1:8" x14ac:dyDescent="0.25">
      <c r="A265" s="3">
        <v>43269.458333333328</v>
      </c>
      <c r="B265" s="2">
        <v>1015</v>
      </c>
      <c r="C265" s="2">
        <v>1838.75</v>
      </c>
      <c r="E265" s="3">
        <v>43269.458333333328</v>
      </c>
      <c r="F265" s="9">
        <f t="shared" si="13"/>
        <v>32.618365128001919</v>
      </c>
      <c r="G265" s="9">
        <f t="shared" si="14"/>
        <v>-30.363000515086124</v>
      </c>
      <c r="H265">
        <f t="shared" si="12"/>
        <v>62.98136564308804</v>
      </c>
    </row>
    <row r="266" spans="1:8" x14ac:dyDescent="0.25">
      <c r="A266" s="3">
        <v>43269.5</v>
      </c>
      <c r="B266" s="2">
        <v>1010.7</v>
      </c>
      <c r="C266" s="2">
        <v>1841.05</v>
      </c>
      <c r="E266" s="3">
        <v>43269.5</v>
      </c>
      <c r="F266" s="9">
        <f t="shared" si="13"/>
        <v>-42.364532019703979</v>
      </c>
      <c r="G266" s="9">
        <f t="shared" si="14"/>
        <v>12.508497620665965</v>
      </c>
      <c r="H266">
        <f t="shared" si="12"/>
        <v>-54.873029640369943</v>
      </c>
    </row>
    <row r="267" spans="1:8" x14ac:dyDescent="0.25">
      <c r="A267" s="3">
        <v>43269.541666666672</v>
      </c>
      <c r="B267" s="2">
        <v>1012.5</v>
      </c>
      <c r="C267" s="2">
        <v>1840</v>
      </c>
      <c r="E267" s="3">
        <v>43269.541666666672</v>
      </c>
      <c r="F267" s="9">
        <f t="shared" si="13"/>
        <v>17.809439002670963</v>
      </c>
      <c r="G267" s="9">
        <f t="shared" si="14"/>
        <v>-5.7032671573284519</v>
      </c>
      <c r="H267">
        <f t="shared" si="12"/>
        <v>23.512706159999414</v>
      </c>
    </row>
    <row r="268" spans="1:8" x14ac:dyDescent="0.25">
      <c r="A268" s="3">
        <v>43269.583333333328</v>
      </c>
      <c r="B268" s="2">
        <v>1015.35</v>
      </c>
      <c r="C268" s="2">
        <v>1836.25</v>
      </c>
      <c r="E268" s="3">
        <v>43269.583333333328</v>
      </c>
      <c r="F268" s="9">
        <f t="shared" si="13"/>
        <v>28.148148148148373</v>
      </c>
      <c r="G268" s="9">
        <f t="shared" si="14"/>
        <v>-20.380434782608695</v>
      </c>
      <c r="H268">
        <f t="shared" si="12"/>
        <v>48.528582930757068</v>
      </c>
    </row>
    <row r="269" spans="1:8" x14ac:dyDescent="0.25">
      <c r="A269" s="3">
        <v>43269.625</v>
      </c>
      <c r="B269" s="2">
        <v>1020</v>
      </c>
      <c r="C269" s="2">
        <v>1835.6</v>
      </c>
      <c r="E269" s="3">
        <v>43269.625</v>
      </c>
      <c r="F269" s="9">
        <f t="shared" si="13"/>
        <v>45.797015807356843</v>
      </c>
      <c r="G269" s="9">
        <f t="shared" si="14"/>
        <v>-3.5398230088500529</v>
      </c>
      <c r="H269">
        <f t="shared" si="12"/>
        <v>49.336838816206892</v>
      </c>
    </row>
    <row r="270" spans="1:8" x14ac:dyDescent="0.25">
      <c r="A270" s="3">
        <v>43270.416666666672</v>
      </c>
      <c r="B270" s="2">
        <v>1011.2</v>
      </c>
      <c r="C270" s="2">
        <v>1830.95</v>
      </c>
      <c r="E270" s="3">
        <v>43270.416666666672</v>
      </c>
      <c r="F270" s="9">
        <f t="shared" si="13"/>
        <v>-86.274509803921134</v>
      </c>
      <c r="G270" s="9">
        <f t="shared" si="14"/>
        <v>-25.332316408802921</v>
      </c>
      <c r="H270">
        <f t="shared" si="12"/>
        <v>-60.94219339511821</v>
      </c>
    </row>
    <row r="271" spans="1:8" x14ac:dyDescent="0.25">
      <c r="A271" s="3">
        <v>43270.458333333328</v>
      </c>
      <c r="B271" s="2">
        <v>1005</v>
      </c>
      <c r="C271" s="2">
        <v>1834.85</v>
      </c>
      <c r="E271" s="3">
        <v>43270.458333333328</v>
      </c>
      <c r="F271" s="9">
        <f t="shared" si="13"/>
        <v>-61.313291139240953</v>
      </c>
      <c r="G271" s="9">
        <f t="shared" si="14"/>
        <v>21.300417815887183</v>
      </c>
      <c r="H271">
        <f t="shared" si="12"/>
        <v>-82.613708955128132</v>
      </c>
    </row>
    <row r="272" spans="1:8" x14ac:dyDescent="0.25">
      <c r="A272" s="3">
        <v>43270.5</v>
      </c>
      <c r="B272" s="2">
        <v>1005.9</v>
      </c>
      <c r="C272" s="2">
        <v>1831.8</v>
      </c>
      <c r="E272" s="3">
        <v>43270.5</v>
      </c>
      <c r="F272" s="9">
        <f t="shared" si="13"/>
        <v>8.9552238805967885</v>
      </c>
      <c r="G272" s="9">
        <f t="shared" si="14"/>
        <v>-16.622612202632123</v>
      </c>
      <c r="H272">
        <f t="shared" si="12"/>
        <v>25.57783608322891</v>
      </c>
    </row>
    <row r="273" spans="1:8" x14ac:dyDescent="0.25">
      <c r="A273" s="3">
        <v>43270.541666666672</v>
      </c>
      <c r="B273" s="2">
        <v>998.9</v>
      </c>
      <c r="C273" s="2">
        <v>1825</v>
      </c>
      <c r="E273" s="3">
        <v>43270.541666666672</v>
      </c>
      <c r="F273" s="9">
        <f t="shared" si="13"/>
        <v>-69.589422407794018</v>
      </c>
      <c r="G273" s="9">
        <f t="shared" si="14"/>
        <v>-37.121956545474148</v>
      </c>
      <c r="H273">
        <f t="shared" si="12"/>
        <v>-32.46746586231987</v>
      </c>
    </row>
    <row r="274" spans="1:8" x14ac:dyDescent="0.25">
      <c r="A274" s="3">
        <v>43270.583333333328</v>
      </c>
      <c r="B274" s="2">
        <v>998.6</v>
      </c>
      <c r="C274" s="2">
        <v>1834</v>
      </c>
      <c r="E274" s="3">
        <v>43270.583333333328</v>
      </c>
      <c r="F274" s="9">
        <f t="shared" si="13"/>
        <v>-3.0033036339969419</v>
      </c>
      <c r="G274" s="9">
        <f t="shared" si="14"/>
        <v>49.315068493150683</v>
      </c>
      <c r="H274">
        <f t="shared" si="12"/>
        <v>-52.318372127147626</v>
      </c>
    </row>
    <row r="275" spans="1:8" x14ac:dyDescent="0.25">
      <c r="A275" s="3">
        <v>43270.625</v>
      </c>
      <c r="B275" s="2">
        <v>1000.5</v>
      </c>
      <c r="C275" s="2">
        <v>1831.9</v>
      </c>
      <c r="E275" s="3">
        <v>43270.625</v>
      </c>
      <c r="F275" s="9">
        <f t="shared" si="13"/>
        <v>19.026637292208864</v>
      </c>
      <c r="G275" s="9">
        <f t="shared" si="14"/>
        <v>-11.450381679388817</v>
      </c>
      <c r="H275">
        <f t="shared" si="12"/>
        <v>30.47701897159768</v>
      </c>
    </row>
    <row r="276" spans="1:8" x14ac:dyDescent="0.25">
      <c r="A276" s="3">
        <v>43271.416666666672</v>
      </c>
      <c r="B276" s="2">
        <v>1000.6</v>
      </c>
      <c r="C276" s="2">
        <v>1830</v>
      </c>
      <c r="E276" s="3">
        <v>43271.416666666672</v>
      </c>
      <c r="F276" s="9">
        <f t="shared" si="13"/>
        <v>0.99950024987528974</v>
      </c>
      <c r="G276" s="9">
        <f t="shared" si="14"/>
        <v>-10.371745182597801</v>
      </c>
      <c r="H276">
        <f t="shared" si="12"/>
        <v>11.37124543247309</v>
      </c>
    </row>
    <row r="277" spans="1:8" x14ac:dyDescent="0.25">
      <c r="A277" s="3">
        <v>43271.458333333328</v>
      </c>
      <c r="B277" s="2">
        <v>1013.45</v>
      </c>
      <c r="C277" s="2">
        <v>1831.85</v>
      </c>
      <c r="E277" s="3">
        <v>43271.458333333328</v>
      </c>
      <c r="F277" s="9">
        <f t="shared" si="13"/>
        <v>128.42294623226087</v>
      </c>
      <c r="G277" s="9">
        <f t="shared" si="14"/>
        <v>10.109289617485841</v>
      </c>
      <c r="H277">
        <f t="shared" si="12"/>
        <v>118.31365661477503</v>
      </c>
    </row>
    <row r="278" spans="1:8" x14ac:dyDescent="0.25">
      <c r="A278" s="3">
        <v>43271.5</v>
      </c>
      <c r="B278" s="2">
        <v>1017.65</v>
      </c>
      <c r="C278" s="2">
        <v>1830.95</v>
      </c>
      <c r="E278" s="3">
        <v>43271.5</v>
      </c>
      <c r="F278" s="9">
        <f t="shared" si="13"/>
        <v>41.442597069415676</v>
      </c>
      <c r="G278" s="9">
        <f t="shared" si="14"/>
        <v>-4.9130660261476846</v>
      </c>
      <c r="H278">
        <f t="shared" si="12"/>
        <v>46.355663095563358</v>
      </c>
    </row>
    <row r="279" spans="1:8" x14ac:dyDescent="0.25">
      <c r="A279" s="3">
        <v>43271.541666666672</v>
      </c>
      <c r="B279" s="2">
        <v>1021</v>
      </c>
      <c r="C279" s="2">
        <v>1833</v>
      </c>
      <c r="E279" s="3">
        <v>43271.541666666672</v>
      </c>
      <c r="F279" s="9">
        <f t="shared" si="13"/>
        <v>32.918980002948196</v>
      </c>
      <c r="G279" s="9">
        <f t="shared" si="14"/>
        <v>11.196373467325456</v>
      </c>
      <c r="H279">
        <f t="shared" si="12"/>
        <v>21.722606535622738</v>
      </c>
    </row>
    <row r="280" spans="1:8" x14ac:dyDescent="0.25">
      <c r="A280" s="3">
        <v>43271.583333333328</v>
      </c>
      <c r="B280" s="2">
        <v>1019</v>
      </c>
      <c r="C280" s="2">
        <v>1828.15</v>
      </c>
      <c r="E280" s="3">
        <v>43271.583333333328</v>
      </c>
      <c r="F280" s="9">
        <f t="shared" si="13"/>
        <v>-19.588638589618022</v>
      </c>
      <c r="G280" s="9">
        <f t="shared" si="14"/>
        <v>-26.459356246589792</v>
      </c>
      <c r="H280">
        <f t="shared" si="12"/>
        <v>6.8707176569717703</v>
      </c>
    </row>
    <row r="281" spans="1:8" x14ac:dyDescent="0.25">
      <c r="A281" s="3">
        <v>43271.625</v>
      </c>
      <c r="B281" s="2">
        <v>1021.9</v>
      </c>
      <c r="C281" s="2">
        <v>1828.3</v>
      </c>
      <c r="E281" s="3">
        <v>43271.625</v>
      </c>
      <c r="F281" s="9">
        <f t="shared" si="13"/>
        <v>28.459273797840797</v>
      </c>
      <c r="G281" s="9">
        <f t="shared" si="14"/>
        <v>0.8205015999773736</v>
      </c>
      <c r="H281">
        <f t="shared" si="12"/>
        <v>27.638772197863425</v>
      </c>
    </row>
    <row r="282" spans="1:8" x14ac:dyDescent="0.25">
      <c r="A282" s="3">
        <v>43272.416666666672</v>
      </c>
      <c r="B282" s="2">
        <v>1026.2</v>
      </c>
      <c r="C282" s="2">
        <v>1824.3</v>
      </c>
      <c r="E282" s="3">
        <v>43272.416666666672</v>
      </c>
      <c r="F282" s="9">
        <f t="shared" si="13"/>
        <v>42.078481260397965</v>
      </c>
      <c r="G282" s="9">
        <f t="shared" si="14"/>
        <v>-21.878247552371057</v>
      </c>
      <c r="H282">
        <f t="shared" si="12"/>
        <v>63.956728812769022</v>
      </c>
    </row>
    <row r="283" spans="1:8" x14ac:dyDescent="0.25">
      <c r="A283" s="3">
        <v>43272.458333333328</v>
      </c>
      <c r="B283" s="2">
        <v>1031.7</v>
      </c>
      <c r="C283" s="2">
        <v>1823.6</v>
      </c>
      <c r="E283" s="3">
        <v>43272.458333333328</v>
      </c>
      <c r="F283" s="9">
        <f t="shared" si="13"/>
        <v>53.595790294289607</v>
      </c>
      <c r="G283" s="9">
        <f t="shared" si="14"/>
        <v>-3.8370881982132623</v>
      </c>
      <c r="H283">
        <f t="shared" si="12"/>
        <v>57.432878492502866</v>
      </c>
    </row>
    <row r="284" spans="1:8" x14ac:dyDescent="0.25">
      <c r="A284" s="3">
        <v>43272.5</v>
      </c>
      <c r="B284" s="2">
        <v>1030.45</v>
      </c>
      <c r="C284" s="2">
        <v>1820.5</v>
      </c>
      <c r="E284" s="3">
        <v>43272.5</v>
      </c>
      <c r="F284" s="9">
        <f t="shared" si="13"/>
        <v>-12.115925172046136</v>
      </c>
      <c r="G284" s="9">
        <f t="shared" si="14"/>
        <v>-16.999341960955853</v>
      </c>
      <c r="H284">
        <f t="shared" si="12"/>
        <v>4.8834167889097166</v>
      </c>
    </row>
    <row r="285" spans="1:8" x14ac:dyDescent="0.25">
      <c r="A285" s="3">
        <v>43272.541666666672</v>
      </c>
      <c r="B285" s="2">
        <v>1031</v>
      </c>
      <c r="C285" s="2">
        <v>1823.7</v>
      </c>
      <c r="E285" s="3">
        <v>43272.541666666672</v>
      </c>
      <c r="F285" s="9">
        <f t="shared" si="13"/>
        <v>5.3374739191610896</v>
      </c>
      <c r="G285" s="9">
        <f t="shared" si="14"/>
        <v>17.577588574567677</v>
      </c>
      <c r="H285">
        <f t="shared" si="12"/>
        <v>-12.240114655406588</v>
      </c>
    </row>
    <row r="286" spans="1:8" x14ac:dyDescent="0.25">
      <c r="A286" s="3">
        <v>43272.583333333328</v>
      </c>
      <c r="B286" s="2">
        <v>1031.55</v>
      </c>
      <c r="C286" s="2">
        <v>1823.9</v>
      </c>
      <c r="E286" s="3">
        <v>43272.583333333328</v>
      </c>
      <c r="F286" s="9">
        <f t="shared" si="13"/>
        <v>5.3346265761392289</v>
      </c>
      <c r="G286" s="9">
        <f t="shared" si="14"/>
        <v>1.0966716016891236</v>
      </c>
      <c r="H286">
        <f t="shared" si="12"/>
        <v>4.2379549744501048</v>
      </c>
    </row>
    <row r="287" spans="1:8" x14ac:dyDescent="0.25">
      <c r="A287" s="3">
        <v>43272.625</v>
      </c>
      <c r="B287" s="2">
        <v>1031.9000000000001</v>
      </c>
      <c r="C287" s="2">
        <v>1820.85</v>
      </c>
      <c r="E287" s="3">
        <v>43272.625</v>
      </c>
      <c r="F287" s="9">
        <f t="shared" si="13"/>
        <v>3.3929523532561334</v>
      </c>
      <c r="G287" s="9">
        <f t="shared" si="14"/>
        <v>-16.722408026756849</v>
      </c>
      <c r="H287">
        <f t="shared" si="12"/>
        <v>20.115360380012984</v>
      </c>
    </row>
    <row r="288" spans="1:8" x14ac:dyDescent="0.25">
      <c r="A288" s="3">
        <v>43273.416666666672</v>
      </c>
      <c r="B288" s="2">
        <v>1017.55</v>
      </c>
      <c r="C288" s="2">
        <v>1816.7</v>
      </c>
      <c r="E288" s="3">
        <v>43273.416666666672</v>
      </c>
      <c r="F288" s="9">
        <f t="shared" si="13"/>
        <v>-139.06386277740222</v>
      </c>
      <c r="G288" s="9">
        <f t="shared" si="14"/>
        <v>-22.791553395391514</v>
      </c>
      <c r="H288">
        <f t="shared" si="12"/>
        <v>-116.2723093820107</v>
      </c>
    </row>
    <row r="289" spans="1:8" x14ac:dyDescent="0.25">
      <c r="A289" s="3">
        <v>43273.458333333328</v>
      </c>
      <c r="B289" s="2">
        <v>1013.45</v>
      </c>
      <c r="C289" s="2">
        <v>1815.3</v>
      </c>
      <c r="E289" s="3">
        <v>43273.458333333328</v>
      </c>
      <c r="F289" s="9">
        <f t="shared" si="13"/>
        <v>-40.292860301704181</v>
      </c>
      <c r="G289" s="9">
        <f t="shared" si="14"/>
        <v>-7.7062806187047448</v>
      </c>
      <c r="H289">
        <f t="shared" si="12"/>
        <v>-32.586579682999435</v>
      </c>
    </row>
    <row r="290" spans="1:8" x14ac:dyDescent="0.25">
      <c r="A290" s="3">
        <v>43273.5</v>
      </c>
      <c r="B290" s="2">
        <v>1014.7</v>
      </c>
      <c r="C290" s="2">
        <v>1805</v>
      </c>
      <c r="E290" s="3">
        <v>43273.5</v>
      </c>
      <c r="F290" s="9">
        <f t="shared" si="13"/>
        <v>12.334106270659628</v>
      </c>
      <c r="G290" s="9">
        <f t="shared" si="14"/>
        <v>-56.739932793477415</v>
      </c>
      <c r="H290">
        <f t="shared" si="12"/>
        <v>69.07403906413704</v>
      </c>
    </row>
    <row r="291" spans="1:8" x14ac:dyDescent="0.25">
      <c r="A291" s="3">
        <v>43273.541666666672</v>
      </c>
      <c r="B291" s="2">
        <v>1013.15</v>
      </c>
      <c r="C291" s="2">
        <v>1809.5</v>
      </c>
      <c r="E291" s="3">
        <v>43273.541666666672</v>
      </c>
      <c r="F291" s="9">
        <f t="shared" si="13"/>
        <v>-15.275450872179642</v>
      </c>
      <c r="G291" s="9">
        <f t="shared" si="14"/>
        <v>24.930747922437671</v>
      </c>
      <c r="H291">
        <f t="shared" si="12"/>
        <v>-40.206198794617315</v>
      </c>
    </row>
    <row r="292" spans="1:8" x14ac:dyDescent="0.25">
      <c r="A292" s="3">
        <v>43273.583333333328</v>
      </c>
      <c r="B292" s="2">
        <v>1011</v>
      </c>
      <c r="C292" s="2">
        <v>1809</v>
      </c>
      <c r="E292" s="3">
        <v>43273.583333333328</v>
      </c>
      <c r="F292" s="9">
        <f t="shared" si="13"/>
        <v>-21.2209445787887</v>
      </c>
      <c r="G292" s="9">
        <f t="shared" si="14"/>
        <v>-2.7631942525559547</v>
      </c>
      <c r="H292">
        <f t="shared" si="12"/>
        <v>-18.457750326232745</v>
      </c>
    </row>
    <row r="293" spans="1:8" x14ac:dyDescent="0.25">
      <c r="A293" s="3">
        <v>43273.625</v>
      </c>
      <c r="B293" s="2">
        <v>1012.45</v>
      </c>
      <c r="C293" s="2">
        <v>1809.75</v>
      </c>
      <c r="E293" s="3">
        <v>43273.625</v>
      </c>
      <c r="F293" s="9">
        <f t="shared" si="13"/>
        <v>14.342235410485118</v>
      </c>
      <c r="G293" s="9">
        <f t="shared" si="14"/>
        <v>4.1459369817578775</v>
      </c>
      <c r="H293">
        <f t="shared" si="12"/>
        <v>10.196298428727241</v>
      </c>
    </row>
    <row r="294" spans="1:8" x14ac:dyDescent="0.25">
      <c r="A294" s="3">
        <v>43276.416666666672</v>
      </c>
      <c r="B294" s="2">
        <v>1011.25</v>
      </c>
      <c r="C294" s="2">
        <v>1820</v>
      </c>
      <c r="E294" s="3">
        <v>43276.416666666672</v>
      </c>
      <c r="F294" s="9">
        <f t="shared" si="13"/>
        <v>-11.852437157390938</v>
      </c>
      <c r="G294" s="9">
        <f t="shared" si="14"/>
        <v>56.637657134963398</v>
      </c>
      <c r="H294">
        <f t="shared" si="12"/>
        <v>-68.490094292354343</v>
      </c>
    </row>
    <row r="295" spans="1:8" x14ac:dyDescent="0.25">
      <c r="A295" s="3">
        <v>43276.458333333328</v>
      </c>
      <c r="B295" s="2">
        <v>1011.8</v>
      </c>
      <c r="C295" s="2">
        <v>1818.35</v>
      </c>
      <c r="E295" s="3">
        <v>43276.458333333328</v>
      </c>
      <c r="F295" s="9">
        <f t="shared" si="13"/>
        <v>5.4388133498141364</v>
      </c>
      <c r="G295" s="9">
        <f t="shared" si="14"/>
        <v>-9.0659340659345649</v>
      </c>
      <c r="H295">
        <f t="shared" si="12"/>
        <v>14.504747415748701</v>
      </c>
    </row>
    <row r="296" spans="1:8" x14ac:dyDescent="0.25">
      <c r="A296" s="3">
        <v>43276.5</v>
      </c>
      <c r="B296" s="2">
        <v>1014.5</v>
      </c>
      <c r="C296" s="2">
        <v>1814.8</v>
      </c>
      <c r="E296" s="3">
        <v>43276.5</v>
      </c>
      <c r="F296" s="9">
        <f t="shared" si="13"/>
        <v>26.685115635501539</v>
      </c>
      <c r="G296" s="9">
        <f t="shared" si="14"/>
        <v>-19.52319410454508</v>
      </c>
      <c r="H296">
        <f t="shared" si="12"/>
        <v>46.208309740046616</v>
      </c>
    </row>
    <row r="297" spans="1:8" x14ac:dyDescent="0.25">
      <c r="A297" s="3">
        <v>43276.541666666672</v>
      </c>
      <c r="B297" s="2">
        <v>1014.5</v>
      </c>
      <c r="C297" s="2">
        <v>1814.65</v>
      </c>
      <c r="E297" s="3">
        <v>43276.541666666672</v>
      </c>
      <c r="F297" s="9">
        <f t="shared" si="13"/>
        <v>0</v>
      </c>
      <c r="G297" s="9">
        <f t="shared" si="14"/>
        <v>-0.82653735948789708</v>
      </c>
      <c r="H297">
        <f t="shared" si="12"/>
        <v>0.82653735948789708</v>
      </c>
    </row>
    <row r="298" spans="1:8" x14ac:dyDescent="0.25">
      <c r="A298" s="3">
        <v>43276.583333333328</v>
      </c>
      <c r="B298" s="2">
        <v>1012.45</v>
      </c>
      <c r="C298" s="2">
        <v>1815.9</v>
      </c>
      <c r="E298" s="3">
        <v>43276.583333333328</v>
      </c>
      <c r="F298" s="9">
        <f t="shared" si="13"/>
        <v>-20.206998521438685</v>
      </c>
      <c r="G298" s="9">
        <f t="shared" si="14"/>
        <v>6.8883806794698703</v>
      </c>
      <c r="H298">
        <f t="shared" si="12"/>
        <v>-27.095379200908553</v>
      </c>
    </row>
    <row r="299" spans="1:8" x14ac:dyDescent="0.25">
      <c r="A299" s="3">
        <v>43276.625</v>
      </c>
      <c r="B299" s="2">
        <v>1007</v>
      </c>
      <c r="C299" s="2">
        <v>1818.2</v>
      </c>
      <c r="E299" s="3">
        <v>43276.625</v>
      </c>
      <c r="F299" s="9">
        <f t="shared" si="13"/>
        <v>-53.829818756482254</v>
      </c>
      <c r="G299" s="9">
        <f t="shared" si="14"/>
        <v>12.665895699102121</v>
      </c>
      <c r="H299">
        <f t="shared" si="12"/>
        <v>-66.495714455584377</v>
      </c>
    </row>
    <row r="301" spans="1:8" x14ac:dyDescent="0.25">
      <c r="E301" s="6" t="s">
        <v>4</v>
      </c>
      <c r="F301" s="7">
        <f>AVERAGE(F5:F299)</f>
        <v>2.346100479186648</v>
      </c>
      <c r="G301" s="7">
        <f>AVERAGE(G5:G299)</f>
        <v>4.7712862473759463</v>
      </c>
      <c r="H301">
        <f>AVERAGE(H5:H299)</f>
        <v>-2.4251857681893032</v>
      </c>
    </row>
    <row r="302" spans="1:8" x14ac:dyDescent="0.25">
      <c r="E302" s="6" t="s">
        <v>5</v>
      </c>
      <c r="F302" s="7">
        <f>STDEV(F5:F299)</f>
        <v>54.005418876120132</v>
      </c>
      <c r="G302" s="7">
        <f>STDEV(G5:G299)</f>
        <v>59.55640536623153</v>
      </c>
      <c r="H302">
        <f>_xlfn.STDEV.S(H5:H299)</f>
        <v>85.981142434572064</v>
      </c>
    </row>
    <row r="303" spans="1:8" x14ac:dyDescent="0.25">
      <c r="E303" t="s">
        <v>11</v>
      </c>
      <c r="F303">
        <v>295</v>
      </c>
      <c r="G303">
        <v>295</v>
      </c>
      <c r="H303">
        <f>COUNT(A5:A299)</f>
        <v>295</v>
      </c>
    </row>
    <row r="304" spans="1:8" x14ac:dyDescent="0.25">
      <c r="E304" t="s">
        <v>12</v>
      </c>
      <c r="H304">
        <f>H303-1</f>
        <v>294</v>
      </c>
    </row>
    <row r="305" spans="5:8" x14ac:dyDescent="0.25">
      <c r="E305" t="s">
        <v>13</v>
      </c>
      <c r="H305">
        <f>H301/(H302/SQRT(H303))</f>
        <v>-0.48445429177245075</v>
      </c>
    </row>
    <row r="306" spans="5:8" x14ac:dyDescent="0.25">
      <c r="E306" t="s">
        <v>27</v>
      </c>
      <c r="H306">
        <f>_xlfn.T.TEST(F5:F299,G5:G299,1,1)</f>
        <v>0.31421210196183352</v>
      </c>
    </row>
    <row r="307" spans="5:8" x14ac:dyDescent="0.25">
      <c r="H307">
        <f>_xlfn.T.INV(0.05,H304)</f>
        <v>-1.6500529846373715</v>
      </c>
    </row>
    <row r="308" spans="5:8" x14ac:dyDescent="0.25">
      <c r="E308" t="s">
        <v>28</v>
      </c>
      <c r="H308">
        <f>_xlfn.T.TEST(F5:F299,G5:G299,2,1)</f>
        <v>0.62842420392366705</v>
      </c>
    </row>
    <row r="309" spans="5:8" x14ac:dyDescent="0.25">
      <c r="H309">
        <f>TINV(0.05,H304)</f>
        <v>1.9680656892939563</v>
      </c>
    </row>
  </sheetData>
  <autoFilter ref="A4:C29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6"/>
  <sheetViews>
    <sheetView workbookViewId="0">
      <selection activeCell="J19" sqref="J19"/>
    </sheetView>
  </sheetViews>
  <sheetFormatPr defaultRowHeight="15" x14ac:dyDescent="0.25"/>
  <cols>
    <col min="1" max="2" width="17.140625" customWidth="1"/>
  </cols>
  <sheetData>
    <row r="1" spans="1:2" x14ac:dyDescent="0.25">
      <c r="A1" t="s">
        <v>3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24.372152167001744</v>
      </c>
      <c r="B3">
        <v>-49.127050109590826</v>
      </c>
    </row>
    <row r="4" spans="1:2" x14ac:dyDescent="0.25">
      <c r="A4">
        <v>-43.868921775898279</v>
      </c>
      <c r="B4">
        <v>0.82282647222569349</v>
      </c>
    </row>
    <row r="5" spans="1:2" x14ac:dyDescent="0.25">
      <c r="A5">
        <v>-21.765673939587703</v>
      </c>
      <c r="B5">
        <v>11.075598873453371</v>
      </c>
    </row>
    <row r="6" spans="1:2" x14ac:dyDescent="0.25">
      <c r="A6">
        <v>-8.5124494573308631</v>
      </c>
      <c r="B6">
        <v>25.161208749525972</v>
      </c>
    </row>
    <row r="7" spans="1:2" x14ac:dyDescent="0.25">
      <c r="A7">
        <v>12.24707135250242</v>
      </c>
      <c r="B7">
        <v>-4.603412831540429</v>
      </c>
    </row>
    <row r="8" spans="1:2" x14ac:dyDescent="0.25">
      <c r="A8">
        <v>36.164441844386289</v>
      </c>
      <c r="B8">
        <v>13.56424087568273</v>
      </c>
    </row>
    <row r="9" spans="1:2" x14ac:dyDescent="0.25">
      <c r="A9">
        <v>3.7093953685551666</v>
      </c>
      <c r="B9">
        <v>-28.666834677419068</v>
      </c>
    </row>
    <row r="10" spans="1:2" x14ac:dyDescent="0.25">
      <c r="A10">
        <v>-13.772645407351993</v>
      </c>
      <c r="B10">
        <v>-26.98006508071893</v>
      </c>
    </row>
    <row r="11" spans="1:2" x14ac:dyDescent="0.25">
      <c r="A11">
        <v>-15.38298323785323</v>
      </c>
      <c r="B11">
        <v>16.726010213002397</v>
      </c>
    </row>
    <row r="12" spans="1:2" x14ac:dyDescent="0.25">
      <c r="A12">
        <v>8.5002390692245466</v>
      </c>
      <c r="B12">
        <v>9.2345447875424505</v>
      </c>
    </row>
    <row r="13" spans="1:2" x14ac:dyDescent="0.25">
      <c r="A13">
        <v>-50.958118796115166</v>
      </c>
      <c r="B13">
        <v>-6.1928112835550415</v>
      </c>
    </row>
    <row r="14" spans="1:2" x14ac:dyDescent="0.25">
      <c r="A14">
        <v>5.8688577068779626</v>
      </c>
      <c r="B14">
        <v>-0.94846664559020522</v>
      </c>
    </row>
    <row r="15" spans="1:2" x14ac:dyDescent="0.25">
      <c r="A15">
        <v>24.528100671856183</v>
      </c>
      <c r="B15">
        <v>30.669997154331025</v>
      </c>
    </row>
    <row r="16" spans="1:2" x14ac:dyDescent="0.25">
      <c r="A16">
        <v>27.659574468085349</v>
      </c>
      <c r="B16">
        <v>36.691463875929493</v>
      </c>
    </row>
    <row r="17" spans="1:2" x14ac:dyDescent="0.25">
      <c r="A17">
        <v>-28.644175684278011</v>
      </c>
      <c r="B17">
        <v>42.713031243325801</v>
      </c>
    </row>
    <row r="18" spans="1:2" x14ac:dyDescent="0.25">
      <c r="A18">
        <v>23.938716884774976</v>
      </c>
      <c r="B18">
        <v>44.15756620507733</v>
      </c>
    </row>
    <row r="19" spans="1:2" x14ac:dyDescent="0.25">
      <c r="A19">
        <v>-26.004351748659253</v>
      </c>
      <c r="B19">
        <v>-39.728995939921468</v>
      </c>
    </row>
    <row r="20" spans="1:2" x14ac:dyDescent="0.25">
      <c r="A20">
        <v>22.347557731189834</v>
      </c>
      <c r="B20">
        <v>-36.76148796498974</v>
      </c>
    </row>
    <row r="21" spans="1:2" x14ac:dyDescent="0.25">
      <c r="A21">
        <v>-103.52516457846676</v>
      </c>
      <c r="B21">
        <v>445.27553620060013</v>
      </c>
    </row>
    <row r="22" spans="1:2" x14ac:dyDescent="0.25">
      <c r="A22">
        <v>-11.265490048816636</v>
      </c>
      <c r="B22">
        <v>180.34579293275169</v>
      </c>
    </row>
    <row r="23" spans="1:2" x14ac:dyDescent="0.25">
      <c r="A23">
        <v>-67.669172932330341</v>
      </c>
      <c r="B23">
        <v>-29.977575829103785</v>
      </c>
    </row>
    <row r="24" spans="1:2" x14ac:dyDescent="0.25">
      <c r="A24">
        <v>-22.710068130204633</v>
      </c>
      <c r="B24">
        <v>34.329276954400981</v>
      </c>
    </row>
    <row r="25" spans="1:2" x14ac:dyDescent="0.25">
      <c r="A25">
        <v>8.1292000867114673</v>
      </c>
      <c r="B25">
        <v>21.234929098931978</v>
      </c>
    </row>
    <row r="26" spans="1:2" x14ac:dyDescent="0.25">
      <c r="A26">
        <v>-6.4980776520281882</v>
      </c>
      <c r="B26">
        <v>-12.360793916135759</v>
      </c>
    </row>
    <row r="27" spans="1:2" x14ac:dyDescent="0.25">
      <c r="A27">
        <v>125.1693308046595</v>
      </c>
      <c r="B27">
        <v>295.72965900920582</v>
      </c>
    </row>
    <row r="28" spans="1:2" x14ac:dyDescent="0.25">
      <c r="A28">
        <v>26.75800064219202</v>
      </c>
      <c r="B28">
        <v>103.03377218088151</v>
      </c>
    </row>
    <row r="29" spans="1:2" x14ac:dyDescent="0.25">
      <c r="A29">
        <v>-4.8035866780522181</v>
      </c>
      <c r="B29">
        <v>-56.543909348442028</v>
      </c>
    </row>
    <row r="30" spans="1:2" x14ac:dyDescent="0.25">
      <c r="A30">
        <v>6.4078603086455139</v>
      </c>
      <c r="B30">
        <v>-15.954234139781624</v>
      </c>
    </row>
    <row r="31" spans="1:2" x14ac:dyDescent="0.25">
      <c r="A31">
        <v>16.543038582634658</v>
      </c>
      <c r="B31">
        <v>-126.81056031776846</v>
      </c>
    </row>
    <row r="32" spans="1:2" x14ac:dyDescent="0.25">
      <c r="A32">
        <v>-25.039957378796192</v>
      </c>
      <c r="B32">
        <v>-69.826589595375296</v>
      </c>
    </row>
    <row r="33" spans="1:2" x14ac:dyDescent="0.25">
      <c r="A33">
        <v>70.501522191956667</v>
      </c>
      <c r="B33">
        <v>-134.29030455434574</v>
      </c>
    </row>
    <row r="34" spans="1:2" x14ac:dyDescent="0.25">
      <c r="A34">
        <v>114.55847255369879</v>
      </c>
      <c r="B34">
        <v>30.386169867540438</v>
      </c>
    </row>
    <row r="35" spans="1:2" x14ac:dyDescent="0.25">
      <c r="A35">
        <v>30.41266844947922</v>
      </c>
      <c r="B35">
        <v>-36.941176470588076</v>
      </c>
    </row>
    <row r="36" spans="1:2" x14ac:dyDescent="0.25">
      <c r="A36">
        <v>-17.77406032725229</v>
      </c>
      <c r="B36">
        <v>-122.33427012729392</v>
      </c>
    </row>
    <row r="37" spans="1:2" x14ac:dyDescent="0.25">
      <c r="A37">
        <v>88.504844200052844</v>
      </c>
      <c r="B37">
        <v>84.997011356844155</v>
      </c>
    </row>
    <row r="38" spans="1:2" x14ac:dyDescent="0.25">
      <c r="A38">
        <v>89.28571428571334</v>
      </c>
      <c r="B38">
        <v>68.159457569255935</v>
      </c>
    </row>
    <row r="39" spans="1:2" x14ac:dyDescent="0.25">
      <c r="A39">
        <v>-37.559168553200017</v>
      </c>
      <c r="B39">
        <v>108.90552886879533</v>
      </c>
    </row>
    <row r="40" spans="1:2" x14ac:dyDescent="0.25">
      <c r="A40">
        <v>18.075711408356145</v>
      </c>
      <c r="B40">
        <v>18.809471121929736</v>
      </c>
    </row>
    <row r="41" spans="1:2" x14ac:dyDescent="0.25">
      <c r="A41">
        <v>-21.651716671822072</v>
      </c>
      <c r="B41">
        <v>-4.2430759394345561</v>
      </c>
    </row>
    <row r="42" spans="1:2" x14ac:dyDescent="0.25">
      <c r="A42">
        <v>17.565612729903343</v>
      </c>
      <c r="B42">
        <v>97.574023678273051</v>
      </c>
    </row>
    <row r="43" spans="1:2" x14ac:dyDescent="0.25">
      <c r="A43">
        <v>33.006704486849358</v>
      </c>
      <c r="B43">
        <v>-130.83789231212225</v>
      </c>
    </row>
    <row r="44" spans="1:2" x14ac:dyDescent="0.25">
      <c r="A44">
        <v>-27.757787601522004</v>
      </c>
      <c r="B44">
        <v>109.23222350593441</v>
      </c>
    </row>
    <row r="45" spans="1:2" x14ac:dyDescent="0.25">
      <c r="A45">
        <v>139.17525773195877</v>
      </c>
      <c r="B45">
        <v>82.251082251082252</v>
      </c>
    </row>
    <row r="46" spans="1:2" x14ac:dyDescent="0.25">
      <c r="A46">
        <v>31.011692933400656</v>
      </c>
      <c r="B46">
        <v>42.936882782310001</v>
      </c>
    </row>
    <row r="47" spans="1:2" x14ac:dyDescent="0.25">
      <c r="A47">
        <v>-27.874917642288786</v>
      </c>
      <c r="B47">
        <v>1.4251104460595696</v>
      </c>
    </row>
    <row r="48" spans="1:2" x14ac:dyDescent="0.25">
      <c r="A48">
        <v>-49.298637934538618</v>
      </c>
      <c r="B48">
        <v>41.892277001994351</v>
      </c>
    </row>
    <row r="49" spans="1:2" x14ac:dyDescent="0.25">
      <c r="A49">
        <v>-87.849226211757724</v>
      </c>
      <c r="B49">
        <v>3.6893038567420096</v>
      </c>
    </row>
    <row r="50" spans="1:2" x14ac:dyDescent="0.25">
      <c r="A50">
        <v>-60.287525119802368</v>
      </c>
      <c r="B50">
        <v>59.007092198582079</v>
      </c>
    </row>
    <row r="51" spans="1:2" x14ac:dyDescent="0.25">
      <c r="A51">
        <v>422.49870399170555</v>
      </c>
      <c r="B51">
        <v>-218.00439957132434</v>
      </c>
    </row>
    <row r="52" spans="1:2" x14ac:dyDescent="0.25">
      <c r="A52">
        <v>-47.749316090524296</v>
      </c>
      <c r="B52">
        <v>22.084474556724391</v>
      </c>
    </row>
    <row r="53" spans="1:2" x14ac:dyDescent="0.25">
      <c r="A53">
        <v>-44.47998400719721</v>
      </c>
      <c r="B53">
        <v>9.0329559053677837</v>
      </c>
    </row>
    <row r="54" spans="1:2" x14ac:dyDescent="0.25">
      <c r="A54">
        <v>14.056224899598165</v>
      </c>
      <c r="B54">
        <v>-27.764205443624604</v>
      </c>
    </row>
    <row r="55" spans="1:2" x14ac:dyDescent="0.25">
      <c r="A55">
        <v>43.112091437738805</v>
      </c>
      <c r="B55">
        <v>-0.97992875341444874</v>
      </c>
    </row>
    <row r="56" spans="1:2" x14ac:dyDescent="0.25">
      <c r="A56">
        <v>-28.950783667765705</v>
      </c>
      <c r="B56">
        <v>-32.110223964489457</v>
      </c>
    </row>
    <row r="57" spans="1:2" x14ac:dyDescent="0.25">
      <c r="A57">
        <v>-368.44213055666756</v>
      </c>
      <c r="B57">
        <v>154.53304647558255</v>
      </c>
    </row>
    <row r="58" spans="1:2" x14ac:dyDescent="0.25">
      <c r="A58">
        <v>56.652806652807122</v>
      </c>
      <c r="B58">
        <v>22.49686752477529</v>
      </c>
    </row>
    <row r="59" spans="1:2" x14ac:dyDescent="0.25">
      <c r="A59">
        <v>4.6514031732899044</v>
      </c>
      <c r="B59">
        <v>29.379173178008653</v>
      </c>
    </row>
    <row r="60" spans="1:2" x14ac:dyDescent="0.25">
      <c r="A60">
        <v>-2.0663291662354766</v>
      </c>
      <c r="B60">
        <v>38.415338938875259</v>
      </c>
    </row>
    <row r="61" spans="1:2" x14ac:dyDescent="0.25">
      <c r="A61">
        <v>-27.901209052392737</v>
      </c>
      <c r="B61">
        <v>-17.94886267426801</v>
      </c>
    </row>
    <row r="62" spans="1:2" x14ac:dyDescent="0.25">
      <c r="A62">
        <v>-4.1450777202070181</v>
      </c>
      <c r="B62">
        <v>-6.3329789880798115</v>
      </c>
    </row>
    <row r="63" spans="1:2" x14ac:dyDescent="0.25">
      <c r="A63">
        <v>105.22496371552951</v>
      </c>
      <c r="B63">
        <v>-145.97714156388017</v>
      </c>
    </row>
    <row r="64" spans="1:2" x14ac:dyDescent="0.25">
      <c r="A64">
        <v>-4.1036163118746058</v>
      </c>
      <c r="B64">
        <v>16.192007349564559</v>
      </c>
    </row>
    <row r="65" spans="1:2" x14ac:dyDescent="0.25">
      <c r="A65">
        <v>11.80274028839716</v>
      </c>
      <c r="B65">
        <v>22.242349892800366</v>
      </c>
    </row>
    <row r="66" spans="1:2" x14ac:dyDescent="0.25">
      <c r="A66">
        <v>-9.2260379292668091</v>
      </c>
      <c r="B66">
        <v>5.4338500257395497</v>
      </c>
    </row>
    <row r="67" spans="1:2" x14ac:dyDescent="0.25">
      <c r="A67">
        <v>-9.2345577672889103</v>
      </c>
      <c r="B67">
        <v>4.1732170930399786</v>
      </c>
    </row>
    <row r="68" spans="1:2" x14ac:dyDescent="0.25">
      <c r="A68">
        <v>-35.945363048166783</v>
      </c>
      <c r="B68">
        <v>-0.45714808169194643</v>
      </c>
    </row>
    <row r="69" spans="1:2" x14ac:dyDescent="0.25">
      <c r="A69">
        <v>-49.474335188621602</v>
      </c>
      <c r="B69">
        <v>23.887079261671161</v>
      </c>
    </row>
    <row r="70" spans="1:2" x14ac:dyDescent="0.25">
      <c r="A70">
        <v>-14.501760928112464</v>
      </c>
      <c r="B70">
        <v>-10.033749885980065</v>
      </c>
    </row>
    <row r="71" spans="1:2" x14ac:dyDescent="0.25">
      <c r="A71">
        <v>-15.560165975103734</v>
      </c>
      <c r="B71">
        <v>-12.954254930606179</v>
      </c>
    </row>
    <row r="72" spans="1:2" x14ac:dyDescent="0.25">
      <c r="A72">
        <v>18.701298701298228</v>
      </c>
      <c r="B72">
        <v>-0.39998857175472896</v>
      </c>
    </row>
    <row r="73" spans="1:2" x14ac:dyDescent="0.25">
      <c r="A73">
        <v>-16.592346780046761</v>
      </c>
      <c r="B73">
        <v>28.228894044503676</v>
      </c>
    </row>
    <row r="74" spans="1:2" x14ac:dyDescent="0.25">
      <c r="A74">
        <v>11.426197153837217</v>
      </c>
      <c r="B74">
        <v>-37.608551956785128</v>
      </c>
    </row>
    <row r="75" spans="1:2" x14ac:dyDescent="0.25">
      <c r="A75">
        <v>-95.455488690599012</v>
      </c>
      <c r="B75">
        <v>-33.289100393520272</v>
      </c>
    </row>
    <row r="76" spans="1:2" x14ac:dyDescent="0.25">
      <c r="A76">
        <v>6.8091347161112221</v>
      </c>
      <c r="B76">
        <v>11.018651362984636</v>
      </c>
    </row>
    <row r="77" spans="1:2" x14ac:dyDescent="0.25">
      <c r="A77">
        <v>-28.264852132949965</v>
      </c>
      <c r="B77">
        <v>0</v>
      </c>
    </row>
    <row r="78" spans="1:2" x14ac:dyDescent="0.25">
      <c r="A78">
        <v>-24.14571413574043</v>
      </c>
      <c r="B78">
        <v>-11.694431386936424</v>
      </c>
    </row>
    <row r="79" spans="1:2" x14ac:dyDescent="0.25">
      <c r="A79">
        <v>43.146540384109684</v>
      </c>
      <c r="B79">
        <v>6.3132037787389024</v>
      </c>
    </row>
    <row r="80" spans="1:2" x14ac:dyDescent="0.25">
      <c r="A80">
        <v>2.6195840100592025</v>
      </c>
      <c r="B80">
        <v>-6.0797944341199521</v>
      </c>
    </row>
    <row r="81" spans="1:2" x14ac:dyDescent="0.25">
      <c r="A81">
        <v>39.807249109574215</v>
      </c>
      <c r="B81">
        <v>-96.245451728056281</v>
      </c>
    </row>
    <row r="82" spans="1:2" x14ac:dyDescent="0.25">
      <c r="A82">
        <v>7.825542570951586</v>
      </c>
      <c r="B82">
        <v>-18.949381392518656</v>
      </c>
    </row>
    <row r="83" spans="1:2" x14ac:dyDescent="0.25">
      <c r="A83">
        <v>-2.6064744826148152</v>
      </c>
      <c r="B83">
        <v>-9.0572347565587901</v>
      </c>
    </row>
    <row r="84" spans="1:2" x14ac:dyDescent="0.25">
      <c r="A84">
        <v>7.300031285848843</v>
      </c>
      <c r="B84">
        <v>3.9516044676378921</v>
      </c>
    </row>
    <row r="85" spans="1:2" x14ac:dyDescent="0.25">
      <c r="A85">
        <v>5.2105043768236765</v>
      </c>
      <c r="B85">
        <v>-37.873947139122748</v>
      </c>
    </row>
    <row r="86" spans="1:2" x14ac:dyDescent="0.25">
      <c r="A86">
        <v>99.468805332777364</v>
      </c>
      <c r="B86">
        <v>-3.4985830738545585</v>
      </c>
    </row>
    <row r="87" spans="1:2" x14ac:dyDescent="0.25">
      <c r="A87">
        <v>67.550146960244092</v>
      </c>
      <c r="B87">
        <v>57.746823924683348</v>
      </c>
    </row>
    <row r="88" spans="1:2" x14ac:dyDescent="0.25">
      <c r="A88">
        <v>17.414464249128578</v>
      </c>
      <c r="B88">
        <v>27.95369661539852</v>
      </c>
    </row>
    <row r="89" spans="1:2" x14ac:dyDescent="0.25">
      <c r="A89">
        <v>1.0225994477965308</v>
      </c>
      <c r="B89">
        <v>-2.6025099762871906</v>
      </c>
    </row>
    <row r="90" spans="1:2" x14ac:dyDescent="0.25">
      <c r="A90">
        <v>-86.400817995910487</v>
      </c>
      <c r="B90">
        <v>-19.842073294189476</v>
      </c>
    </row>
    <row r="91" spans="1:2" x14ac:dyDescent="0.25">
      <c r="A91">
        <v>-0.51570316125990956</v>
      </c>
      <c r="B91">
        <v>10.317524721484636</v>
      </c>
    </row>
    <row r="92" spans="1:2" x14ac:dyDescent="0.25">
      <c r="A92">
        <v>-2.062919030428525</v>
      </c>
      <c r="B92">
        <v>-0.1158077591197557</v>
      </c>
    </row>
    <row r="93" spans="1:2" x14ac:dyDescent="0.25">
      <c r="A93">
        <v>-46.941091509336161</v>
      </c>
      <c r="B93">
        <v>58.888927491922736</v>
      </c>
    </row>
    <row r="94" spans="1:2" x14ac:dyDescent="0.25">
      <c r="A94">
        <v>7.2557657424207873</v>
      </c>
      <c r="B94">
        <v>13.527904901706295</v>
      </c>
    </row>
    <row r="95" spans="1:2" x14ac:dyDescent="0.25">
      <c r="A95">
        <v>24.340980889739594</v>
      </c>
      <c r="B95">
        <v>-16.384018396090308</v>
      </c>
    </row>
    <row r="96" spans="1:2" x14ac:dyDescent="0.25">
      <c r="A96">
        <v>79.04525728456386</v>
      </c>
      <c r="B96">
        <v>19.174848127140915</v>
      </c>
    </row>
    <row r="97" spans="1:2" x14ac:dyDescent="0.25">
      <c r="A97">
        <v>55.871648982520185</v>
      </c>
      <c r="B97">
        <v>17.24157748939643</v>
      </c>
    </row>
    <row r="98" spans="1:2" x14ac:dyDescent="0.25">
      <c r="A98">
        <v>-51.993067590988097</v>
      </c>
      <c r="B98">
        <v>-12.622061067826627</v>
      </c>
    </row>
    <row r="99" spans="1:2" x14ac:dyDescent="0.25">
      <c r="A99">
        <v>48.165607706497696</v>
      </c>
      <c r="B99">
        <v>47.507439193924455</v>
      </c>
    </row>
    <row r="100" spans="1:2" x14ac:dyDescent="0.25">
      <c r="A100">
        <v>-1.529831718510732</v>
      </c>
      <c r="B100">
        <v>-81.930190674937407</v>
      </c>
    </row>
    <row r="101" spans="1:2" x14ac:dyDescent="0.25">
      <c r="A101">
        <v>10.200438618860609</v>
      </c>
      <c r="B101">
        <v>27.093709647666746</v>
      </c>
    </row>
    <row r="102" spans="1:2" x14ac:dyDescent="0.25">
      <c r="A102">
        <v>-17.832577571712434</v>
      </c>
      <c r="B102">
        <v>-37.368778098446604</v>
      </c>
    </row>
    <row r="103" spans="1:2" x14ac:dyDescent="0.25">
      <c r="A103">
        <v>33.176806859942836</v>
      </c>
      <c r="B103">
        <v>14.888165639498228</v>
      </c>
    </row>
    <row r="104" spans="1:2" x14ac:dyDescent="0.25">
      <c r="A104">
        <v>-21.366434349087069</v>
      </c>
      <c r="B104">
        <v>-21.607605877268799</v>
      </c>
    </row>
    <row r="105" spans="1:2" x14ac:dyDescent="0.25">
      <c r="A105">
        <v>1.0196278358401503</v>
      </c>
      <c r="B105">
        <v>8.4885231702037096</v>
      </c>
    </row>
    <row r="106" spans="1:2" x14ac:dyDescent="0.25">
      <c r="A106">
        <v>61.171432940816636</v>
      </c>
      <c r="B106">
        <v>-15.404853394260813</v>
      </c>
    </row>
    <row r="107" spans="1:2" x14ac:dyDescent="0.25">
      <c r="A107">
        <v>9.626589653948745</v>
      </c>
      <c r="B107">
        <v>-32.070728959001208</v>
      </c>
    </row>
    <row r="108" spans="1:2" x14ac:dyDescent="0.25">
      <c r="A108">
        <v>5.5679287305129401</v>
      </c>
      <c r="B108">
        <v>-4.6376811594200262</v>
      </c>
    </row>
    <row r="109" spans="1:2" x14ac:dyDescent="0.25">
      <c r="A109">
        <v>1.5176809834570473</v>
      </c>
      <c r="B109">
        <v>1.0439624173533444</v>
      </c>
    </row>
    <row r="110" spans="1:2" x14ac:dyDescent="0.25">
      <c r="A110">
        <v>7.5872534142640369</v>
      </c>
      <c r="B110">
        <v>16.817638803511194</v>
      </c>
    </row>
    <row r="111" spans="1:2" x14ac:dyDescent="0.25">
      <c r="A111">
        <v>-12.635835228708618</v>
      </c>
      <c r="B111">
        <v>-12.736788476680362</v>
      </c>
    </row>
    <row r="112" spans="1:2" x14ac:dyDescent="0.25">
      <c r="A112">
        <v>-45.04048582995997</v>
      </c>
      <c r="B112">
        <v>-85.2134393767235</v>
      </c>
    </row>
    <row r="113" spans="1:2" x14ac:dyDescent="0.25">
      <c r="A113">
        <v>-16.267602053783836</v>
      </c>
      <c r="B113">
        <v>2.7479273611700319</v>
      </c>
    </row>
    <row r="114" spans="1:2" x14ac:dyDescent="0.25">
      <c r="A114">
        <v>16.294108661336207</v>
      </c>
      <c r="B114">
        <v>3.6823801034579837</v>
      </c>
    </row>
    <row r="115" spans="1:2" x14ac:dyDescent="0.25">
      <c r="A115">
        <v>-34.568654364292385</v>
      </c>
      <c r="B115">
        <v>-27.227896323650185</v>
      </c>
    </row>
    <row r="116" spans="1:2" x14ac:dyDescent="0.25">
      <c r="A116">
        <v>47.951844105494523</v>
      </c>
      <c r="B116">
        <v>32.985317725361256</v>
      </c>
    </row>
    <row r="117" spans="1:2" x14ac:dyDescent="0.25">
      <c r="A117">
        <v>123.36904097070597</v>
      </c>
      <c r="B117">
        <v>114.28070892580769</v>
      </c>
    </row>
    <row r="118" spans="1:2" x14ac:dyDescent="0.25">
      <c r="A118">
        <v>-5.0150451354062184</v>
      </c>
      <c r="B118">
        <v>78.290089028994728</v>
      </c>
    </row>
    <row r="119" spans="1:2" x14ac:dyDescent="0.25">
      <c r="A119">
        <v>-35.624686402407974</v>
      </c>
      <c r="B119">
        <v>-17.644565130214183</v>
      </c>
    </row>
    <row r="120" spans="1:2" x14ac:dyDescent="0.25">
      <c r="A120">
        <v>-77.043154237374395</v>
      </c>
      <c r="B120">
        <v>7.0014347202297111</v>
      </c>
    </row>
    <row r="121" spans="1:2" x14ac:dyDescent="0.25">
      <c r="A121">
        <v>-38.059474271795395</v>
      </c>
      <c r="B121">
        <v>-5.5628197187623423</v>
      </c>
    </row>
    <row r="122" spans="1:2" x14ac:dyDescent="0.25">
      <c r="A122">
        <v>-11.206764810757569</v>
      </c>
      <c r="B122">
        <v>4.1887820972601819</v>
      </c>
    </row>
    <row r="123" spans="1:2" x14ac:dyDescent="0.25">
      <c r="A123">
        <v>-164.21031159161632</v>
      </c>
      <c r="B123">
        <v>16.633399866933324</v>
      </c>
    </row>
    <row r="124" spans="1:2" x14ac:dyDescent="0.25">
      <c r="A124">
        <v>-15.036034634728527</v>
      </c>
      <c r="B124">
        <v>5.5543467057559051</v>
      </c>
    </row>
    <row r="125" spans="1:2" x14ac:dyDescent="0.25">
      <c r="A125">
        <v>-1.5577941634642982</v>
      </c>
      <c r="B125">
        <v>-1.4307379746473232</v>
      </c>
    </row>
    <row r="126" spans="1:2" x14ac:dyDescent="0.25">
      <c r="A126">
        <v>23.370553103090106</v>
      </c>
      <c r="B126">
        <v>-0.85856562303167294</v>
      </c>
    </row>
    <row r="127" spans="1:2" x14ac:dyDescent="0.25">
      <c r="A127">
        <v>-3.1088082901549692</v>
      </c>
      <c r="B127">
        <v>-3.033859011419747</v>
      </c>
    </row>
    <row r="128" spans="1:2" x14ac:dyDescent="0.25">
      <c r="A128">
        <v>-77.744376490100549</v>
      </c>
      <c r="B128">
        <v>-8.5889992098120711</v>
      </c>
    </row>
    <row r="129" spans="1:2" x14ac:dyDescent="0.25">
      <c r="A129">
        <v>-71.562891767655898</v>
      </c>
      <c r="B129">
        <v>75.648167251219647</v>
      </c>
    </row>
    <row r="130" spans="1:2" x14ac:dyDescent="0.25">
      <c r="A130">
        <v>4.7350975956219479</v>
      </c>
      <c r="B130">
        <v>-12.05833503970088</v>
      </c>
    </row>
    <row r="131" spans="1:2" x14ac:dyDescent="0.25">
      <c r="A131">
        <v>-9.9915860328137551</v>
      </c>
      <c r="B131">
        <v>5.8086560364463651</v>
      </c>
    </row>
    <row r="132" spans="1:2" x14ac:dyDescent="0.25">
      <c r="A132">
        <v>-0.52639890509099552</v>
      </c>
      <c r="B132">
        <v>11.724396990358365</v>
      </c>
    </row>
    <row r="133" spans="1:2" x14ac:dyDescent="0.25">
      <c r="A133">
        <v>-18.951358180669139</v>
      </c>
      <c r="B133">
        <v>-9.0956636423579891</v>
      </c>
    </row>
    <row r="134" spans="1:2" x14ac:dyDescent="0.25">
      <c r="A134">
        <v>25.843881856540563</v>
      </c>
      <c r="B134">
        <v>4.0967749277375969</v>
      </c>
    </row>
    <row r="135" spans="1:2" x14ac:dyDescent="0.25">
      <c r="A135">
        <v>-4.7345994002845542</v>
      </c>
      <c r="B135">
        <v>-107.38255033557108</v>
      </c>
    </row>
    <row r="136" spans="1:2" x14ac:dyDescent="0.25">
      <c r="A136">
        <v>-26.842105263157418</v>
      </c>
      <c r="B136">
        <v>-1.9547869282243528</v>
      </c>
    </row>
    <row r="137" spans="1:2" x14ac:dyDescent="0.25">
      <c r="A137">
        <v>-64.911077101694985</v>
      </c>
      <c r="B137">
        <v>-53.652140910188315</v>
      </c>
    </row>
    <row r="138" spans="1:2" x14ac:dyDescent="0.25">
      <c r="A138">
        <v>-27.090194411982946</v>
      </c>
      <c r="B138">
        <v>44.517676986672548</v>
      </c>
    </row>
    <row r="139" spans="1:2" x14ac:dyDescent="0.25">
      <c r="A139">
        <v>-27.696404793608764</v>
      </c>
      <c r="B139">
        <v>18.015943822488904</v>
      </c>
    </row>
    <row r="140" spans="1:2" x14ac:dyDescent="0.25">
      <c r="A140">
        <v>-1.0682048816965521</v>
      </c>
      <c r="B140">
        <v>61.30492737635636</v>
      </c>
    </row>
    <row r="141" spans="1:2" x14ac:dyDescent="0.25">
      <c r="A141">
        <v>-123.39084450616907</v>
      </c>
      <c r="B141">
        <v>213.174199811552</v>
      </c>
    </row>
    <row r="142" spans="1:2" x14ac:dyDescent="0.25">
      <c r="A142">
        <v>34.072471606273417</v>
      </c>
      <c r="B142">
        <v>-0.72687421721299172</v>
      </c>
    </row>
    <row r="143" spans="1:2" x14ac:dyDescent="0.25">
      <c r="A143">
        <v>-22.637848326416457</v>
      </c>
      <c r="B143">
        <v>-12.469594877960233</v>
      </c>
    </row>
    <row r="144" spans="1:2" x14ac:dyDescent="0.25">
      <c r="A144">
        <v>-1.080438658094204</v>
      </c>
      <c r="B144">
        <v>-20.547331646249109</v>
      </c>
    </row>
    <row r="145" spans="1:2" x14ac:dyDescent="0.25">
      <c r="A145">
        <v>0</v>
      </c>
      <c r="B145">
        <v>19.804202081404654</v>
      </c>
    </row>
    <row r="146" spans="1:2" x14ac:dyDescent="0.25">
      <c r="A146">
        <v>27.013885136960397</v>
      </c>
      <c r="B146">
        <v>-19.373117280148918</v>
      </c>
    </row>
    <row r="147" spans="1:2" x14ac:dyDescent="0.25">
      <c r="A147">
        <v>46.338703593943144</v>
      </c>
      <c r="B147">
        <v>-77.811188654264143</v>
      </c>
    </row>
    <row r="148" spans="1:2" x14ac:dyDescent="0.25">
      <c r="A148">
        <v>-12.335746849020941</v>
      </c>
      <c r="B148">
        <v>-49.472761710909445</v>
      </c>
    </row>
    <row r="149" spans="1:2" x14ac:dyDescent="0.25">
      <c r="A149">
        <v>-19.331972935238625</v>
      </c>
      <c r="B149">
        <v>-23.75134950849516</v>
      </c>
    </row>
    <row r="150" spans="1:2" x14ac:dyDescent="0.25">
      <c r="A150">
        <v>0</v>
      </c>
      <c r="B150">
        <v>38.616635910053837</v>
      </c>
    </row>
    <row r="151" spans="1:2" x14ac:dyDescent="0.25">
      <c r="A151">
        <v>-6.456472613794352</v>
      </c>
      <c r="B151">
        <v>-51.063829787234042</v>
      </c>
    </row>
    <row r="152" spans="1:2" x14ac:dyDescent="0.25">
      <c r="A152">
        <v>-2.1535479702815277</v>
      </c>
      <c r="B152">
        <v>19.960079840319359</v>
      </c>
    </row>
    <row r="153" spans="1:2" x14ac:dyDescent="0.25">
      <c r="A153">
        <v>-74.313408723747742</v>
      </c>
      <c r="B153">
        <v>-16.78998292544135</v>
      </c>
    </row>
    <row r="154" spans="1:2" x14ac:dyDescent="0.25">
      <c r="A154">
        <v>-20.616319444444198</v>
      </c>
      <c r="B154">
        <v>42.473133605085629</v>
      </c>
    </row>
    <row r="155" spans="1:2" x14ac:dyDescent="0.25">
      <c r="A155">
        <v>14.135044036098233</v>
      </c>
      <c r="B155">
        <v>25.830258302582767</v>
      </c>
    </row>
    <row r="156" spans="1:2" x14ac:dyDescent="0.25">
      <c r="A156">
        <v>-25.51574375678635</v>
      </c>
      <c r="B156">
        <v>-16.590696752640433</v>
      </c>
    </row>
    <row r="157" spans="1:2" x14ac:dyDescent="0.25">
      <c r="A157">
        <v>-57.149077450606868</v>
      </c>
      <c r="B157">
        <v>3.289622941150657</v>
      </c>
    </row>
    <row r="158" spans="1:2" x14ac:dyDescent="0.25">
      <c r="A158">
        <v>-19.159185460915261</v>
      </c>
      <c r="B158">
        <v>-48.194137324941885</v>
      </c>
    </row>
    <row r="159" spans="1:2" x14ac:dyDescent="0.25">
      <c r="A159">
        <v>37.295014534086299</v>
      </c>
      <c r="B159">
        <v>87.739288969917169</v>
      </c>
    </row>
    <row r="160" spans="1:2" x14ac:dyDescent="0.25">
      <c r="A160">
        <v>60.652423364844203</v>
      </c>
      <c r="B160">
        <v>54.896645205015403</v>
      </c>
    </row>
    <row r="161" spans="1:2" x14ac:dyDescent="0.25">
      <c r="A161">
        <v>-49.967412557028268</v>
      </c>
      <c r="B161">
        <v>50.55270962523592</v>
      </c>
    </row>
    <row r="162" spans="1:2" x14ac:dyDescent="0.25">
      <c r="A162">
        <v>-2.1834061135376142</v>
      </c>
      <c r="B162">
        <v>37.6120537410861</v>
      </c>
    </row>
    <row r="163" spans="1:2" x14ac:dyDescent="0.25">
      <c r="A163">
        <v>-1.0919414719361111</v>
      </c>
      <c r="B163">
        <v>16.424932490743828</v>
      </c>
    </row>
    <row r="164" spans="1:2" x14ac:dyDescent="0.25">
      <c r="A164">
        <v>-5.4603035928797636</v>
      </c>
      <c r="B164">
        <v>5.5586436909394106</v>
      </c>
    </row>
    <row r="165" spans="1:2" x14ac:dyDescent="0.25">
      <c r="A165">
        <v>49.16958041958042</v>
      </c>
      <c r="B165">
        <v>167.22222222222172</v>
      </c>
    </row>
    <row r="166" spans="1:2" x14ac:dyDescent="0.25">
      <c r="A166">
        <v>-13.047732956399321</v>
      </c>
      <c r="B166">
        <v>-14.316157587016507</v>
      </c>
    </row>
    <row r="167" spans="1:2" x14ac:dyDescent="0.25">
      <c r="A167">
        <v>1.6330974414804273</v>
      </c>
      <c r="B167">
        <v>-40.93068049992349</v>
      </c>
    </row>
    <row r="168" spans="1:2" x14ac:dyDescent="0.25">
      <c r="A168">
        <v>23.40390790834352</v>
      </c>
      <c r="B168">
        <v>0</v>
      </c>
    </row>
    <row r="169" spans="1:2" x14ac:dyDescent="0.25">
      <c r="A169">
        <v>2.7150304083405734</v>
      </c>
      <c r="B169">
        <v>-10.329670329670929</v>
      </c>
    </row>
    <row r="170" spans="1:2" x14ac:dyDescent="0.25">
      <c r="A170">
        <v>-1.6285760816457009</v>
      </c>
      <c r="B170">
        <v>-109.45372142652775</v>
      </c>
    </row>
    <row r="171" spans="1:2" x14ac:dyDescent="0.25">
      <c r="A171">
        <v>11.40188945596773</v>
      </c>
      <c r="B171">
        <v>-146.36696288551977</v>
      </c>
    </row>
    <row r="172" spans="1:2" x14ac:dyDescent="0.25">
      <c r="A172">
        <v>-0.54232875969486638</v>
      </c>
      <c r="B172">
        <v>-81.945933743439141</v>
      </c>
    </row>
    <row r="173" spans="1:2" x14ac:dyDescent="0.25">
      <c r="A173">
        <v>14.101312506780218</v>
      </c>
      <c r="B173">
        <v>-55.081997063811258</v>
      </c>
    </row>
    <row r="174" spans="1:2" x14ac:dyDescent="0.25">
      <c r="A174">
        <v>-12.998266897747458</v>
      </c>
      <c r="B174">
        <v>13.274589460433349</v>
      </c>
    </row>
    <row r="175" spans="1:2" x14ac:dyDescent="0.25">
      <c r="A175">
        <v>7.0498915401299058</v>
      </c>
      <c r="B175">
        <v>-20.114055839361733</v>
      </c>
    </row>
    <row r="176" spans="1:2" x14ac:dyDescent="0.25">
      <c r="A176">
        <v>-8.1287595512924735</v>
      </c>
      <c r="B176">
        <v>20.89894073862062</v>
      </c>
    </row>
    <row r="177" spans="1:2" x14ac:dyDescent="0.25">
      <c r="A177">
        <v>15.186028853454575</v>
      </c>
      <c r="B177">
        <v>47.710196268890712</v>
      </c>
    </row>
    <row r="178" spans="1:2" x14ac:dyDescent="0.25">
      <c r="A178">
        <v>-15.704538069965686</v>
      </c>
      <c r="B178">
        <v>-58.856980381006025</v>
      </c>
    </row>
    <row r="179" spans="1:2" x14ac:dyDescent="0.25">
      <c r="A179">
        <v>14.102077344469864</v>
      </c>
      <c r="B179">
        <v>15.044475588478573</v>
      </c>
    </row>
    <row r="180" spans="1:2" x14ac:dyDescent="0.25">
      <c r="A180">
        <v>-47.121269566159597</v>
      </c>
      <c r="B180">
        <v>6.9683226904581232</v>
      </c>
    </row>
    <row r="181" spans="1:2" x14ac:dyDescent="0.25">
      <c r="A181">
        <v>-25.032651284283354</v>
      </c>
      <c r="B181">
        <v>27.283105022830895</v>
      </c>
    </row>
    <row r="182" spans="1:2" x14ac:dyDescent="0.25">
      <c r="A182">
        <v>12.547735951991022</v>
      </c>
      <c r="B182">
        <v>23.736609023327183</v>
      </c>
    </row>
    <row r="183" spans="1:2" x14ac:dyDescent="0.25">
      <c r="A183">
        <v>-31.602462812618942</v>
      </c>
      <c r="B183">
        <v>-42.874584741190574</v>
      </c>
    </row>
    <row r="184" spans="1:2" x14ac:dyDescent="0.25">
      <c r="A184">
        <v>-10.38535118884991</v>
      </c>
      <c r="B184">
        <v>-5.7032052013231427</v>
      </c>
    </row>
    <row r="185" spans="1:2" x14ac:dyDescent="0.25">
      <c r="A185">
        <v>-1.6414970453050697</v>
      </c>
      <c r="B185">
        <v>-39.374572015522091</v>
      </c>
    </row>
    <row r="186" spans="1:2" x14ac:dyDescent="0.25">
      <c r="A186">
        <v>48.705740710338162</v>
      </c>
      <c r="B186">
        <v>52.134059008879461</v>
      </c>
    </row>
    <row r="187" spans="1:2" x14ac:dyDescent="0.25">
      <c r="A187">
        <v>-5.4460298442435464</v>
      </c>
      <c r="B187">
        <v>4.1034993730766409</v>
      </c>
    </row>
    <row r="188" spans="1:2" x14ac:dyDescent="0.25">
      <c r="A188">
        <v>17.981691368787892</v>
      </c>
      <c r="B188">
        <v>6.7224209830689778</v>
      </c>
    </row>
    <row r="189" spans="1:2" x14ac:dyDescent="0.25">
      <c r="A189">
        <v>5.4392167527875985</v>
      </c>
      <c r="B189">
        <v>-89.95160831198379</v>
      </c>
    </row>
    <row r="190" spans="1:2" x14ac:dyDescent="0.25">
      <c r="A190">
        <v>9.7852677357975235</v>
      </c>
      <c r="B190">
        <v>64.916412937323798</v>
      </c>
    </row>
    <row r="191" spans="1:2" x14ac:dyDescent="0.25">
      <c r="A191">
        <v>2.715472763808179</v>
      </c>
      <c r="B191">
        <v>-28.538812785388128</v>
      </c>
    </row>
    <row r="192" spans="1:2" x14ac:dyDescent="0.25">
      <c r="A192">
        <v>9.7730481051143148</v>
      </c>
      <c r="B192">
        <v>-27.761877504292556</v>
      </c>
    </row>
    <row r="193" spans="1:2" x14ac:dyDescent="0.25">
      <c r="A193">
        <v>-19.527012367107339</v>
      </c>
      <c r="B193">
        <v>4.8790287862693162</v>
      </c>
    </row>
    <row r="194" spans="1:2" x14ac:dyDescent="0.25">
      <c r="A194">
        <v>11.413043478260375</v>
      </c>
      <c r="B194">
        <v>-29.259896729775726</v>
      </c>
    </row>
    <row r="195" spans="1:2" x14ac:dyDescent="0.25">
      <c r="A195">
        <v>44.514412898322817</v>
      </c>
      <c r="B195">
        <v>87.1741757293277</v>
      </c>
    </row>
    <row r="196" spans="1:2" x14ac:dyDescent="0.25">
      <c r="A196">
        <v>-13.511322488245149</v>
      </c>
      <c r="B196">
        <v>-22.817375431391003</v>
      </c>
    </row>
    <row r="197" spans="1:2" x14ac:dyDescent="0.25">
      <c r="A197">
        <v>25.435653209222021</v>
      </c>
      <c r="B197">
        <v>-7.1467367999771305</v>
      </c>
    </row>
    <row r="198" spans="1:2" x14ac:dyDescent="0.25">
      <c r="A198">
        <v>7.5573549257764698</v>
      </c>
      <c r="B198">
        <v>-29.179539993133709</v>
      </c>
    </row>
    <row r="199" spans="1:2" x14ac:dyDescent="0.25">
      <c r="A199">
        <v>15.103295754894839</v>
      </c>
      <c r="B199">
        <v>-41.889022780742266</v>
      </c>
    </row>
    <row r="200" spans="1:2" x14ac:dyDescent="0.25">
      <c r="A200">
        <v>59.783486831474704</v>
      </c>
      <c r="B200">
        <v>17.863316814566719</v>
      </c>
    </row>
    <row r="201" spans="1:2" x14ac:dyDescent="0.25">
      <c r="A201">
        <v>40.689581325624467</v>
      </c>
      <c r="B201">
        <v>-115.32930687374147</v>
      </c>
    </row>
    <row r="202" spans="1:2" x14ac:dyDescent="0.25">
      <c r="A202">
        <v>44.790444705128841</v>
      </c>
      <c r="B202">
        <v>45.098780878116905</v>
      </c>
    </row>
    <row r="203" spans="1:2" x14ac:dyDescent="0.25">
      <c r="A203">
        <v>-20.171992780549711</v>
      </c>
      <c r="B203">
        <v>-13.324064418954666</v>
      </c>
    </row>
    <row r="204" spans="1:2" x14ac:dyDescent="0.25">
      <c r="A204">
        <v>16.489361702127177</v>
      </c>
      <c r="B204">
        <v>6.0908405359937037</v>
      </c>
    </row>
    <row r="205" spans="1:2" x14ac:dyDescent="0.25">
      <c r="A205">
        <v>14.338059582603396</v>
      </c>
      <c r="B205">
        <v>-23.478941418591578</v>
      </c>
    </row>
    <row r="206" spans="1:2" x14ac:dyDescent="0.25">
      <c r="A206">
        <v>-22.271714922049238</v>
      </c>
      <c r="B206">
        <v>104.30588645476097</v>
      </c>
    </row>
    <row r="207" spans="1:2" x14ac:dyDescent="0.25">
      <c r="A207">
        <v>71.747448979591837</v>
      </c>
      <c r="B207">
        <v>32.205193087386128</v>
      </c>
    </row>
    <row r="208" spans="1:2" x14ac:dyDescent="0.25">
      <c r="A208">
        <v>23.745448788982113</v>
      </c>
      <c r="B208">
        <v>-30.668692137923909</v>
      </c>
    </row>
    <row r="209" spans="1:2" x14ac:dyDescent="0.25">
      <c r="A209">
        <v>40.008422825858794</v>
      </c>
      <c r="B209">
        <v>-31.050543384508444</v>
      </c>
    </row>
    <row r="210" spans="1:2" x14ac:dyDescent="0.25">
      <c r="A210">
        <v>6.8162751677849966</v>
      </c>
      <c r="B210">
        <v>-37.203668454750215</v>
      </c>
    </row>
    <row r="211" spans="1:2" x14ac:dyDescent="0.25">
      <c r="A211">
        <v>-41.393764736704696</v>
      </c>
      <c r="B211">
        <v>-41.974236503111882</v>
      </c>
    </row>
    <row r="212" spans="1:2" x14ac:dyDescent="0.25">
      <c r="A212">
        <v>-24.202883300010043</v>
      </c>
      <c r="B212">
        <v>-3.1976744186043868</v>
      </c>
    </row>
    <row r="213" spans="1:2" x14ac:dyDescent="0.25">
      <c r="A213">
        <v>17.932489451477274</v>
      </c>
      <c r="B213">
        <v>10.177673093140248</v>
      </c>
    </row>
    <row r="214" spans="1:2" x14ac:dyDescent="0.25">
      <c r="A214">
        <v>16.847425502789399</v>
      </c>
      <c r="B214">
        <v>31.663955379967728</v>
      </c>
    </row>
    <row r="215" spans="1:2" x14ac:dyDescent="0.25">
      <c r="A215">
        <v>33.638179333544052</v>
      </c>
      <c r="B215">
        <v>14.768482321257663</v>
      </c>
    </row>
    <row r="216" spans="1:2" x14ac:dyDescent="0.25">
      <c r="A216">
        <v>-19.381875327396781</v>
      </c>
      <c r="B216">
        <v>-13.879250520472421</v>
      </c>
    </row>
    <row r="217" spans="1:2" x14ac:dyDescent="0.25">
      <c r="A217">
        <v>4.7236655644785124</v>
      </c>
      <c r="B217">
        <v>6.9492703266159683</v>
      </c>
    </row>
    <row r="218" spans="1:2" x14ac:dyDescent="0.25">
      <c r="A218">
        <v>15.213513797082486</v>
      </c>
      <c r="B218">
        <v>-6.9444444444447067</v>
      </c>
    </row>
    <row r="219" spans="1:2" x14ac:dyDescent="0.25">
      <c r="A219">
        <v>89.047195013357069</v>
      </c>
      <c r="B219">
        <v>36.773222145008901</v>
      </c>
    </row>
    <row r="220" spans="1:2" x14ac:dyDescent="0.25">
      <c r="A220">
        <v>30.631846736930019</v>
      </c>
      <c r="B220">
        <v>33.753570089143516</v>
      </c>
    </row>
    <row r="221" spans="1:2" x14ac:dyDescent="0.25">
      <c r="A221">
        <v>38.302277432712685</v>
      </c>
      <c r="B221">
        <v>49.74123059229494</v>
      </c>
    </row>
    <row r="222" spans="1:2" x14ac:dyDescent="0.25">
      <c r="A222">
        <v>38.156130762090662</v>
      </c>
      <c r="B222">
        <v>-15.16321918004229</v>
      </c>
    </row>
    <row r="223" spans="1:2" x14ac:dyDescent="0.25">
      <c r="A223">
        <v>-2.0546537908355433</v>
      </c>
      <c r="B223">
        <v>-39.828080229226622</v>
      </c>
    </row>
    <row r="224" spans="1:2" x14ac:dyDescent="0.25">
      <c r="A224">
        <v>2.055076037812698</v>
      </c>
      <c r="B224">
        <v>10.931791375392486</v>
      </c>
    </row>
    <row r="225" spans="1:2" x14ac:dyDescent="0.25">
      <c r="A225">
        <v>-87.322786110540363</v>
      </c>
      <c r="B225">
        <v>57.472915888387597</v>
      </c>
    </row>
    <row r="226" spans="1:2" x14ac:dyDescent="0.25">
      <c r="A226">
        <v>66.328116903305812</v>
      </c>
      <c r="B226">
        <v>25.143575530728672</v>
      </c>
    </row>
    <row r="227" spans="1:2" x14ac:dyDescent="0.25">
      <c r="A227">
        <v>-15.443220426232884</v>
      </c>
      <c r="B227">
        <v>-58.141191894432801</v>
      </c>
    </row>
    <row r="228" spans="1:2" x14ac:dyDescent="0.25">
      <c r="A228">
        <v>28.871932357187752</v>
      </c>
      <c r="B228">
        <v>0.8600177736998742</v>
      </c>
    </row>
    <row r="229" spans="1:2" x14ac:dyDescent="0.25">
      <c r="A229">
        <v>6.1690314620606896</v>
      </c>
      <c r="B229">
        <v>31.817921229146101</v>
      </c>
    </row>
    <row r="230" spans="1:2" x14ac:dyDescent="0.25">
      <c r="A230">
        <v>109.94656802301614</v>
      </c>
      <c r="B230">
        <v>-2.8573877760950941</v>
      </c>
    </row>
    <row r="231" spans="1:2" x14ac:dyDescent="0.25">
      <c r="A231">
        <v>104.6854355117397</v>
      </c>
      <c r="B231">
        <v>-22.008174464800693</v>
      </c>
    </row>
    <row r="232" spans="1:2" x14ac:dyDescent="0.25">
      <c r="A232">
        <v>-4.0233353450019207</v>
      </c>
      <c r="B232">
        <v>26.067029504439731</v>
      </c>
    </row>
    <row r="233" spans="1:2" x14ac:dyDescent="0.25">
      <c r="A233">
        <v>-7.5467900986113907</v>
      </c>
      <c r="B233">
        <v>16.856661238250595</v>
      </c>
    </row>
    <row r="234" spans="1:2" x14ac:dyDescent="0.25">
      <c r="A234">
        <v>2.0139972811041287</v>
      </c>
      <c r="B234">
        <v>17.113519680547633</v>
      </c>
    </row>
    <row r="235" spans="1:2" x14ac:dyDescent="0.25">
      <c r="A235">
        <v>22.149509187012789</v>
      </c>
      <c r="B235">
        <v>17.084282460136674</v>
      </c>
    </row>
    <row r="236" spans="1:2" x14ac:dyDescent="0.25">
      <c r="A236">
        <v>-111.50735848108918</v>
      </c>
      <c r="B236">
        <v>-25.582717453098351</v>
      </c>
    </row>
    <row r="237" spans="1:2" x14ac:dyDescent="0.25">
      <c r="A237">
        <v>-9.1430893483006788</v>
      </c>
      <c r="B237">
        <v>94.043887147335425</v>
      </c>
    </row>
    <row r="238" spans="1:2" x14ac:dyDescent="0.25">
      <c r="A238">
        <v>69.652753063194965</v>
      </c>
      <c r="B238">
        <v>9.3167701863359174</v>
      </c>
    </row>
    <row r="239" spans="1:2" x14ac:dyDescent="0.25">
      <c r="A239">
        <v>21.710592749672738</v>
      </c>
      <c r="B239">
        <v>-5.0771443883456451</v>
      </c>
    </row>
    <row r="240" spans="1:2" x14ac:dyDescent="0.25">
      <c r="A240">
        <v>-52.899390397501136</v>
      </c>
      <c r="B240">
        <v>-9.8772400169324115</v>
      </c>
    </row>
    <row r="241" spans="1:2" x14ac:dyDescent="0.25">
      <c r="A241">
        <v>49.635332252836072</v>
      </c>
      <c r="B241">
        <v>59.604519774011038</v>
      </c>
    </row>
    <row r="242" spans="1:2" x14ac:dyDescent="0.25">
      <c r="A242">
        <v>39.310553371635699</v>
      </c>
      <c r="B242">
        <v>3.3697453034182496</v>
      </c>
    </row>
    <row r="243" spans="1:2" x14ac:dyDescent="0.25">
      <c r="A243">
        <v>-52.710843373493972</v>
      </c>
      <c r="B243">
        <v>86.320635544451619</v>
      </c>
    </row>
    <row r="244" spans="1:2" x14ac:dyDescent="0.25">
      <c r="A244">
        <v>57.027504415846359</v>
      </c>
      <c r="B244">
        <v>85.581887254560883</v>
      </c>
    </row>
    <row r="245" spans="1:2" x14ac:dyDescent="0.25">
      <c r="A245">
        <v>9.5343235648338567</v>
      </c>
      <c r="B245">
        <v>17.109111981896952</v>
      </c>
    </row>
    <row r="246" spans="1:2" x14ac:dyDescent="0.25">
      <c r="A246">
        <v>8.5225848498523362</v>
      </c>
      <c r="B246">
        <v>41.32231404958678</v>
      </c>
    </row>
    <row r="247" spans="1:2" x14ac:dyDescent="0.25">
      <c r="A247">
        <v>35.564015227408881</v>
      </c>
      <c r="B247">
        <v>29.903978052126448</v>
      </c>
    </row>
    <row r="248" spans="1:2" x14ac:dyDescent="0.25">
      <c r="A248">
        <v>-5.490391814324477</v>
      </c>
      <c r="B248">
        <v>-29.267758964961494</v>
      </c>
    </row>
    <row r="249" spans="1:2" x14ac:dyDescent="0.25">
      <c r="A249">
        <v>-91.390331602078419</v>
      </c>
      <c r="B249">
        <v>-79.831010644134508</v>
      </c>
    </row>
    <row r="250" spans="1:2" x14ac:dyDescent="0.25">
      <c r="A250">
        <v>-26.208356433646582</v>
      </c>
      <c r="B250">
        <v>-70.517961339564721</v>
      </c>
    </row>
    <row r="251" spans="1:2" x14ac:dyDescent="0.25">
      <c r="A251">
        <v>29.309212188589388</v>
      </c>
      <c r="B251">
        <v>-7.2411296162198768</v>
      </c>
    </row>
    <row r="252" spans="1:2" x14ac:dyDescent="0.25">
      <c r="A252">
        <v>32.750541643573335</v>
      </c>
      <c r="B252">
        <v>-24.247491638795477</v>
      </c>
    </row>
    <row r="253" spans="1:2" x14ac:dyDescent="0.25">
      <c r="A253">
        <v>103.45520289272754</v>
      </c>
      <c r="B253">
        <v>-21.233202022742891</v>
      </c>
    </row>
    <row r="254" spans="1:2" x14ac:dyDescent="0.25">
      <c r="A254">
        <v>37.777115021374577</v>
      </c>
      <c r="B254">
        <v>45.636531623597115</v>
      </c>
    </row>
    <row r="255" spans="1:2" x14ac:dyDescent="0.25">
      <c r="A255">
        <v>86.164207190253862</v>
      </c>
      <c r="B255">
        <v>53.232998885172549</v>
      </c>
    </row>
    <row r="256" spans="1:2" x14ac:dyDescent="0.25">
      <c r="A256">
        <v>14.728986645718773</v>
      </c>
      <c r="B256">
        <v>-43.525269607163146</v>
      </c>
    </row>
    <row r="257" spans="1:2" x14ac:dyDescent="0.25">
      <c r="A257">
        <v>-7.353662123737621</v>
      </c>
      <c r="B257">
        <v>1.6706576822406556</v>
      </c>
    </row>
    <row r="258" spans="1:2" x14ac:dyDescent="0.25">
      <c r="A258">
        <v>-10.30270323308595</v>
      </c>
      <c r="B258">
        <v>3.8975501113588278</v>
      </c>
    </row>
    <row r="259" spans="1:2" x14ac:dyDescent="0.25">
      <c r="A259">
        <v>-37.324427855810512</v>
      </c>
      <c r="B259">
        <v>10.5749429509649</v>
      </c>
    </row>
    <row r="260" spans="1:2" x14ac:dyDescent="0.25">
      <c r="A260">
        <v>-19.225081336881907</v>
      </c>
      <c r="B260">
        <v>242.68875792282938</v>
      </c>
    </row>
    <row r="261" spans="1:2" x14ac:dyDescent="0.25">
      <c r="A261">
        <v>-6.4207043018716572</v>
      </c>
      <c r="B261">
        <v>11.399104356085815</v>
      </c>
    </row>
    <row r="262" spans="1:2" x14ac:dyDescent="0.25">
      <c r="A262">
        <v>32.618365128001919</v>
      </c>
      <c r="B262">
        <v>-30.363000515086124</v>
      </c>
    </row>
    <row r="263" spans="1:2" x14ac:dyDescent="0.25">
      <c r="A263">
        <v>-42.364532019703979</v>
      </c>
      <c r="B263">
        <v>12.508497620665965</v>
      </c>
    </row>
    <row r="264" spans="1:2" x14ac:dyDescent="0.25">
      <c r="A264">
        <v>17.809439002670963</v>
      </c>
      <c r="B264">
        <v>-5.7032671573284519</v>
      </c>
    </row>
    <row r="265" spans="1:2" x14ac:dyDescent="0.25">
      <c r="A265">
        <v>28.148148148148373</v>
      </c>
      <c r="B265">
        <v>-20.380434782608695</v>
      </c>
    </row>
    <row r="266" spans="1:2" x14ac:dyDescent="0.25">
      <c r="A266">
        <v>45.797015807356843</v>
      </c>
      <c r="B266">
        <v>-3.5398230088500529</v>
      </c>
    </row>
    <row r="267" spans="1:2" x14ac:dyDescent="0.25">
      <c r="A267">
        <v>-86.274509803921134</v>
      </c>
      <c r="B267">
        <v>-25.332316408802921</v>
      </c>
    </row>
    <row r="268" spans="1:2" x14ac:dyDescent="0.25">
      <c r="A268">
        <v>-61.313291139240953</v>
      </c>
      <c r="B268">
        <v>21.300417815887183</v>
      </c>
    </row>
    <row r="269" spans="1:2" x14ac:dyDescent="0.25">
      <c r="A269">
        <v>8.9552238805967885</v>
      </c>
      <c r="B269">
        <v>-16.622612202632123</v>
      </c>
    </row>
    <row r="270" spans="1:2" x14ac:dyDescent="0.25">
      <c r="A270">
        <v>-69.589422407794018</v>
      </c>
      <c r="B270">
        <v>-37.121956545474148</v>
      </c>
    </row>
    <row r="271" spans="1:2" x14ac:dyDescent="0.25">
      <c r="A271">
        <v>-3.0033036339969419</v>
      </c>
      <c r="B271">
        <v>49.315068493150683</v>
      </c>
    </row>
    <row r="272" spans="1:2" x14ac:dyDescent="0.25">
      <c r="A272">
        <v>19.026637292208864</v>
      </c>
      <c r="B272">
        <v>-11.450381679388817</v>
      </c>
    </row>
    <row r="273" spans="1:2" x14ac:dyDescent="0.25">
      <c r="A273">
        <v>0.99950024987528974</v>
      </c>
      <c r="B273">
        <v>-10.371745182597801</v>
      </c>
    </row>
    <row r="274" spans="1:2" x14ac:dyDescent="0.25">
      <c r="A274">
        <v>128.42294623226087</v>
      </c>
      <c r="B274">
        <v>10.109289617485841</v>
      </c>
    </row>
    <row r="275" spans="1:2" x14ac:dyDescent="0.25">
      <c r="A275">
        <v>41.442597069415676</v>
      </c>
      <c r="B275">
        <v>-4.9130660261476846</v>
      </c>
    </row>
    <row r="276" spans="1:2" x14ac:dyDescent="0.25">
      <c r="A276">
        <v>32.918980002948196</v>
      </c>
      <c r="B276">
        <v>11.196373467325456</v>
      </c>
    </row>
    <row r="277" spans="1:2" x14ac:dyDescent="0.25">
      <c r="A277">
        <v>-19.588638589618022</v>
      </c>
      <c r="B277">
        <v>-26.459356246589792</v>
      </c>
    </row>
    <row r="278" spans="1:2" x14ac:dyDescent="0.25">
      <c r="A278">
        <v>28.459273797840797</v>
      </c>
      <c r="B278">
        <v>0.8205015999773736</v>
      </c>
    </row>
    <row r="279" spans="1:2" x14ac:dyDescent="0.25">
      <c r="A279">
        <v>42.078481260397965</v>
      </c>
      <c r="B279">
        <v>-21.878247552371057</v>
      </c>
    </row>
    <row r="280" spans="1:2" x14ac:dyDescent="0.25">
      <c r="A280">
        <v>53.595790294289607</v>
      </c>
      <c r="B280">
        <v>-3.8370881982132623</v>
      </c>
    </row>
    <row r="281" spans="1:2" x14ac:dyDescent="0.25">
      <c r="A281">
        <v>-12.115925172046136</v>
      </c>
      <c r="B281">
        <v>-16.999341960955853</v>
      </c>
    </row>
    <row r="282" spans="1:2" x14ac:dyDescent="0.25">
      <c r="A282">
        <v>5.3374739191610896</v>
      </c>
      <c r="B282">
        <v>17.577588574567677</v>
      </c>
    </row>
    <row r="283" spans="1:2" x14ac:dyDescent="0.25">
      <c r="A283">
        <v>5.3346265761392289</v>
      </c>
      <c r="B283">
        <v>1.0966716016891236</v>
      </c>
    </row>
    <row r="284" spans="1:2" x14ac:dyDescent="0.25">
      <c r="A284">
        <v>3.3929523532561334</v>
      </c>
      <c r="B284">
        <v>-16.722408026756849</v>
      </c>
    </row>
    <row r="285" spans="1:2" x14ac:dyDescent="0.25">
      <c r="A285">
        <v>-139.06386277740222</v>
      </c>
      <c r="B285">
        <v>-22.791553395391514</v>
      </c>
    </row>
    <row r="286" spans="1:2" x14ac:dyDescent="0.25">
      <c r="A286">
        <v>-40.292860301704181</v>
      </c>
      <c r="B286">
        <v>-7.7062806187047448</v>
      </c>
    </row>
    <row r="287" spans="1:2" x14ac:dyDescent="0.25">
      <c r="A287">
        <v>12.334106270659628</v>
      </c>
      <c r="B287">
        <v>-56.739932793477415</v>
      </c>
    </row>
    <row r="288" spans="1:2" x14ac:dyDescent="0.25">
      <c r="A288">
        <v>-15.275450872179642</v>
      </c>
      <c r="B288">
        <v>24.930747922437671</v>
      </c>
    </row>
    <row r="289" spans="1:2" x14ac:dyDescent="0.25">
      <c r="A289">
        <v>-21.2209445787887</v>
      </c>
      <c r="B289">
        <v>-2.7631942525559547</v>
      </c>
    </row>
    <row r="290" spans="1:2" x14ac:dyDescent="0.25">
      <c r="A290">
        <v>14.342235410485118</v>
      </c>
      <c r="B290">
        <v>4.1459369817578775</v>
      </c>
    </row>
    <row r="291" spans="1:2" x14ac:dyDescent="0.25">
      <c r="A291">
        <v>-11.852437157390938</v>
      </c>
      <c r="B291">
        <v>56.637657134963398</v>
      </c>
    </row>
    <row r="292" spans="1:2" x14ac:dyDescent="0.25">
      <c r="A292">
        <v>5.4388133498141364</v>
      </c>
      <c r="B292">
        <v>-9.0659340659345649</v>
      </c>
    </row>
    <row r="293" spans="1:2" x14ac:dyDescent="0.25">
      <c r="A293">
        <v>26.685115635501539</v>
      </c>
      <c r="B293">
        <v>-19.52319410454508</v>
      </c>
    </row>
    <row r="294" spans="1:2" x14ac:dyDescent="0.25">
      <c r="A294">
        <v>0</v>
      </c>
      <c r="B294">
        <v>-0.82653735948789708</v>
      </c>
    </row>
    <row r="295" spans="1:2" x14ac:dyDescent="0.25">
      <c r="A295">
        <v>-20.206998521438685</v>
      </c>
      <c r="B295">
        <v>6.8883806794698703</v>
      </c>
    </row>
    <row r="296" spans="1:2" x14ac:dyDescent="0.25">
      <c r="A296">
        <v>-53.829818756482254</v>
      </c>
      <c r="B296">
        <v>12.665895699102121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4"/>
  <sheetViews>
    <sheetView workbookViewId="0">
      <selection activeCell="B4" sqref="B4"/>
    </sheetView>
  </sheetViews>
  <sheetFormatPr defaultRowHeight="15" x14ac:dyDescent="0.25"/>
  <cols>
    <col min="2" max="2" width="19.28515625" customWidth="1"/>
  </cols>
  <sheetData>
    <row r="4" spans="2:2" x14ac:dyDescent="0.25">
      <c r="B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Solution</vt:lpstr>
      <vt:lpstr>Problem</vt:lpstr>
      <vt:lpstr>Sheet</vt:lpstr>
      <vt:lpstr>Hint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Mittal</dc:creator>
  <cp:lastModifiedBy>sharat babu jami</cp:lastModifiedBy>
  <dcterms:created xsi:type="dcterms:W3CDTF">2018-06-26T04:17:34Z</dcterms:created>
  <dcterms:modified xsi:type="dcterms:W3CDTF">2018-07-08T07:02:33Z</dcterms:modified>
</cp:coreProperties>
</file>