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Humital\"/>
    </mc:Choice>
  </mc:AlternateContent>
  <bookViews>
    <workbookView minimized="1" xWindow="0" yWindow="0" windowWidth="20490" windowHeight="76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12" i="1" l="1"/>
  <c r="H8" i="1"/>
  <c r="H7" i="1"/>
  <c r="H6" i="1"/>
  <c r="H5" i="1"/>
  <c r="H4" i="1"/>
  <c r="H3" i="1"/>
  <c r="F2" i="1"/>
  <c r="E2" i="1" s="1"/>
  <c r="G2" i="1" s="1"/>
  <c r="G34" i="1"/>
  <c r="G40" i="1"/>
  <c r="G15" i="1"/>
  <c r="G23" i="1"/>
  <c r="G30" i="1"/>
  <c r="G95" i="1"/>
  <c r="G56" i="1"/>
  <c r="G24" i="1"/>
  <c r="G37" i="1"/>
  <c r="G97" i="1"/>
  <c r="G50" i="1"/>
  <c r="G124" i="1"/>
  <c r="G100" i="1"/>
  <c r="G103" i="1"/>
  <c r="G171" i="1"/>
  <c r="G147" i="1"/>
  <c r="G191" i="1"/>
  <c r="G186" i="1"/>
  <c r="G194" i="1"/>
  <c r="G221" i="1"/>
  <c r="G218" i="1"/>
  <c r="G228" i="1"/>
  <c r="F122" i="1"/>
  <c r="F59" i="1"/>
  <c r="F201" i="1"/>
  <c r="F217" i="1"/>
  <c r="F12" i="1"/>
  <c r="F214" i="1"/>
  <c r="F192" i="1"/>
  <c r="F71" i="1"/>
  <c r="F127" i="1"/>
  <c r="F211" i="1"/>
  <c r="F123" i="1"/>
  <c r="F149" i="1"/>
  <c r="F63" i="1"/>
  <c r="F170" i="1"/>
  <c r="F162" i="1"/>
  <c r="F6" i="1"/>
  <c r="F183" i="1"/>
  <c r="F116" i="1"/>
  <c r="F140" i="1"/>
  <c r="F163" i="1"/>
  <c r="F48" i="1"/>
  <c r="F205" i="1"/>
  <c r="F77" i="1"/>
  <c r="F67" i="1"/>
  <c r="F129" i="1"/>
  <c r="F108" i="1"/>
  <c r="F13" i="1"/>
  <c r="F206" i="1"/>
  <c r="F174" i="1"/>
  <c r="F118" i="1"/>
  <c r="F20" i="1"/>
  <c r="F25" i="1"/>
  <c r="F49" i="1"/>
  <c r="F46" i="1"/>
  <c r="F38" i="1"/>
  <c r="F114" i="1"/>
  <c r="F141" i="1"/>
  <c r="F210" i="1"/>
  <c r="F64" i="1"/>
  <c r="F36" i="1"/>
  <c r="F106" i="1"/>
  <c r="F4" i="1"/>
  <c r="F55" i="1"/>
  <c r="F110" i="1"/>
  <c r="F8" i="1"/>
  <c r="F61" i="1"/>
  <c r="F225" i="1"/>
  <c r="F131" i="1"/>
  <c r="F27" i="1"/>
  <c r="F153" i="1"/>
  <c r="F126" i="1"/>
  <c r="F178" i="1"/>
  <c r="F145" i="1"/>
  <c r="F155" i="1"/>
  <c r="F109" i="1"/>
  <c r="F197" i="1"/>
  <c r="F80" i="1"/>
  <c r="F120" i="1"/>
  <c r="F78" i="1"/>
  <c r="F22" i="1"/>
  <c r="F86" i="1"/>
  <c r="F115" i="1"/>
  <c r="F66" i="1"/>
  <c r="F172" i="1"/>
  <c r="F7" i="1"/>
  <c r="F213" i="1"/>
  <c r="F157" i="1"/>
  <c r="F166" i="1"/>
  <c r="F98" i="1"/>
  <c r="F181" i="1"/>
  <c r="F185" i="1"/>
  <c r="F102" i="1"/>
  <c r="F85" i="1"/>
  <c r="F121" i="1"/>
  <c r="F125" i="1"/>
  <c r="F101" i="1"/>
  <c r="F42" i="1"/>
  <c r="F222" i="1"/>
  <c r="F136" i="1"/>
  <c r="F198" i="1"/>
  <c r="F189" i="1"/>
  <c r="F180" i="1"/>
  <c r="F193" i="1"/>
  <c r="F65" i="1"/>
  <c r="F216" i="1"/>
  <c r="F41" i="1"/>
  <c r="F83" i="1"/>
  <c r="F142" i="1"/>
  <c r="F51" i="1"/>
  <c r="F82" i="1"/>
  <c r="F169" i="1"/>
  <c r="F128" i="1"/>
  <c r="F199" i="1"/>
  <c r="F10" i="1"/>
  <c r="F31" i="1"/>
  <c r="F35" i="1"/>
  <c r="F152" i="1"/>
  <c r="F209" i="1"/>
  <c r="F130" i="1"/>
  <c r="F99" i="1"/>
  <c r="F133" i="1"/>
  <c r="F92" i="1"/>
  <c r="F212" i="1"/>
  <c r="F105" i="1"/>
  <c r="F79" i="1"/>
  <c r="F17" i="1"/>
  <c r="F168" i="1"/>
  <c r="F74" i="1"/>
  <c r="F94" i="1"/>
  <c r="F138" i="1"/>
  <c r="F88" i="1"/>
  <c r="F54" i="1"/>
  <c r="F164" i="1"/>
  <c r="E164" i="1" s="1"/>
  <c r="F113" i="1"/>
  <c r="E113" i="1" s="1"/>
  <c r="F89" i="1"/>
  <c r="F58" i="1"/>
  <c r="E58" i="1" s="1"/>
  <c r="F93" i="1"/>
  <c r="E93" i="1" s="1"/>
  <c r="F220" i="1"/>
  <c r="E220" i="1" s="1"/>
  <c r="F161" i="1"/>
  <c r="F191" i="1"/>
  <c r="E191" i="1" s="1"/>
  <c r="F195" i="1"/>
  <c r="E195" i="1" s="1"/>
  <c r="F160" i="1"/>
  <c r="E160" i="1" s="1"/>
  <c r="F21" i="1"/>
  <c r="F24" i="1"/>
  <c r="E24" i="1" s="1"/>
  <c r="F72" i="1"/>
  <c r="E72" i="1" s="1"/>
  <c r="F134" i="1"/>
  <c r="E134" i="1" s="1"/>
  <c r="F19" i="1"/>
  <c r="F196" i="1"/>
  <c r="E196" i="1" s="1"/>
  <c r="F179" i="1"/>
  <c r="E179" i="1" s="1"/>
  <c r="F184" i="1"/>
  <c r="E184" i="1" s="1"/>
  <c r="F73" i="1"/>
  <c r="F154" i="1"/>
  <c r="E154" i="1" s="1"/>
  <c r="F139" i="1"/>
  <c r="E139" i="1" s="1"/>
  <c r="F34" i="1"/>
  <c r="E34" i="1" s="1"/>
  <c r="F176" i="1"/>
  <c r="F100" i="1"/>
  <c r="E100" i="1" s="1"/>
  <c r="F221" i="1"/>
  <c r="E221" i="1" s="1"/>
  <c r="F96" i="1"/>
  <c r="E96" i="1" s="1"/>
  <c r="F223" i="1"/>
  <c r="F44" i="1"/>
  <c r="E44" i="1" s="1"/>
  <c r="F14" i="1"/>
  <c r="E14" i="1" s="1"/>
  <c r="F103" i="1"/>
  <c r="E103" i="1" s="1"/>
  <c r="F215" i="1"/>
  <c r="F23" i="1"/>
  <c r="E23" i="1" s="1"/>
  <c r="F124" i="1"/>
  <c r="E124" i="1" s="1"/>
  <c r="F187" i="1"/>
  <c r="E187" i="1" s="1"/>
  <c r="F188" i="1"/>
  <c r="F150" i="1"/>
  <c r="E150" i="1" s="1"/>
  <c r="F90" i="1"/>
  <c r="E90" i="1" s="1"/>
  <c r="F18" i="1"/>
  <c r="E18" i="1" s="1"/>
  <c r="F3" i="1"/>
  <c r="F202" i="1"/>
  <c r="E202" i="1" s="1"/>
  <c r="F165" i="1"/>
  <c r="E165" i="1" s="1"/>
  <c r="F104" i="1"/>
  <c r="E104" i="1" s="1"/>
  <c r="F5" i="1"/>
  <c r="F207" i="1"/>
  <c r="E207" i="1" s="1"/>
  <c r="F119" i="1"/>
  <c r="E119" i="1" s="1"/>
  <c r="F75" i="1"/>
  <c r="E75" i="1" s="1"/>
  <c r="F84" i="1"/>
  <c r="F56" i="1"/>
  <c r="E56" i="1" s="1"/>
  <c r="F28" i="1"/>
  <c r="E28" i="1" s="1"/>
  <c r="F97" i="1"/>
  <c r="E97" i="1" s="1"/>
  <c r="F135" i="1"/>
  <c r="F144" i="1"/>
  <c r="E144" i="1" s="1"/>
  <c r="F159" i="1"/>
  <c r="E159" i="1" s="1"/>
  <c r="F171" i="1"/>
  <c r="E171" i="1" s="1"/>
  <c r="F81" i="1"/>
  <c r="F52" i="1"/>
  <c r="E52" i="1" s="1"/>
  <c r="F43" i="1"/>
  <c r="E43" i="1" s="1"/>
  <c r="F218" i="1"/>
  <c r="E218" i="1" s="1"/>
  <c r="F203" i="1"/>
  <c r="F182" i="1"/>
  <c r="E182" i="1" s="1"/>
  <c r="F224" i="1"/>
  <c r="E224" i="1" s="1"/>
  <c r="F190" i="1"/>
  <c r="E190" i="1" s="1"/>
  <c r="F175" i="1"/>
  <c r="F219" i="1"/>
  <c r="E219" i="1" s="1"/>
  <c r="F147" i="1"/>
  <c r="E147" i="1" s="1"/>
  <c r="F69" i="1"/>
  <c r="E69" i="1" s="1"/>
  <c r="F53" i="1"/>
  <c r="F226" i="1"/>
  <c r="E226" i="1" s="1"/>
  <c r="F194" i="1"/>
  <c r="E194" i="1" s="1"/>
  <c r="F39" i="1"/>
  <c r="E39" i="1" s="1"/>
  <c r="F173" i="1"/>
  <c r="F143" i="1"/>
  <c r="E143" i="1" s="1"/>
  <c r="F177" i="1"/>
  <c r="E177" i="1" s="1"/>
  <c r="F146" i="1"/>
  <c r="E146" i="1" s="1"/>
  <c r="F33" i="1"/>
  <c r="F30" i="1"/>
  <c r="E30" i="1" s="1"/>
  <c r="F112" i="1"/>
  <c r="E112" i="1" s="1"/>
  <c r="F87" i="1"/>
  <c r="E87" i="1" s="1"/>
  <c r="F16" i="1"/>
  <c r="F167" i="1"/>
  <c r="E167" i="1" s="1"/>
  <c r="F107" i="1"/>
  <c r="E107" i="1" s="1"/>
  <c r="F158" i="1"/>
  <c r="E158" i="1" s="1"/>
  <c r="F151" i="1"/>
  <c r="F60" i="1"/>
  <c r="E60" i="1" s="1"/>
  <c r="F111" i="1"/>
  <c r="E111" i="1" s="1"/>
  <c r="F47" i="1"/>
  <c r="E47" i="1" s="1"/>
  <c r="F11" i="1"/>
  <c r="F57" i="1"/>
  <c r="E57" i="1" s="1"/>
  <c r="F62" i="1"/>
  <c r="E62" i="1" s="1"/>
  <c r="F186" i="1"/>
  <c r="E186" i="1" s="1"/>
  <c r="F148" i="1"/>
  <c r="F91" i="1"/>
  <c r="E91" i="1" s="1"/>
  <c r="F32" i="1"/>
  <c r="E32" i="1" s="1"/>
  <c r="F70" i="1"/>
  <c r="E70" i="1" s="1"/>
  <c r="F204" i="1"/>
  <c r="F208" i="1"/>
  <c r="E208" i="1" s="1"/>
  <c r="F15" i="1"/>
  <c r="E15" i="1" s="1"/>
  <c r="F76" i="1"/>
  <c r="E76" i="1" s="1"/>
  <c r="F132" i="1"/>
  <c r="F95" i="1"/>
  <c r="E95" i="1" s="1"/>
  <c r="F45" i="1"/>
  <c r="E45" i="1" s="1"/>
  <c r="F137" i="1"/>
  <c r="E137" i="1" s="1"/>
  <c r="F29" i="1"/>
  <c r="F156" i="1"/>
  <c r="E156" i="1" s="1"/>
  <c r="F68" i="1"/>
  <c r="E68" i="1" s="1"/>
  <c r="F40" i="1"/>
  <c r="E40" i="1" s="1"/>
  <c r="F200" i="1"/>
  <c r="F227" i="1"/>
  <c r="E227" i="1" s="1"/>
  <c r="F117" i="1"/>
  <c r="E117" i="1" s="1"/>
  <c r="F228" i="1"/>
  <c r="E228" i="1" s="1"/>
  <c r="F26" i="1"/>
  <c r="F37" i="1"/>
  <c r="E37" i="1" s="1"/>
  <c r="F50" i="1"/>
  <c r="E50" i="1" s="1"/>
  <c r="F9" i="1"/>
  <c r="E9" i="1" s="1"/>
  <c r="G133" i="1" l="1"/>
  <c r="G85" i="1"/>
  <c r="G98" i="1"/>
  <c r="G80" i="1"/>
  <c r="G27" i="1"/>
  <c r="G106" i="1"/>
  <c r="G141" i="1"/>
  <c r="G49" i="1"/>
  <c r="G129" i="1"/>
  <c r="G48" i="1"/>
  <c r="G183" i="1"/>
  <c r="G127" i="1"/>
  <c r="G12" i="1"/>
  <c r="G122" i="1"/>
  <c r="G99" i="1"/>
  <c r="G35" i="1"/>
  <c r="G142" i="1"/>
  <c r="G166" i="1"/>
  <c r="G197" i="1"/>
  <c r="G36" i="1"/>
  <c r="G67" i="1"/>
  <c r="G71" i="1"/>
  <c r="G217" i="1"/>
  <c r="G88" i="1"/>
  <c r="G212" i="1"/>
  <c r="G130" i="1"/>
  <c r="G31" i="1"/>
  <c r="G83" i="1"/>
  <c r="G193" i="1"/>
  <c r="G136" i="1"/>
  <c r="G185" i="1"/>
  <c r="G157" i="1"/>
  <c r="G66" i="1"/>
  <c r="G109" i="1"/>
  <c r="G126" i="1"/>
  <c r="G225" i="1"/>
  <c r="G64" i="1"/>
  <c r="G38" i="1"/>
  <c r="G20" i="1"/>
  <c r="G77" i="1"/>
  <c r="G140" i="1"/>
  <c r="G162" i="1"/>
  <c r="G192" i="1"/>
  <c r="G201" i="1"/>
  <c r="G180" i="1"/>
  <c r="G213" i="1"/>
  <c r="G115" i="1"/>
  <c r="G153" i="1"/>
  <c r="G61" i="1"/>
  <c r="G46" i="1"/>
  <c r="G118" i="1"/>
  <c r="G170" i="1"/>
  <c r="G227" i="1"/>
  <c r="G219" i="1"/>
  <c r="G207" i="1"/>
  <c r="G220" i="1"/>
  <c r="G190" i="1"/>
  <c r="G187" i="1"/>
  <c r="G139" i="1"/>
  <c r="G159" i="1"/>
  <c r="G146" i="1"/>
  <c r="G154" i="1"/>
  <c r="G160" i="1"/>
  <c r="G144" i="1"/>
  <c r="G113" i="1"/>
  <c r="G158" i="1"/>
  <c r="G104" i="1"/>
  <c r="G70" i="1"/>
  <c r="G91" i="1"/>
  <c r="G39" i="1"/>
  <c r="G87" i="1"/>
  <c r="G76" i="1"/>
  <c r="G72" i="1"/>
  <c r="G44" i="1"/>
  <c r="G69" i="1"/>
  <c r="G32" i="1"/>
  <c r="G52" i="1"/>
  <c r="G45" i="1"/>
  <c r="G226" i="1"/>
  <c r="G224" i="1"/>
  <c r="G202" i="1"/>
  <c r="G195" i="1"/>
  <c r="G156" i="1"/>
  <c r="G134" i="1"/>
  <c r="G177" i="1"/>
  <c r="G164" i="1"/>
  <c r="G143" i="1"/>
  <c r="G58" i="1"/>
  <c r="G90" i="1"/>
  <c r="G75" i="1"/>
  <c r="G62" i="1"/>
  <c r="G43" i="1"/>
  <c r="G112" i="1"/>
  <c r="G68" i="1"/>
  <c r="G60" i="1"/>
  <c r="G208" i="1"/>
  <c r="G179" i="1"/>
  <c r="G182" i="1"/>
  <c r="G196" i="1"/>
  <c r="G184" i="1"/>
  <c r="G167" i="1"/>
  <c r="G107" i="1"/>
  <c r="G137" i="1"/>
  <c r="G165" i="1"/>
  <c r="G150" i="1"/>
  <c r="G96" i="1"/>
  <c r="G119" i="1"/>
  <c r="G117" i="1"/>
  <c r="G93" i="1"/>
  <c r="G47" i="1"/>
  <c r="G111" i="1"/>
  <c r="G18" i="1"/>
  <c r="G14" i="1"/>
  <c r="G57" i="1"/>
  <c r="G9" i="1"/>
  <c r="G28" i="1"/>
  <c r="E212" i="1"/>
  <c r="E130" i="1"/>
  <c r="E31" i="1"/>
  <c r="E128" i="1"/>
  <c r="G128" i="1" s="1"/>
  <c r="E142" i="1"/>
  <c r="E65" i="1"/>
  <c r="G65" i="1" s="1"/>
  <c r="E198" i="1"/>
  <c r="G198" i="1" s="1"/>
  <c r="E101" i="1"/>
  <c r="G101" i="1" s="1"/>
  <c r="E102" i="1"/>
  <c r="G102" i="1" s="1"/>
  <c r="E166" i="1"/>
  <c r="E172" i="1"/>
  <c r="G172" i="1" s="1"/>
  <c r="E22" i="1"/>
  <c r="G22" i="1" s="1"/>
  <c r="E197" i="1"/>
  <c r="E178" i="1"/>
  <c r="G178" i="1" s="1"/>
  <c r="E131" i="1"/>
  <c r="G131" i="1" s="1"/>
  <c r="E110" i="1"/>
  <c r="G110" i="1" s="1"/>
  <c r="E36" i="1"/>
  <c r="E114" i="1"/>
  <c r="G114" i="1" s="1"/>
  <c r="E25" i="1"/>
  <c r="G25" i="1" s="1"/>
  <c r="E206" i="1"/>
  <c r="G206" i="1" s="1"/>
  <c r="E67" i="1"/>
  <c r="E163" i="1"/>
  <c r="G163" i="1" s="1"/>
  <c r="E6" i="1"/>
  <c r="G6" i="1" s="1"/>
  <c r="E149" i="1"/>
  <c r="G149" i="1" s="1"/>
  <c r="E71" i="1"/>
  <c r="E217" i="1"/>
  <c r="E138" i="1"/>
  <c r="G138" i="1" s="1"/>
  <c r="E17" i="1"/>
  <c r="G17" i="1" s="1"/>
  <c r="E92" i="1"/>
  <c r="G92" i="1" s="1"/>
  <c r="E209" i="1"/>
  <c r="G209" i="1" s="1"/>
  <c r="E10" i="1"/>
  <c r="G10" i="1" s="1"/>
  <c r="E169" i="1"/>
  <c r="G169" i="1" s="1"/>
  <c r="E83" i="1"/>
  <c r="E193" i="1"/>
  <c r="E136" i="1"/>
  <c r="E125" i="1"/>
  <c r="G125" i="1" s="1"/>
  <c r="E185" i="1"/>
  <c r="E157" i="1"/>
  <c r="E66" i="1"/>
  <c r="E78" i="1"/>
  <c r="G78" i="1" s="1"/>
  <c r="E109" i="1"/>
  <c r="E126" i="1"/>
  <c r="E225" i="1"/>
  <c r="E55" i="1"/>
  <c r="G55" i="1" s="1"/>
  <c r="E64" i="1"/>
  <c r="E38" i="1"/>
  <c r="E20" i="1"/>
  <c r="E13" i="1"/>
  <c r="G13" i="1" s="1"/>
  <c r="E77" i="1"/>
  <c r="E140" i="1"/>
  <c r="E162" i="1"/>
  <c r="E123" i="1"/>
  <c r="G123" i="1" s="1"/>
  <c r="E192" i="1"/>
  <c r="E201" i="1"/>
  <c r="E94" i="1"/>
  <c r="G94" i="1" s="1"/>
  <c r="E79" i="1"/>
  <c r="G79" i="1" s="1"/>
  <c r="E133" i="1"/>
  <c r="E152" i="1"/>
  <c r="G152" i="1" s="1"/>
  <c r="E82" i="1"/>
  <c r="G82" i="1" s="1"/>
  <c r="E41" i="1"/>
  <c r="G41" i="1" s="1"/>
  <c r="E180" i="1"/>
  <c r="E222" i="1"/>
  <c r="G222" i="1" s="1"/>
  <c r="E121" i="1"/>
  <c r="G121" i="1" s="1"/>
  <c r="E181" i="1"/>
  <c r="G181" i="1" s="1"/>
  <c r="E213" i="1"/>
  <c r="E115" i="1"/>
  <c r="E120" i="1"/>
  <c r="G120" i="1" s="1"/>
  <c r="E155" i="1"/>
  <c r="G155" i="1" s="1"/>
  <c r="E153" i="1"/>
  <c r="E61" i="1"/>
  <c r="E4" i="1"/>
  <c r="G4" i="1" s="1"/>
  <c r="E210" i="1"/>
  <c r="G210" i="1" s="1"/>
  <c r="E46" i="1"/>
  <c r="E118" i="1"/>
  <c r="E108" i="1"/>
  <c r="G108" i="1" s="1"/>
  <c r="E205" i="1"/>
  <c r="G205" i="1" s="1"/>
  <c r="E116" i="1"/>
  <c r="G116" i="1" s="1"/>
  <c r="E170" i="1"/>
  <c r="E211" i="1"/>
  <c r="G211" i="1" s="1"/>
  <c r="E214" i="1"/>
  <c r="G214" i="1" s="1"/>
  <c r="E59" i="1"/>
  <c r="G59" i="1" s="1"/>
  <c r="E88" i="1"/>
  <c r="E54" i="1"/>
  <c r="G54" i="1" s="1"/>
  <c r="E74" i="1"/>
  <c r="G74" i="1" s="1"/>
  <c r="E105" i="1"/>
  <c r="G105" i="1" s="1"/>
  <c r="E99" i="1"/>
  <c r="E35" i="1"/>
  <c r="E199" i="1"/>
  <c r="G199" i="1" s="1"/>
  <c r="E51" i="1"/>
  <c r="G51" i="1" s="1"/>
  <c r="E216" i="1"/>
  <c r="G216" i="1" s="1"/>
  <c r="E189" i="1"/>
  <c r="G189" i="1" s="1"/>
  <c r="E42" i="1"/>
  <c r="G42" i="1" s="1"/>
  <c r="E85" i="1"/>
  <c r="E98" i="1"/>
  <c r="E7" i="1"/>
  <c r="G7" i="1" s="1"/>
  <c r="E86" i="1"/>
  <c r="G86" i="1" s="1"/>
  <c r="E80" i="1"/>
  <c r="E145" i="1"/>
  <c r="G145" i="1" s="1"/>
  <c r="E27" i="1"/>
  <c r="E8" i="1"/>
  <c r="G8" i="1" s="1"/>
  <c r="E106" i="1"/>
  <c r="E141" i="1"/>
  <c r="E49" i="1"/>
  <c r="E174" i="1"/>
  <c r="G174" i="1" s="1"/>
  <c r="E129" i="1"/>
  <c r="E48" i="1"/>
  <c r="E183" i="1"/>
  <c r="E63" i="1"/>
  <c r="G63" i="1" s="1"/>
  <c r="E127" i="1"/>
  <c r="E12" i="1"/>
  <c r="E122" i="1"/>
  <c r="E26" i="1"/>
  <c r="G26" i="1" s="1"/>
  <c r="E200" i="1"/>
  <c r="G200" i="1" s="1"/>
  <c r="E29" i="1"/>
  <c r="G29" i="1" s="1"/>
  <c r="E132" i="1"/>
  <c r="G132" i="1" s="1"/>
  <c r="E204" i="1"/>
  <c r="G204" i="1" s="1"/>
  <c r="E148" i="1"/>
  <c r="G148" i="1" s="1"/>
  <c r="E11" i="1"/>
  <c r="G11" i="1" s="1"/>
  <c r="E151" i="1"/>
  <c r="G151" i="1" s="1"/>
  <c r="E16" i="1"/>
  <c r="G16" i="1" s="1"/>
  <c r="E33" i="1"/>
  <c r="G33" i="1" s="1"/>
  <c r="E173" i="1"/>
  <c r="G173" i="1" s="1"/>
  <c r="E53" i="1"/>
  <c r="G53" i="1" s="1"/>
  <c r="E175" i="1"/>
  <c r="G175" i="1" s="1"/>
  <c r="E203" i="1"/>
  <c r="G203" i="1" s="1"/>
  <c r="E81" i="1"/>
  <c r="G81" i="1" s="1"/>
  <c r="E135" i="1"/>
  <c r="G135" i="1" s="1"/>
  <c r="E84" i="1"/>
  <c r="G84" i="1" s="1"/>
  <c r="E5" i="1"/>
  <c r="G5" i="1" s="1"/>
  <c r="E3" i="1"/>
  <c r="G3" i="1" s="1"/>
  <c r="E188" i="1"/>
  <c r="G188" i="1" s="1"/>
  <c r="E215" i="1"/>
  <c r="G215" i="1" s="1"/>
  <c r="E223" i="1"/>
  <c r="G223" i="1" s="1"/>
  <c r="E176" i="1"/>
  <c r="G176" i="1" s="1"/>
  <c r="E73" i="1"/>
  <c r="G73" i="1" s="1"/>
  <c r="E19" i="1"/>
  <c r="G19" i="1" s="1"/>
  <c r="E21" i="1"/>
  <c r="G21" i="1" s="1"/>
  <c r="E161" i="1"/>
  <c r="G161" i="1" s="1"/>
  <c r="E89" i="1"/>
  <c r="G89" i="1" s="1"/>
  <c r="E168" i="1"/>
  <c r="G168" i="1" s="1"/>
</calcChain>
</file>

<file path=xl/sharedStrings.xml><?xml version="1.0" encoding="utf-8"?>
<sst xmlns="http://schemas.openxmlformats.org/spreadsheetml/2006/main" count="235" uniqueCount="235">
  <si>
    <t>Country</t>
  </si>
  <si>
    <t>Infant mortality</t>
  </si>
  <si>
    <t>Population</t>
  </si>
  <si>
    <t>Birthrate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</si>
  <si>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</si>
  <si>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</si>
  <si>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</si>
  <si>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</si>
  <si>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</si>
  <si>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</si>
  <si>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</si>
  <si>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&amp;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</si>
  <si>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</si>
  <si>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</si>
  <si>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</si>
  <si>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</si>
  <si>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</si>
  <si>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</si>
  <si>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</si>
  <si>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</si>
  <si>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</si>
  <si>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</si>
  <si>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</si>
  <si>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</si>
  <si>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</si>
  <si>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</si>
  <si>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</si>
  <si>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</si>
  <si>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</si>
  <si>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&amp; Herzegovina</t>
  </si>
  <si>
    <t>Botswana</t>
  </si>
  <si>
    <t>Brazil</t>
  </si>
  <si>
    <t>British Virgin Is.</t>
  </si>
  <si>
    <t>Brunei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</si>
  <si>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</si>
  <si>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</si>
  <si>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</si>
  <si>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</si>
  <si>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</si>
  <si>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</si>
  <si>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</si>
  <si>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</si>
  <si>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</si>
  <si>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</si>
  <si>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</si>
  <si>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</si>
  <si>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</si>
  <si>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</si>
  <si>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</si>
  <si>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</si>
  <si>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Repub. of the</t>
  </si>
  <si>
    <t>Cook Islands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</si>
  <si>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</si>
  <si>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</si>
  <si>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</si>
  <si>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</si>
  <si>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</si>
  <si>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</si>
  <si>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</si>
  <si>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</si>
  <si>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</si>
  <si>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</si>
  <si>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</si>
  <si>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</si>
  <si>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</si>
  <si>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</si>
  <si>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</si>
  <si>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</si>
  <si>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</si>
  <si>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</si>
  <si>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Faroe Islands</t>
  </si>
  <si>
    <t>Fiji</t>
  </si>
  <si>
    <t>Finland</t>
  </si>
  <si>
    <t>France</t>
  </si>
  <si>
    <t>French Guiana</t>
  </si>
  <si>
    <t>French Polynesia</t>
  </si>
  <si>
    <t>Gabon</t>
  </si>
  <si>
    <t>Gambia, The</t>
  </si>
  <si>
    <t>Gaza Strip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</si>
  <si>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</si>
  <si>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</si>
  <si>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</si>
  <si>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</si>
  <si>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</si>
  <si>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</si>
  <si>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</si>
  <si>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</si>
  <si>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</si>
  <si>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</si>
  <si>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</si>
  <si>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</si>
  <si>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</si>
  <si>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</si>
  <si>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</si>
  <si>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</si>
  <si>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</si>
  <si>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</si>
  <si>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</si>
  <si>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</si>
  <si>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</si>
  <si>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</si>
  <si>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</si>
  <si>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</si>
  <si>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</si>
  <si>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</si>
  <si>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</si>
  <si>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</si>
  <si>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</si>
  <si>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</si>
  <si>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</si>
  <si>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</si>
  <si>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</si>
  <si>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</si>
  <si>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North</t>
  </si>
  <si>
    <t>Korea, South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</si>
  <si>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</si>
  <si>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</si>
  <si>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</si>
  <si>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</si>
  <si>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</si>
  <si>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</si>
  <si>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</si>
  <si>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</si>
  <si>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</si>
  <si>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</si>
  <si>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</si>
  <si>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</si>
  <si>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</si>
  <si>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</si>
  <si>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</si>
  <si>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</si>
  <si>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</si>
  <si>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</si>
  <si>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</si>
  <si>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</si>
  <si>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</si>
  <si>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</si>
  <si>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</si>
  <si>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</si>
  <si>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</si>
  <si>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St.</t>
  </si>
  <si>
    <t>Moldova</t>
  </si>
  <si>
    <t>Monaco</t>
  </si>
  <si>
    <t>Mongolia</t>
  </si>
  <si>
    <t>Montserrat</t>
  </si>
  <si>
    <t>Morocco</t>
  </si>
  <si>
    <t>Mozambique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</si>
  <si>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</si>
  <si>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</si>
  <si>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</si>
  <si>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</si>
  <si>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</si>
  <si>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</si>
  <si>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</si>
  <si>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</si>
  <si>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</si>
  <si>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</si>
  <si>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N.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</si>
  <si>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</si>
  <si>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</si>
  <si>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</si>
  <si>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</si>
  <si>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</si>
  <si>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</si>
  <si>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</si>
  <si>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</si>
  <si>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</si>
  <si>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</si>
  <si>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</si>
  <si>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</si>
  <si>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</si>
  <si>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</si>
  <si>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</si>
  <si>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</si>
  <si>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</si>
  <si>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</si>
  <si>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&amp; Nevis</t>
  </si>
  <si>
    <t>Saint Lucia</t>
  </si>
  <si>
    <t>St Pierre &amp; Miquelon</t>
  </si>
  <si>
    <t>Saint Vincent and the Grenadines</t>
  </si>
  <si>
    <t>Samoa</t>
  </si>
  <si>
    <t>San Marino</t>
  </si>
  <si>
    <t>Sao Tome &amp;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</si>
  <si>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</si>
  <si>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</si>
  <si>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</si>
  <si>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</si>
  <si>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</si>
  <si>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</si>
  <si>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</si>
  <si>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</si>
  <si>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</si>
  <si>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</si>
  <si>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</si>
  <si>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</si>
  <si>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</si>
  <si>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</si>
  <si>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</si>
  <si>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</si>
  <si>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</si>
  <si>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</si>
  <si>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</si>
  <si>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</si>
  <si>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</si>
  <si>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</si>
  <si>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</si>
  <si>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</si>
  <si>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</si>
  <si>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&amp; Tobago</t>
  </si>
  <si>
    <t>Tunisia</t>
  </si>
  <si>
    <t>Turkey</t>
  </si>
  <si>
    <t>Turkmenistan</t>
  </si>
  <si>
    <t>Turks &amp; Caicos Is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</si>
  <si>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</si>
  <si>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</si>
  <si>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</si>
  <si>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</si>
  <si>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</si>
  <si>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</si>
  <si>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</si>
  <si>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</si>
  <si>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</si>
  <si>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</si>
  <si>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</si>
  <si>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</t>
  </si>
  <si>
    <t>Wallis and Futuna</t>
  </si>
  <si>
    <t>West Bank</t>
  </si>
  <si>
    <t>Western Sahara</t>
  </si>
  <si>
    <t>Yemen</t>
  </si>
  <si>
    <t>Zambia</t>
  </si>
  <si>
    <t>Zimbabwe</t>
  </si>
  <si>
    <t>IM</t>
  </si>
  <si>
    <t>BR</t>
  </si>
  <si>
    <t>difference of birth to death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</si>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</sst>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0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28"/>
  <sheetViews>
    <sheetView tabSelected="1" topLeftCell="B1" workbookViewId="0">
      <pane ySplit="1" topLeftCell="A2" activePane="bottomLeft" state="frozen"/>
      <selection pane="bottomLeft" activeCell="I12" sqref="I12"/>
    </sheetView>
  </sheetViews>
  <sheetFormatPr defaultColWidth="14.42578125" defaultRowHeight="15.75" customHeight="1" x14ac:dyDescent="0.2"/>
  <cols>
    <col min="1" max="1" width="28.85546875" customWidth="1"/>
    <col min="2" max="2" width="22.140625" customWidth="1"/>
    <col min="3" max="3" width="24.85546875" customWidth="1"/>
    <col min="4" max="6" width="21.42578125" customWidth="1"/>
    <col min="7" max="7" width="23.42578125" customWidth="1"/>
    <col min="8" max="8" width="21.42578125" customWidth="1"/>
  </cols>
  <sheetData>
    <row r="1" spans="1:9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231</v>
      </c>
      <c r="F1" s="1" t="s">
        <v>232</v>
      </c>
      <c r="G1" s="4" t="s">
        <v>233</v>
      </c>
      <c r="H1" s="4" t="s">
        <v>234</v>
      </c>
    </row>
    <row r="2" spans="1:9" ht="15.75" customHeight="1" x14ac:dyDescent="0.2">
      <c r="A2" s="1" t="s">
        <v>98</v>
      </c>
      <c r="B2" s="1">
        <v>56.29</v>
      </c>
      <c r="C2" s="1">
        <v>1095351995</v>
      </c>
      <c r="D2" s="1">
        <v>22.01</v>
      </c>
      <c r="E2" s="1">
        <f>(B2*F2)/1000</f>
        <v>1357078.5772060854</v>
      </c>
      <c r="F2" s="1">
        <f>(D2*C2)/1000</f>
        <v>24108697.409949999</v>
      </c>
      <c r="G2" s="3">
        <f>ROUNDUP((F2-E2)/100,0)</f>
        <v>227517</v>
      </c>
      <c r="H2" s="2">
        <v>1</v>
      </c>
    </row>
    <row r="3" spans="1:9" ht="15.75" customHeight="1" x14ac:dyDescent="0.2">
      <c r="A3" s="1" t="s">
        <v>156</v>
      </c>
      <c r="B3" s="1">
        <v>98.8</v>
      </c>
      <c r="C3" s="1">
        <v>131859731</v>
      </c>
      <c r="D3" s="1">
        <v>40.43</v>
      </c>
      <c r="E3" s="1">
        <f>(B3*F3)/1000</f>
        <v>526711.58572380396</v>
      </c>
      <c r="F3" s="1">
        <f>(D3*C3)/1000</f>
        <v>5331088.9243299998</v>
      </c>
      <c r="G3" s="3">
        <f>ROUNDUP((F3-E3)/100,0)</f>
        <v>48044</v>
      </c>
      <c r="H3" s="5">
        <f>227/228</f>
        <v>0.99561403508771928</v>
      </c>
    </row>
    <row r="4" spans="1:9" ht="15.75" customHeight="1" x14ac:dyDescent="0.2">
      <c r="A4" s="1" t="s">
        <v>46</v>
      </c>
      <c r="B4" s="1">
        <v>24.18</v>
      </c>
      <c r="C4" s="1">
        <v>1313973713</v>
      </c>
      <c r="D4" s="1">
        <v>13.25</v>
      </c>
      <c r="E4" s="1">
        <f>(B4*F4)/1000</f>
        <v>420977.46803950501</v>
      </c>
      <c r="F4" s="1">
        <f>(D4*C4)/1000</f>
        <v>17410151.697250001</v>
      </c>
      <c r="G4" s="3">
        <f>ROUNDUP((F4-E4)/100,0)</f>
        <v>169892</v>
      </c>
      <c r="H4" s="5">
        <f>226/228</f>
        <v>0.99122807017543857</v>
      </c>
    </row>
    <row r="5" spans="1:9" ht="15.75" customHeight="1" x14ac:dyDescent="0.2">
      <c r="A5" s="1" t="s">
        <v>160</v>
      </c>
      <c r="B5" s="1">
        <v>72.44</v>
      </c>
      <c r="C5" s="1">
        <v>165803560</v>
      </c>
      <c r="D5" s="1">
        <v>29.74</v>
      </c>
      <c r="E5" s="1">
        <f>(B5*F5)/1000</f>
        <v>357201.48602153594</v>
      </c>
      <c r="F5" s="1">
        <f>(D5*C5)/1000</f>
        <v>4930997.8743999992</v>
      </c>
      <c r="G5" s="3">
        <f>ROUNDUP((F5-E5)/100,0)</f>
        <v>45738</v>
      </c>
      <c r="H5" s="2">
        <f>225/228</f>
        <v>0.98684210526315785</v>
      </c>
    </row>
    <row r="6" spans="1:9" ht="15.75" customHeight="1" x14ac:dyDescent="0.2">
      <c r="A6" s="1" t="s">
        <v>20</v>
      </c>
      <c r="B6" s="1">
        <v>62.6</v>
      </c>
      <c r="C6" s="1">
        <v>147365352</v>
      </c>
      <c r="D6" s="1">
        <v>29.8</v>
      </c>
      <c r="E6" s="1">
        <f>(B6*F6)/1000</f>
        <v>274907.11684895999</v>
      </c>
      <c r="F6" s="1">
        <f>(D6*C6)/1000</f>
        <v>4391487.4896</v>
      </c>
      <c r="G6" s="3">
        <f>ROUNDUP((F6-E6)/100,0)</f>
        <v>41166</v>
      </c>
      <c r="H6" s="2">
        <f>224/228</f>
        <v>0.98245614035087714</v>
      </c>
    </row>
    <row r="7" spans="1:9" ht="15.75" customHeight="1" x14ac:dyDescent="0.2">
      <c r="A7" s="1" t="s">
        <v>69</v>
      </c>
      <c r="B7" s="1">
        <v>95.32</v>
      </c>
      <c r="C7" s="1">
        <v>74777981</v>
      </c>
      <c r="D7" s="1">
        <v>37.979999999999997</v>
      </c>
      <c r="E7" s="1">
        <f>(B7*F7)/1000</f>
        <v>270715.25491598155</v>
      </c>
      <c r="F7" s="1">
        <f>(D7*C7)/1000</f>
        <v>2840067.7183799995</v>
      </c>
      <c r="G7" s="3">
        <f>ROUNDUP((F7-E7)/100,0)</f>
        <v>25694</v>
      </c>
      <c r="H7" s="5">
        <f>223/228</f>
        <v>0.97807017543859653</v>
      </c>
    </row>
    <row r="8" spans="1:9" ht="15.75" customHeight="1" x14ac:dyDescent="0.2">
      <c r="A8" s="1" t="s">
        <v>49</v>
      </c>
      <c r="B8" s="1">
        <v>94.69</v>
      </c>
      <c r="C8" s="1">
        <v>62660551</v>
      </c>
      <c r="D8" s="1">
        <v>43.69</v>
      </c>
      <c r="E8" s="1">
        <f>(B8*F8)/1000</f>
        <v>259227.08171636114</v>
      </c>
      <c r="F8" s="1">
        <f>(D8*C8)/1000</f>
        <v>2737639.4731900003</v>
      </c>
      <c r="G8" s="3">
        <f>ROUNDUP((F8-E8)/100,0)</f>
        <v>24785</v>
      </c>
      <c r="H8" s="2">
        <f>222/228</f>
        <v>0.97368421052631582</v>
      </c>
    </row>
    <row r="9" spans="1:9" ht="15.75" customHeight="1" x14ac:dyDescent="0.2">
      <c r="A9" s="1" t="s">
        <v>4</v>
      </c>
      <c r="B9" s="1">
        <v>163.07</v>
      </c>
      <c r="C9" s="1">
        <v>31056997</v>
      </c>
      <c r="D9" s="1">
        <v>46.6</v>
      </c>
      <c r="E9" s="1">
        <f>(B9*F9)/1000</f>
        <v>236004.04573681401</v>
      </c>
      <c r="F9" s="1">
        <f>(D9*C9)/1000</f>
        <v>1447256.0601999999</v>
      </c>
      <c r="G9" s="3">
        <f>ROUNDUP((F9-E9)/100,0)</f>
        <v>12113</v>
      </c>
      <c r="H9" s="2"/>
    </row>
    <row r="10" spans="1:9" ht="15.75" customHeight="1" x14ac:dyDescent="0.2">
      <c r="A10" s="1" t="s">
        <v>99</v>
      </c>
      <c r="B10" s="1">
        <v>35.6</v>
      </c>
      <c r="C10" s="1">
        <v>245452739</v>
      </c>
      <c r="D10" s="1">
        <v>20.34</v>
      </c>
      <c r="E10" s="1">
        <f>(B10*F10)/1000</f>
        <v>177733.31012085601</v>
      </c>
      <c r="F10" s="1">
        <f>(D10*C10)/1000</f>
        <v>4992508.7112600002</v>
      </c>
      <c r="G10" s="3">
        <f>ROUNDUP((F10-E10)/100,0)</f>
        <v>48148</v>
      </c>
      <c r="H10" s="2"/>
    </row>
    <row r="11" spans="1:9" ht="15.75" customHeight="1" x14ac:dyDescent="0.2">
      <c r="A11" s="1" t="s">
        <v>204</v>
      </c>
      <c r="B11" s="1">
        <v>98.54</v>
      </c>
      <c r="C11" s="1">
        <v>37445392</v>
      </c>
      <c r="D11" s="1">
        <v>37.71</v>
      </c>
      <c r="E11" s="1">
        <f>(B11*F11)/1000</f>
        <v>139144.95726281279</v>
      </c>
      <c r="F11" s="1">
        <f>(D11*C11)/1000</f>
        <v>1412065.73232</v>
      </c>
      <c r="G11" s="3">
        <f>ROUNDUP((F11-E11)/100,0)</f>
        <v>12730</v>
      </c>
      <c r="H11" s="2"/>
    </row>
    <row r="12" spans="1:9" ht="15.75" customHeight="1" x14ac:dyDescent="0.2">
      <c r="A12" s="1" t="s">
        <v>9</v>
      </c>
      <c r="B12" s="1">
        <v>191.19</v>
      </c>
      <c r="C12" s="1">
        <v>12127071</v>
      </c>
      <c r="D12" s="1">
        <v>45.11</v>
      </c>
      <c r="E12" s="1">
        <f>(B12*F12)/1000</f>
        <v>104590.90491954387</v>
      </c>
      <c r="F12" s="1">
        <f>(D12*C12)/1000</f>
        <v>547052.1728099999</v>
      </c>
      <c r="G12" s="3">
        <f>ROUNDUP((F12-E12)/100,0)</f>
        <v>4425</v>
      </c>
      <c r="H12" s="2"/>
      <c r="I12">
        <f>SUM(E1:E7)</f>
        <v>3207591.488755872</v>
      </c>
    </row>
    <row r="13" spans="1:9" ht="15.75" customHeight="1" x14ac:dyDescent="0.2">
      <c r="A13" s="1" t="s">
        <v>31</v>
      </c>
      <c r="B13" s="1">
        <v>29.61</v>
      </c>
      <c r="C13" s="1">
        <v>188078227</v>
      </c>
      <c r="D13" s="1">
        <v>16.559999999999999</v>
      </c>
      <c r="E13" s="1">
        <f>(B13*F13)/1000</f>
        <v>92222.578752343194</v>
      </c>
      <c r="F13" s="1">
        <f>(D13*C13)/1000</f>
        <v>3114575.4391199998</v>
      </c>
      <c r="G13" s="3">
        <f>ROUNDUP((F13-E13)/100,0)</f>
        <v>30224</v>
      </c>
      <c r="H13" s="2"/>
    </row>
    <row r="14" spans="1:9" ht="15.75" customHeight="1" x14ac:dyDescent="0.2">
      <c r="A14" s="1" t="s">
        <v>146</v>
      </c>
      <c r="B14" s="1">
        <v>130.79</v>
      </c>
      <c r="C14" s="1">
        <v>19686505</v>
      </c>
      <c r="D14" s="1">
        <v>35.18</v>
      </c>
      <c r="E14" s="1">
        <f>(B14*F14)/1000</f>
        <v>90581.39325126099</v>
      </c>
      <c r="F14" s="1">
        <f>(D14*C14)/1000</f>
        <v>692571.24589999998</v>
      </c>
      <c r="G14" s="3">
        <f>ROUNDUP((F14-E14)/100,0)</f>
        <v>6020</v>
      </c>
      <c r="H14" s="2"/>
    </row>
    <row r="15" spans="1:9" ht="15.75" customHeight="1" x14ac:dyDescent="0.2">
      <c r="A15" s="1" t="s">
        <v>214</v>
      </c>
      <c r="B15" s="1">
        <v>67.83</v>
      </c>
      <c r="C15" s="1">
        <v>28195754</v>
      </c>
      <c r="D15" s="1">
        <v>47.35</v>
      </c>
      <c r="E15" s="1">
        <f>(B15*F15)/1000</f>
        <v>90557.727007377005</v>
      </c>
      <c r="F15" s="1">
        <f>(D15*C15)/1000</f>
        <v>1335068.9519</v>
      </c>
      <c r="G15" s="3">
        <f>ROUNDUP((F15-E15)/100,0)</f>
        <v>12446</v>
      </c>
      <c r="H15" s="2"/>
    </row>
    <row r="16" spans="1:9" ht="15.75" customHeight="1" x14ac:dyDescent="0.2">
      <c r="A16" s="1" t="s">
        <v>196</v>
      </c>
      <c r="B16" s="1">
        <v>62.5</v>
      </c>
      <c r="C16" s="1">
        <v>41236378</v>
      </c>
      <c r="D16" s="1">
        <v>34.53</v>
      </c>
      <c r="E16" s="1">
        <f>(B16*F16)/1000</f>
        <v>88993.258271250015</v>
      </c>
      <c r="F16" s="1">
        <f>(D16*C16)/1000</f>
        <v>1423892.1323400002</v>
      </c>
      <c r="G16" s="3">
        <f>ROUNDUP((F16-E16)/100,0)</f>
        <v>13349</v>
      </c>
      <c r="H16" s="2"/>
    </row>
    <row r="17" spans="1:8" ht="15.75" customHeight="1" x14ac:dyDescent="0.2">
      <c r="A17" s="1" t="s">
        <v>111</v>
      </c>
      <c r="B17" s="1">
        <v>61.47</v>
      </c>
      <c r="C17" s="1">
        <v>34707817</v>
      </c>
      <c r="D17" s="1">
        <v>39.72</v>
      </c>
      <c r="E17" s="1">
        <f>(B17*F17)/1000</f>
        <v>84742.203376522812</v>
      </c>
      <c r="F17" s="1">
        <f>(D17*C17)/1000</f>
        <v>1378594.4912400001</v>
      </c>
      <c r="G17" s="3">
        <f>ROUNDUP((F17-E17)/100,0)</f>
        <v>12939</v>
      </c>
      <c r="H17" s="2"/>
    </row>
    <row r="18" spans="1:8" ht="15.75" customHeight="1" x14ac:dyDescent="0.2">
      <c r="A18" s="1" t="s">
        <v>155</v>
      </c>
      <c r="B18" s="1">
        <v>121.69</v>
      </c>
      <c r="C18" s="1">
        <v>12525094</v>
      </c>
      <c r="D18" s="1">
        <v>50.73</v>
      </c>
      <c r="E18" s="1">
        <f>(B18*F18)/1000</f>
        <v>77321.584885867807</v>
      </c>
      <c r="F18" s="1">
        <f>(D18*C18)/1000</f>
        <v>635398.01861999999</v>
      </c>
      <c r="G18" s="3">
        <f>ROUNDUP((F18-E18)/100,0)</f>
        <v>5581</v>
      </c>
      <c r="H18" s="2"/>
    </row>
    <row r="19" spans="1:8" ht="15.75" customHeight="1" x14ac:dyDescent="0.2">
      <c r="A19" s="1" t="s">
        <v>132</v>
      </c>
      <c r="B19" s="1">
        <v>116.79</v>
      </c>
      <c r="C19" s="1">
        <v>11716829</v>
      </c>
      <c r="D19" s="1">
        <v>49.82</v>
      </c>
      <c r="E19" s="1">
        <f>(B19*F19)/1000</f>
        <v>68174.109422896188</v>
      </c>
      <c r="F19" s="1">
        <f>(D19*C19)/1000</f>
        <v>583732.42077999993</v>
      </c>
      <c r="G19" s="3">
        <f>ROUNDUP((F19-E19)/100,0)</f>
        <v>5156</v>
      </c>
      <c r="H19" s="2"/>
    </row>
    <row r="20" spans="1:8" ht="15.75" customHeight="1" x14ac:dyDescent="0.2">
      <c r="A20" s="1" t="s">
        <v>35</v>
      </c>
      <c r="B20" s="1">
        <v>97.57</v>
      </c>
      <c r="C20" s="1">
        <v>13902972</v>
      </c>
      <c r="D20" s="1">
        <v>45.62</v>
      </c>
      <c r="E20" s="1">
        <f>(B20*F20)/1000</f>
        <v>61884.122058184803</v>
      </c>
      <c r="F20" s="1">
        <f>(D20*C20)/1000</f>
        <v>634253.58264000004</v>
      </c>
      <c r="G20" s="3">
        <f>ROUNDUP((F20-E20)/100,0)</f>
        <v>5724</v>
      </c>
      <c r="H20" s="2"/>
    </row>
    <row r="21" spans="1:8" ht="15.75" customHeight="1" x14ac:dyDescent="0.2">
      <c r="A21" s="1" t="s">
        <v>128</v>
      </c>
      <c r="B21" s="1">
        <v>76.83</v>
      </c>
      <c r="C21" s="1">
        <v>18595469</v>
      </c>
      <c r="D21" s="1">
        <v>41.41</v>
      </c>
      <c r="E21" s="1">
        <f>(B21*F21)/1000</f>
        <v>59162.048066210693</v>
      </c>
      <c r="F21" s="1">
        <f>(D21*C21)/1000</f>
        <v>770038.37128999992</v>
      </c>
      <c r="G21" s="3">
        <f>ROUNDUP((F21-E21)/100,0)</f>
        <v>7109</v>
      </c>
      <c r="H21" s="2"/>
    </row>
    <row r="22" spans="1:8" ht="15.75" customHeight="1" x14ac:dyDescent="0.2">
      <c r="A22" s="1" t="s">
        <v>64</v>
      </c>
      <c r="B22" s="1">
        <v>32.590000000000003</v>
      </c>
      <c r="C22" s="1">
        <v>78887007</v>
      </c>
      <c r="D22" s="1">
        <v>22.94</v>
      </c>
      <c r="E22" s="1">
        <f>(B22*F22)/1000</f>
        <v>58977.078183502214</v>
      </c>
      <c r="F22" s="1">
        <f>(D22*C22)/1000</f>
        <v>1809667.9405800002</v>
      </c>
      <c r="G22" s="3">
        <f>ROUNDUP((F22-E22)/100,0)</f>
        <v>17507</v>
      </c>
      <c r="H22" s="2"/>
    </row>
    <row r="23" spans="1:8" ht="15.75" customHeight="1" x14ac:dyDescent="0.2">
      <c r="A23" s="1" t="s">
        <v>149</v>
      </c>
      <c r="B23" s="1">
        <v>66.98</v>
      </c>
      <c r="C23" s="1">
        <v>28287147</v>
      </c>
      <c r="D23" s="1">
        <v>30.98</v>
      </c>
      <c r="E23" s="1">
        <f>(B23*F23)/1000</f>
        <v>58696.972825738805</v>
      </c>
      <c r="F23" s="1">
        <f>(D23*C23)/1000</f>
        <v>876335.81406</v>
      </c>
      <c r="G23" s="3">
        <f>ROUNDUP((F23-E23)/100,0)</f>
        <v>8177</v>
      </c>
      <c r="H23" s="2"/>
    </row>
    <row r="24" spans="1:8" ht="15.75" customHeight="1" x14ac:dyDescent="0.2">
      <c r="A24" s="1" t="s">
        <v>129</v>
      </c>
      <c r="B24" s="1">
        <v>103.32</v>
      </c>
      <c r="C24" s="1">
        <v>13013926</v>
      </c>
      <c r="D24" s="1">
        <v>43.13</v>
      </c>
      <c r="E24" s="1">
        <f>(B24*F24)/1000</f>
        <v>57992.547724221593</v>
      </c>
      <c r="F24" s="1">
        <f>(D24*C24)/1000</f>
        <v>561290.62838000001</v>
      </c>
      <c r="G24" s="3">
        <f>ROUNDUP((F24-E24)/100,0)</f>
        <v>5033</v>
      </c>
      <c r="H24" s="2"/>
    </row>
    <row r="25" spans="1:8" ht="12.75" x14ac:dyDescent="0.2">
      <c r="A25" s="1" t="s">
        <v>36</v>
      </c>
      <c r="B25" s="1">
        <v>67.239999999999995</v>
      </c>
      <c r="C25" s="1">
        <v>47382633</v>
      </c>
      <c r="D25" s="1">
        <v>17.91</v>
      </c>
      <c r="E25" s="1">
        <f>(B25*F25)/1000</f>
        <v>57061.407630697191</v>
      </c>
      <c r="F25" s="1">
        <f>(D25*C25)/1000</f>
        <v>848622.95702999993</v>
      </c>
      <c r="G25" s="3">
        <f>ROUNDUP((F25-E25)/100,0)</f>
        <v>7916</v>
      </c>
      <c r="H25" s="2"/>
    </row>
    <row r="26" spans="1:8" ht="12.75" x14ac:dyDescent="0.2">
      <c r="A26" s="1" t="s">
        <v>228</v>
      </c>
      <c r="B26" s="1">
        <v>61.5</v>
      </c>
      <c r="C26" s="1">
        <v>21456188</v>
      </c>
      <c r="D26" s="1">
        <v>42.89</v>
      </c>
      <c r="E26" s="1">
        <f>(B26*F26)/1000</f>
        <v>56595.738054180001</v>
      </c>
      <c r="F26" s="1">
        <f>(D26*C26)/1000</f>
        <v>920255.90332000004</v>
      </c>
      <c r="G26" s="3">
        <f>ROUNDUP((F26-E26)/100,0)</f>
        <v>8637</v>
      </c>
      <c r="H26" s="2"/>
    </row>
    <row r="27" spans="1:8" ht="12.75" x14ac:dyDescent="0.2">
      <c r="A27" s="1" t="s">
        <v>53</v>
      </c>
      <c r="B27" s="1">
        <v>90.83</v>
      </c>
      <c r="C27" s="1">
        <v>17654843</v>
      </c>
      <c r="D27" s="1">
        <v>35.11</v>
      </c>
      <c r="E27" s="1">
        <f>(B27*F27)/1000</f>
        <v>56302.023472015891</v>
      </c>
      <c r="F27" s="1">
        <f>(D27*C27)/1000</f>
        <v>619861.53772999998</v>
      </c>
      <c r="G27" s="3">
        <f>ROUNDUP((F27-E27)/100,0)</f>
        <v>5636</v>
      </c>
      <c r="H27" s="2"/>
    </row>
    <row r="28" spans="1:8" ht="12.75" x14ac:dyDescent="0.2">
      <c r="A28" s="1" t="s">
        <v>166</v>
      </c>
      <c r="B28" s="1">
        <v>23.51</v>
      </c>
      <c r="C28" s="1">
        <v>89468677</v>
      </c>
      <c r="D28" s="1">
        <v>24.89</v>
      </c>
      <c r="E28" s="1">
        <f>(B28*F28)/1000</f>
        <v>52353.839961160316</v>
      </c>
      <c r="F28" s="1">
        <f>(D28*C28)/1000</f>
        <v>2226875.3705300004</v>
      </c>
      <c r="G28" s="3">
        <f>ROUNDUP((F28-E28)/100,0)</f>
        <v>21746</v>
      </c>
      <c r="H28" s="2"/>
    </row>
    <row r="29" spans="1:8" ht="12.75" x14ac:dyDescent="0.2">
      <c r="A29" s="1" t="s">
        <v>220</v>
      </c>
      <c r="B29" s="1">
        <v>71.099999999999994</v>
      </c>
      <c r="C29" s="1">
        <v>27307134</v>
      </c>
      <c r="D29" s="1">
        <v>26.36</v>
      </c>
      <c r="E29" s="1">
        <f>(B29*F29)/1000</f>
        <v>51178.921314263993</v>
      </c>
      <c r="F29" s="1">
        <f>(D29*C29)/1000</f>
        <v>719816.05223999999</v>
      </c>
      <c r="G29" s="3">
        <f>ROUNDUP((F29-E29)/100,0)</f>
        <v>6687</v>
      </c>
      <c r="H29" s="2"/>
    </row>
    <row r="30" spans="1:8" ht="12.75" x14ac:dyDescent="0.2">
      <c r="A30" s="1" t="s">
        <v>193</v>
      </c>
      <c r="B30" s="1">
        <v>61.81</v>
      </c>
      <c r="C30" s="1">
        <v>44187637</v>
      </c>
      <c r="D30" s="1">
        <v>18.2</v>
      </c>
      <c r="E30" s="1">
        <f>(B30*F30)/1000</f>
        <v>49708.528742053997</v>
      </c>
      <c r="F30" s="1">
        <f>(D30*C30)/1000</f>
        <v>804214.99339999992</v>
      </c>
      <c r="G30" s="3">
        <f>ROUNDUP((F30-E30)/100,0)</f>
        <v>7546</v>
      </c>
      <c r="H30" s="2"/>
    </row>
    <row r="31" spans="1:8" ht="12.75" x14ac:dyDescent="0.2">
      <c r="A31" s="1" t="s">
        <v>100</v>
      </c>
      <c r="B31" s="1">
        <v>41.58</v>
      </c>
      <c r="C31" s="1">
        <v>68688433</v>
      </c>
      <c r="D31" s="1">
        <v>17</v>
      </c>
      <c r="E31" s="1">
        <f>(B31*F31)/1000</f>
        <v>48553.105750380004</v>
      </c>
      <c r="F31" s="1">
        <f>(D31*C31)/1000</f>
        <v>1167703.361</v>
      </c>
      <c r="G31" s="3">
        <f>ROUNDUP((F31-E31)/100,0)</f>
        <v>11192</v>
      </c>
      <c r="H31" s="2"/>
    </row>
    <row r="32" spans="1:8" ht="12.75" x14ac:dyDescent="0.2">
      <c r="A32" s="1" t="s">
        <v>210</v>
      </c>
      <c r="B32" s="1">
        <v>41.04</v>
      </c>
      <c r="C32" s="1">
        <v>70413958</v>
      </c>
      <c r="D32" s="1">
        <v>16.62</v>
      </c>
      <c r="E32" s="1">
        <f>(B32*F32)/1000</f>
        <v>48028.290459638403</v>
      </c>
      <c r="F32" s="1">
        <f>(D32*C32)/1000</f>
        <v>1170279.98196</v>
      </c>
      <c r="G32" s="3">
        <f>ROUNDUP((F32-E32)/100,0)</f>
        <v>11223</v>
      </c>
      <c r="H32" s="2"/>
    </row>
    <row r="33" spans="1:8" ht="12.75" x14ac:dyDescent="0.2">
      <c r="A33" s="1" t="s">
        <v>192</v>
      </c>
      <c r="B33" s="1">
        <v>116.7</v>
      </c>
      <c r="C33" s="1">
        <v>8863338</v>
      </c>
      <c r="D33" s="1">
        <v>45.13</v>
      </c>
      <c r="E33" s="1">
        <f>(B33*F33)/1000</f>
        <v>46680.285207798006</v>
      </c>
      <c r="F33" s="1">
        <f>(D33*C33)/1000</f>
        <v>400002.44394000003</v>
      </c>
      <c r="G33" s="3">
        <f>ROUNDUP((F33-E33)/100,0)</f>
        <v>3534</v>
      </c>
      <c r="H33" s="2"/>
    </row>
    <row r="34" spans="1:8" ht="12.75" x14ac:dyDescent="0.2">
      <c r="A34" s="1" t="s">
        <v>139</v>
      </c>
      <c r="B34" s="1">
        <v>20.91</v>
      </c>
      <c r="C34" s="1">
        <v>107449525</v>
      </c>
      <c r="D34" s="1">
        <v>20.69</v>
      </c>
      <c r="E34" s="1">
        <f>(B34*F34)/1000</f>
        <v>46485.662356747496</v>
      </c>
      <c r="F34" s="1">
        <f>(D34*C34)/1000</f>
        <v>2223130.6722499998</v>
      </c>
      <c r="G34" s="3">
        <f>ROUNDUP((F34-E34)/100,0)</f>
        <v>21767</v>
      </c>
      <c r="H34" s="2"/>
    </row>
    <row r="35" spans="1:8" ht="12.75" x14ac:dyDescent="0.2">
      <c r="A35" s="1" t="s">
        <v>101</v>
      </c>
      <c r="B35" s="1">
        <v>50.25</v>
      </c>
      <c r="C35" s="1">
        <v>26783383</v>
      </c>
      <c r="D35" s="1">
        <v>31.98</v>
      </c>
      <c r="E35" s="1">
        <f>(B35*F35)/1000</f>
        <v>43040.762564085002</v>
      </c>
      <c r="F35" s="1">
        <f>(D35*C35)/1000</f>
        <v>856532.58834000002</v>
      </c>
      <c r="G35" s="3">
        <f>ROUNDUP((F35-E35)/100,0)</f>
        <v>8135</v>
      </c>
      <c r="H35" s="2"/>
    </row>
    <row r="36" spans="1:8" ht="12.75" x14ac:dyDescent="0.2">
      <c r="A36" s="1" t="s">
        <v>44</v>
      </c>
      <c r="B36" s="1">
        <v>93.82</v>
      </c>
      <c r="C36" s="1">
        <v>9944201</v>
      </c>
      <c r="D36" s="1">
        <v>45.73</v>
      </c>
      <c r="E36" s="1">
        <f>(B36*F36)/1000</f>
        <v>42664.486606508588</v>
      </c>
      <c r="F36" s="1">
        <f>(D36*C36)/1000</f>
        <v>454748.31172999996</v>
      </c>
      <c r="G36" s="3">
        <f>ROUNDUP((F36-E36)/100,0)</f>
        <v>4121</v>
      </c>
      <c r="H36" s="2"/>
    </row>
    <row r="37" spans="1:8" ht="12.75" x14ac:dyDescent="0.2">
      <c r="A37" s="1" t="s">
        <v>229</v>
      </c>
      <c r="B37" s="1">
        <v>88.29</v>
      </c>
      <c r="C37" s="1">
        <v>11502010</v>
      </c>
      <c r="D37" s="1">
        <v>41</v>
      </c>
      <c r="E37" s="1">
        <f>(B37*F37)/1000</f>
        <v>41636.010978899998</v>
      </c>
      <c r="F37" s="1">
        <f>(D37*C37)/1000</f>
        <v>471582.41</v>
      </c>
      <c r="G37" s="3">
        <f>ROUNDUP((F37-E37)/100,0)</f>
        <v>4300</v>
      </c>
      <c r="H37" s="2"/>
    </row>
    <row r="38" spans="1:8" ht="12.75" x14ac:dyDescent="0.2">
      <c r="A38" s="1" t="s">
        <v>39</v>
      </c>
      <c r="B38" s="1">
        <v>68.260000000000005</v>
      </c>
      <c r="C38" s="1">
        <v>17340702</v>
      </c>
      <c r="D38" s="1">
        <v>33.89</v>
      </c>
      <c r="E38" s="1">
        <f>(B38*F38)/1000</f>
        <v>40114.790434642804</v>
      </c>
      <c r="F38" s="1">
        <f>(D38*C38)/1000</f>
        <v>587676.39078000002</v>
      </c>
      <c r="G38" s="3">
        <f>ROUNDUP((F38-E38)/100,0)</f>
        <v>5476</v>
      </c>
      <c r="H38" s="2"/>
    </row>
    <row r="39" spans="1:8" ht="12.75" x14ac:dyDescent="0.2">
      <c r="A39" s="1" t="s">
        <v>187</v>
      </c>
      <c r="B39" s="1">
        <v>143.63999999999999</v>
      </c>
      <c r="C39" s="1">
        <v>6005250</v>
      </c>
      <c r="D39" s="1">
        <v>45.76</v>
      </c>
      <c r="E39" s="1">
        <f>(B39*F39)/1000</f>
        <v>39472.306473599994</v>
      </c>
      <c r="F39" s="1">
        <f>(D39*C39)/1000</f>
        <v>274800.24</v>
      </c>
      <c r="G39" s="3">
        <f>ROUNDUP((F39-E39)/100,0)</f>
        <v>2354</v>
      </c>
      <c r="H39" s="2"/>
    </row>
    <row r="40" spans="1:8" ht="12.75" x14ac:dyDescent="0.2">
      <c r="A40" s="1" t="s">
        <v>223</v>
      </c>
      <c r="B40" s="1">
        <v>25.95</v>
      </c>
      <c r="C40" s="1">
        <v>84402966</v>
      </c>
      <c r="D40" s="1">
        <v>16.86</v>
      </c>
      <c r="E40" s="1">
        <f>(B40*F40)/1000</f>
        <v>36927.732475422003</v>
      </c>
      <c r="F40" s="1">
        <f>(D40*C40)/1000</f>
        <v>1423034.00676</v>
      </c>
      <c r="G40" s="3">
        <f>ROUNDUP((F40-E40)/100,0)</f>
        <v>13862</v>
      </c>
      <c r="H40" s="2"/>
    </row>
    <row r="41" spans="1:8" ht="12.75" x14ac:dyDescent="0.2">
      <c r="A41" s="1" t="s">
        <v>90</v>
      </c>
      <c r="B41" s="1">
        <v>90.37</v>
      </c>
      <c r="C41" s="1">
        <v>9690222</v>
      </c>
      <c r="D41" s="1">
        <v>41.76</v>
      </c>
      <c r="E41" s="1">
        <f>(B41*F41)/1000</f>
        <v>36569.455922966401</v>
      </c>
      <c r="F41" s="1">
        <f>(D41*C41)/1000</f>
        <v>404663.67071999999</v>
      </c>
      <c r="G41" s="3">
        <f>ROUNDUP((F41-E41)/100,0)</f>
        <v>3681</v>
      </c>
      <c r="H41" s="2"/>
    </row>
    <row r="42" spans="1:8" ht="12.75" x14ac:dyDescent="0.2">
      <c r="A42" s="1" t="s">
        <v>81</v>
      </c>
      <c r="B42" s="1">
        <v>51.43</v>
      </c>
      <c r="C42" s="1">
        <v>22409572</v>
      </c>
      <c r="D42" s="1">
        <v>30.52</v>
      </c>
      <c r="E42" s="1">
        <f>(B42*F42)/1000</f>
        <v>35175.0412685392</v>
      </c>
      <c r="F42" s="1">
        <f>(D42*C42)/1000</f>
        <v>683940.13743999996</v>
      </c>
      <c r="G42" s="3">
        <f>ROUNDUP((F42-E42)/100,0)</f>
        <v>6488</v>
      </c>
      <c r="H42" s="2"/>
    </row>
    <row r="43" spans="1:8" ht="12.75" x14ac:dyDescent="0.2">
      <c r="A43" s="1" t="s">
        <v>174</v>
      </c>
      <c r="B43" s="1">
        <v>91.23</v>
      </c>
      <c r="C43" s="1">
        <v>8648248</v>
      </c>
      <c r="D43" s="1">
        <v>40.369999999999997</v>
      </c>
      <c r="E43" s="1">
        <f>(B43*F43)/1000</f>
        <v>31851.109077664802</v>
      </c>
      <c r="F43" s="1">
        <f>(D43*C43)/1000</f>
        <v>349129.77175999997</v>
      </c>
      <c r="G43" s="3">
        <f>ROUNDUP((F43-E43)/100,0)</f>
        <v>3173</v>
      </c>
      <c r="H43" s="2"/>
    </row>
    <row r="44" spans="1:8" ht="12.75" x14ac:dyDescent="0.2">
      <c r="A44" s="1" t="s">
        <v>145</v>
      </c>
      <c r="B44" s="1">
        <v>41.62</v>
      </c>
      <c r="C44" s="1">
        <v>33241259</v>
      </c>
      <c r="D44" s="1">
        <v>21.98</v>
      </c>
      <c r="E44" s="1">
        <f>(B44*F44)/1000</f>
        <v>30409.356366768399</v>
      </c>
      <c r="F44" s="1">
        <f>(D44*C44)/1000</f>
        <v>730642.87282000005</v>
      </c>
      <c r="G44" s="3">
        <f>ROUNDUP((F44-E44)/100,0)</f>
        <v>7003</v>
      </c>
      <c r="H44" s="2"/>
    </row>
    <row r="45" spans="1:8" ht="12.75" x14ac:dyDescent="0.2">
      <c r="A45" s="1" t="s">
        <v>218</v>
      </c>
      <c r="B45" s="1">
        <v>6.5</v>
      </c>
      <c r="C45" s="1">
        <v>298444215</v>
      </c>
      <c r="D45" s="1">
        <v>14.14</v>
      </c>
      <c r="E45" s="1">
        <f>(B45*F45)/1000</f>
        <v>27430.007800650001</v>
      </c>
      <c r="F45" s="1">
        <f>(D45*C45)/1000</f>
        <v>4220001.2001</v>
      </c>
      <c r="G45" s="3">
        <f>ROUNDUP((F45-E45)/100,0)</f>
        <v>41926</v>
      </c>
      <c r="H45" s="2"/>
    </row>
    <row r="46" spans="1:8" ht="12.75" x14ac:dyDescent="0.2">
      <c r="A46" s="1" t="s">
        <v>38</v>
      </c>
      <c r="B46" s="1">
        <v>71.48</v>
      </c>
      <c r="C46" s="1">
        <v>13881427</v>
      </c>
      <c r="D46" s="1">
        <v>26.9</v>
      </c>
      <c r="E46" s="1">
        <f>(B46*F46)/1000</f>
        <v>26691.374412723999</v>
      </c>
      <c r="F46" s="1">
        <f>(D46*C46)/1000</f>
        <v>373410.38629999995</v>
      </c>
      <c r="G46" s="3">
        <f>ROUNDUP((F46-E46)/100,0)</f>
        <v>3468</v>
      </c>
      <c r="H46" s="2"/>
    </row>
    <row r="47" spans="1:8" ht="12.75" x14ac:dyDescent="0.2">
      <c r="A47" s="1" t="s">
        <v>203</v>
      </c>
      <c r="B47" s="1">
        <v>110.76</v>
      </c>
      <c r="C47" s="1">
        <v>7320815</v>
      </c>
      <c r="D47" s="1">
        <v>32.65</v>
      </c>
      <c r="E47" s="1">
        <f>(B47*F47)/1000</f>
        <v>26474.365775910002</v>
      </c>
      <c r="F47" s="1">
        <f>(D47*C47)/1000</f>
        <v>239024.60975</v>
      </c>
      <c r="G47" s="3">
        <f>ROUNDUP((F47-E47)/100,0)</f>
        <v>2126</v>
      </c>
      <c r="H47" s="2"/>
    </row>
    <row r="48" spans="1:8" ht="12.75" x14ac:dyDescent="0.2">
      <c r="A48" s="1" t="s">
        <v>25</v>
      </c>
      <c r="B48" s="1">
        <v>85</v>
      </c>
      <c r="C48" s="1">
        <v>7862944</v>
      </c>
      <c r="D48" s="1">
        <v>38.85</v>
      </c>
      <c r="E48" s="1">
        <f>(B48*F48)/1000</f>
        <v>25965.406824000002</v>
      </c>
      <c r="F48" s="1">
        <f>(D48*C48)/1000</f>
        <v>305475.37440000003</v>
      </c>
      <c r="G48" s="3">
        <f>ROUNDUP((F48-E48)/100,0)</f>
        <v>2796</v>
      </c>
      <c r="H48" s="2"/>
    </row>
    <row r="49" spans="1:8" ht="12.75" x14ac:dyDescent="0.2">
      <c r="A49" s="1" t="s">
        <v>37</v>
      </c>
      <c r="B49" s="1">
        <v>69.290000000000006</v>
      </c>
      <c r="C49" s="1">
        <v>8090068</v>
      </c>
      <c r="D49" s="1">
        <v>42.22</v>
      </c>
      <c r="E49" s="1">
        <f>(B49*F49)/1000</f>
        <v>23666.877470818399</v>
      </c>
      <c r="F49" s="1">
        <f>(D49*C49)/1000</f>
        <v>341562.67095999996</v>
      </c>
      <c r="G49" s="3">
        <f>ROUNDUP((F49-E49)/100,0)</f>
        <v>3179</v>
      </c>
      <c r="H49" s="2"/>
    </row>
    <row r="50" spans="1:8" ht="12.75" x14ac:dyDescent="0.2">
      <c r="A50" s="1" t="s">
        <v>230</v>
      </c>
      <c r="B50" s="1">
        <v>67.69</v>
      </c>
      <c r="C50" s="1">
        <v>12236805</v>
      </c>
      <c r="D50" s="1">
        <v>28.01</v>
      </c>
      <c r="E50" s="1">
        <f>(B50*F50)/1000</f>
        <v>23200.9443459045</v>
      </c>
      <c r="F50" s="1">
        <f>(D50*C50)/1000</f>
        <v>342752.90805000003</v>
      </c>
      <c r="G50" s="3">
        <f>ROUNDUP((F50-E50)/100,0)</f>
        <v>3196</v>
      </c>
      <c r="H50" s="2"/>
    </row>
    <row r="51" spans="1:8" ht="12.75" x14ac:dyDescent="0.2">
      <c r="A51" s="1" t="s">
        <v>93</v>
      </c>
      <c r="B51" s="1">
        <v>73.45</v>
      </c>
      <c r="C51" s="1">
        <v>8308504</v>
      </c>
      <c r="D51" s="1">
        <v>36.44</v>
      </c>
      <c r="E51" s="1">
        <f>(B51*F51)/1000</f>
        <v>22237.860509071998</v>
      </c>
      <c r="F51" s="1">
        <f>(D51*C51)/1000</f>
        <v>302761.88575999998</v>
      </c>
      <c r="G51" s="3">
        <f>ROUNDUP((F51-E51)/100,0)</f>
        <v>2806</v>
      </c>
      <c r="H51" s="2"/>
    </row>
    <row r="52" spans="1:8" ht="12.75" x14ac:dyDescent="0.2">
      <c r="A52" s="1" t="s">
        <v>173</v>
      </c>
      <c r="B52" s="1">
        <v>15.39</v>
      </c>
      <c r="C52" s="1">
        <v>142893540</v>
      </c>
      <c r="D52" s="1">
        <v>9.9499999999999993</v>
      </c>
      <c r="E52" s="1">
        <f>(B52*F52)/1000</f>
        <v>21881.359226970002</v>
      </c>
      <c r="F52" s="1">
        <f>(D52*C52)/1000</f>
        <v>1421790.723</v>
      </c>
      <c r="G52" s="3">
        <f>ROUNDUP((F52-E52)/100,0)</f>
        <v>14000</v>
      </c>
      <c r="H52" s="2"/>
    </row>
    <row r="53" spans="1:8" ht="12.75" x14ac:dyDescent="0.2">
      <c r="A53" s="1" t="s">
        <v>184</v>
      </c>
      <c r="B53" s="1">
        <v>55.51</v>
      </c>
      <c r="C53" s="1">
        <v>11987121</v>
      </c>
      <c r="D53" s="1">
        <v>32.78</v>
      </c>
      <c r="E53" s="1">
        <f>(B53*F53)/1000</f>
        <v>21811.978742353796</v>
      </c>
      <c r="F53" s="1">
        <f>(D53*C53)/1000</f>
        <v>392937.82637999998</v>
      </c>
      <c r="G53" s="3">
        <f>ROUNDUP((F53-E53)/100,0)</f>
        <v>3712</v>
      </c>
      <c r="H53" s="2"/>
    </row>
    <row r="54" spans="1:8" ht="12.75" x14ac:dyDescent="0.2">
      <c r="A54" s="1" t="s">
        <v>117</v>
      </c>
      <c r="B54" s="1">
        <v>85.22</v>
      </c>
      <c r="C54" s="1">
        <v>6368481</v>
      </c>
      <c r="D54" s="1">
        <v>35.49</v>
      </c>
      <c r="E54" s="1">
        <f>(B54*F54)/1000</f>
        <v>19261.202034601803</v>
      </c>
      <c r="F54" s="1">
        <f>(D54*C54)/1000</f>
        <v>226017.39069000003</v>
      </c>
      <c r="G54" s="3">
        <f>ROUNDUP((F54-E54)/100,0)</f>
        <v>2068</v>
      </c>
      <c r="H54" s="2"/>
    </row>
    <row r="55" spans="1:8" ht="12.75" x14ac:dyDescent="0.2">
      <c r="A55" s="1" t="s">
        <v>47</v>
      </c>
      <c r="B55" s="1">
        <v>20.97</v>
      </c>
      <c r="C55" s="1">
        <v>43593035</v>
      </c>
      <c r="D55" s="1">
        <v>20.48</v>
      </c>
      <c r="E55" s="1">
        <f>(B55*F55)/1000</f>
        <v>18721.708932096</v>
      </c>
      <c r="F55" s="1">
        <f>(D55*C55)/1000</f>
        <v>892785.35680000007</v>
      </c>
      <c r="G55" s="3">
        <f>ROUNDUP((F55-E55)/100,0)</f>
        <v>8741</v>
      </c>
      <c r="H55" s="2"/>
    </row>
    <row r="56" spans="1:8" ht="12.75" x14ac:dyDescent="0.2">
      <c r="A56" s="1" t="s">
        <v>165</v>
      </c>
      <c r="B56" s="1">
        <v>31.94</v>
      </c>
      <c r="C56" s="1">
        <v>28302603</v>
      </c>
      <c r="D56" s="1">
        <v>20.48</v>
      </c>
      <c r="E56" s="1">
        <f>(B56*F56)/1000</f>
        <v>18513.615663513603</v>
      </c>
      <c r="F56" s="1">
        <f>(D56*C56)/1000</f>
        <v>579637.3094400001</v>
      </c>
      <c r="G56" s="3">
        <f>ROUNDUP((F56-E56)/100,0)</f>
        <v>5612</v>
      </c>
      <c r="H56" s="2"/>
    </row>
    <row r="57" spans="1:8" ht="12.75" x14ac:dyDescent="0.2">
      <c r="A57" s="1" t="s">
        <v>205</v>
      </c>
      <c r="B57" s="1">
        <v>20.48</v>
      </c>
      <c r="C57" s="1">
        <v>64631595</v>
      </c>
      <c r="D57" s="1">
        <v>13.87</v>
      </c>
      <c r="E57" s="1">
        <f>(B57*F57)/1000</f>
        <v>18359.095759872002</v>
      </c>
      <c r="F57" s="1">
        <f>(D57*C57)/1000</f>
        <v>896440.22265000001</v>
      </c>
      <c r="G57" s="3">
        <f>ROUNDUP((F57-E57)/100,0)</f>
        <v>8781</v>
      </c>
      <c r="H57" s="2"/>
    </row>
    <row r="58" spans="1:8" ht="12.75" x14ac:dyDescent="0.2">
      <c r="A58" s="1" t="s">
        <v>121</v>
      </c>
      <c r="B58" s="1">
        <v>128.87</v>
      </c>
      <c r="C58" s="1">
        <v>3042004</v>
      </c>
      <c r="D58" s="1">
        <v>44.77</v>
      </c>
      <c r="E58" s="1">
        <f>(B58*F58)/1000</f>
        <v>17550.872193839605</v>
      </c>
      <c r="F58" s="1">
        <f>(D58*C58)/1000</f>
        <v>136190.51908000003</v>
      </c>
      <c r="G58" s="3">
        <f>ROUNDUP((F58-E58)/100,0)</f>
        <v>1187</v>
      </c>
      <c r="H58" s="2"/>
    </row>
    <row r="59" spans="1:8" ht="12.75" x14ac:dyDescent="0.2">
      <c r="A59" s="1" t="s">
        <v>6</v>
      </c>
      <c r="B59" s="1">
        <v>31</v>
      </c>
      <c r="C59" s="1">
        <v>32930091</v>
      </c>
      <c r="D59" s="1">
        <v>17.14</v>
      </c>
      <c r="E59" s="1">
        <f>(B59*F59)/1000</f>
        <v>17497.074551940001</v>
      </c>
      <c r="F59" s="1">
        <f>(D59*C59)/1000</f>
        <v>564421.75974000001</v>
      </c>
      <c r="G59" s="3">
        <f>ROUNDUP((F59-E59)/100,0)</f>
        <v>5470</v>
      </c>
      <c r="H59" s="2"/>
    </row>
    <row r="60" spans="1:8" ht="12.75" x14ac:dyDescent="0.2">
      <c r="A60" s="1" t="s">
        <v>201</v>
      </c>
      <c r="B60" s="1">
        <v>29.53</v>
      </c>
      <c r="C60" s="1">
        <v>18881361</v>
      </c>
      <c r="D60" s="1">
        <v>27.76</v>
      </c>
      <c r="E60" s="1">
        <f>(B60*F60)/1000</f>
        <v>15478.048547560802</v>
      </c>
      <c r="F60" s="1">
        <f>(D60*C60)/1000</f>
        <v>524146.58136000001</v>
      </c>
      <c r="G60" s="3">
        <f>ROUNDUP((F60-E60)/100,0)</f>
        <v>5087</v>
      </c>
      <c r="H60" s="2"/>
    </row>
    <row r="61" spans="1:8" ht="12.75" x14ac:dyDescent="0.2">
      <c r="A61" s="1" t="s">
        <v>50</v>
      </c>
      <c r="B61" s="1">
        <v>93.86</v>
      </c>
      <c r="C61" s="1">
        <v>3702314</v>
      </c>
      <c r="D61" s="1">
        <v>42.57</v>
      </c>
      <c r="E61" s="1">
        <f>(B61*F61)/1000</f>
        <v>14793.040605142798</v>
      </c>
      <c r="F61" s="1">
        <f>(D61*C61)/1000</f>
        <v>157607.50697999998</v>
      </c>
      <c r="G61" s="3">
        <f>ROUNDUP((F61-E61)/100,0)</f>
        <v>1429</v>
      </c>
      <c r="H61" s="2"/>
    </row>
    <row r="62" spans="1:8" ht="12.75" x14ac:dyDescent="0.2">
      <c r="A62" s="1" t="s">
        <v>206</v>
      </c>
      <c r="B62" s="1">
        <v>66.61</v>
      </c>
      <c r="C62" s="1">
        <v>5548702</v>
      </c>
      <c r="D62" s="1">
        <v>37.01</v>
      </c>
      <c r="E62" s="1">
        <f>(B62*F62)/1000</f>
        <v>13678.860478542199</v>
      </c>
      <c r="F62" s="1">
        <f>(D62*C62)/1000</f>
        <v>205357.46101999999</v>
      </c>
      <c r="G62" s="3">
        <f>ROUNDUP((F62-E62)/100,0)</f>
        <v>1917</v>
      </c>
      <c r="H62" s="2"/>
    </row>
    <row r="63" spans="1:8" ht="12.75" x14ac:dyDescent="0.2">
      <c r="A63" s="1" t="s">
        <v>17</v>
      </c>
      <c r="B63" s="1">
        <v>81.739999999999995</v>
      </c>
      <c r="C63" s="1">
        <v>7961619</v>
      </c>
      <c r="D63" s="1">
        <v>20.74</v>
      </c>
      <c r="E63" s="1">
        <f>(B63*F63)/1000</f>
        <v>13497.233966624397</v>
      </c>
      <c r="F63" s="1">
        <f>(D63*C63)/1000</f>
        <v>165123.97805999999</v>
      </c>
      <c r="G63" s="3">
        <f>ROUNDUP((F63-E63)/100,0)</f>
        <v>1517</v>
      </c>
      <c r="H63" s="2"/>
    </row>
    <row r="64" spans="1:8" ht="12.75" x14ac:dyDescent="0.2">
      <c r="A64" s="1" t="s">
        <v>43</v>
      </c>
      <c r="B64" s="1">
        <v>91</v>
      </c>
      <c r="C64" s="1">
        <v>4303356</v>
      </c>
      <c r="D64" s="1">
        <v>33.909999999999997</v>
      </c>
      <c r="E64" s="1">
        <f>(B64*F64)/1000</f>
        <v>13279.33897836</v>
      </c>
      <c r="F64" s="1">
        <f>(D64*C64)/1000</f>
        <v>145926.80195999998</v>
      </c>
      <c r="G64" s="3">
        <f>ROUNDUP((F64-E64)/100,0)</f>
        <v>1327</v>
      </c>
      <c r="H64" s="2"/>
    </row>
    <row r="65" spans="1:8" ht="12.75" x14ac:dyDescent="0.2">
      <c r="A65" s="1" t="s">
        <v>88</v>
      </c>
      <c r="B65" s="1">
        <v>35.93</v>
      </c>
      <c r="C65" s="1">
        <v>12293545</v>
      </c>
      <c r="D65" s="1">
        <v>29.88</v>
      </c>
      <c r="E65" s="1">
        <f>(B65*F65)/1000</f>
        <v>13198.207306877999</v>
      </c>
      <c r="F65" s="1">
        <f>(D65*C65)/1000</f>
        <v>367331.12459999998</v>
      </c>
      <c r="G65" s="3">
        <f>ROUNDUP((F65-E65)/100,0)</f>
        <v>3542</v>
      </c>
      <c r="H65" s="2"/>
    </row>
    <row r="66" spans="1:8" ht="12.75" x14ac:dyDescent="0.2">
      <c r="A66" s="1" t="s">
        <v>67</v>
      </c>
      <c r="B66" s="1">
        <v>74.87</v>
      </c>
      <c r="C66" s="1">
        <v>4786994</v>
      </c>
      <c r="D66" s="1">
        <v>34.33</v>
      </c>
      <c r="E66" s="1">
        <f>(B66*F66)/1000</f>
        <v>12303.9489259774</v>
      </c>
      <c r="F66" s="1">
        <f>(D66*C66)/1000</f>
        <v>164337.50401999999</v>
      </c>
      <c r="G66" s="3">
        <f>ROUNDUP((F66-E66)/100,0)</f>
        <v>1521</v>
      </c>
      <c r="H66" s="2"/>
    </row>
    <row r="67" spans="1:8" ht="12.75" x14ac:dyDescent="0.2">
      <c r="A67" s="1" t="s">
        <v>28</v>
      </c>
      <c r="B67" s="1">
        <v>53.11</v>
      </c>
      <c r="C67" s="1">
        <v>8989046</v>
      </c>
      <c r="D67" s="1">
        <v>23.3</v>
      </c>
      <c r="E67" s="1">
        <f>(B67*F67)/1000</f>
        <v>11123.611830298001</v>
      </c>
      <c r="F67" s="1">
        <f>(D67*C67)/1000</f>
        <v>209444.77180000002</v>
      </c>
      <c r="G67" s="3">
        <f>ROUNDUP((F67-E67)/100,0)</f>
        <v>1984</v>
      </c>
      <c r="H67" s="2"/>
    </row>
    <row r="68" spans="1:8" ht="12.75" x14ac:dyDescent="0.2">
      <c r="A68" s="1" t="s">
        <v>222</v>
      </c>
      <c r="B68" s="1">
        <v>22.2</v>
      </c>
      <c r="C68" s="1">
        <v>25730435</v>
      </c>
      <c r="D68" s="1">
        <v>18.71</v>
      </c>
      <c r="E68" s="1">
        <f>(B68*F68)/1000</f>
        <v>10687.444942470001</v>
      </c>
      <c r="F68" s="1">
        <f>(D68*C68)/1000</f>
        <v>481416.43885000004</v>
      </c>
      <c r="G68" s="3">
        <f>ROUNDUP((F68-E68)/100,0)</f>
        <v>4708</v>
      </c>
      <c r="H68" s="2"/>
    </row>
    <row r="69" spans="1:8" ht="12.75" x14ac:dyDescent="0.2">
      <c r="A69" s="1" t="s">
        <v>183</v>
      </c>
      <c r="B69" s="1">
        <v>13.24</v>
      </c>
      <c r="C69" s="1">
        <v>27019731</v>
      </c>
      <c r="D69" s="1">
        <v>29.34</v>
      </c>
      <c r="E69" s="1">
        <f>(B69*F69)/1000</f>
        <v>10496.127935829598</v>
      </c>
      <c r="F69" s="1">
        <f>(D69*C69)/1000</f>
        <v>792758.90753999993</v>
      </c>
      <c r="G69" s="3">
        <f>ROUNDUP((F69-E69)/100,0)</f>
        <v>7823</v>
      </c>
      <c r="H69" s="2"/>
    </row>
    <row r="70" spans="1:8" ht="12.75" x14ac:dyDescent="0.2">
      <c r="A70" s="1" t="s">
        <v>211</v>
      </c>
      <c r="B70" s="1">
        <v>73.08</v>
      </c>
      <c r="C70" s="1">
        <v>5042920</v>
      </c>
      <c r="D70" s="1">
        <v>27.61</v>
      </c>
      <c r="E70" s="1">
        <f>(B70*F70)/1000</f>
        <v>10175.295349295999</v>
      </c>
      <c r="F70" s="1">
        <f>(D70*C70)/1000</f>
        <v>139235.02119999999</v>
      </c>
      <c r="G70" s="3">
        <f>ROUNDUP((F70-E70)/100,0)</f>
        <v>1291</v>
      </c>
      <c r="H70" s="2"/>
    </row>
    <row r="71" spans="1:8" ht="12.75" x14ac:dyDescent="0.2">
      <c r="A71" s="1" t="s">
        <v>12</v>
      </c>
      <c r="B71" s="1">
        <v>15.18</v>
      </c>
      <c r="C71" s="1">
        <v>39921833</v>
      </c>
      <c r="D71" s="1">
        <v>16.73</v>
      </c>
      <c r="E71" s="1">
        <f>(B71*F71)/1000</f>
        <v>10138.6045992462</v>
      </c>
      <c r="F71" s="1">
        <f>(D71*C71)/1000</f>
        <v>667892.26609000005</v>
      </c>
      <c r="G71" s="3">
        <f>ROUNDUP((F71-E71)/100,0)</f>
        <v>6578</v>
      </c>
      <c r="H71" s="2"/>
    </row>
    <row r="72" spans="1:8" ht="12.75" x14ac:dyDescent="0.2">
      <c r="A72" s="1" t="s">
        <v>130</v>
      </c>
      <c r="B72" s="1">
        <v>17.7</v>
      </c>
      <c r="C72" s="1">
        <v>24385858</v>
      </c>
      <c r="D72" s="1">
        <v>22.86</v>
      </c>
      <c r="E72" s="1">
        <f>(B72*F72)/1000</f>
        <v>9867.0546356759987</v>
      </c>
      <c r="F72" s="1">
        <f>(D72*C72)/1000</f>
        <v>557460.71387999994</v>
      </c>
      <c r="G72" s="3">
        <f>ROUNDUP((F72-E72)/100,0)</f>
        <v>5476</v>
      </c>
      <c r="H72" s="2"/>
    </row>
    <row r="73" spans="1:8" ht="12.75" x14ac:dyDescent="0.2">
      <c r="A73" s="1" t="s">
        <v>136</v>
      </c>
      <c r="B73" s="1">
        <v>70.89</v>
      </c>
      <c r="C73" s="1">
        <v>3177388</v>
      </c>
      <c r="D73" s="1">
        <v>40.99</v>
      </c>
      <c r="E73" s="1">
        <f>(B73*F73)/1000</f>
        <v>9232.7939977668011</v>
      </c>
      <c r="F73" s="1">
        <f>(D73*C73)/1000</f>
        <v>130241.13412</v>
      </c>
      <c r="G73" s="3">
        <f>ROUNDUP((F73-E73)/100,0)</f>
        <v>1211</v>
      </c>
      <c r="H73" s="2"/>
    </row>
    <row r="74" spans="1:8" ht="12.75" x14ac:dyDescent="0.2">
      <c r="A74" s="1" t="s">
        <v>113</v>
      </c>
      <c r="B74" s="1">
        <v>24.04</v>
      </c>
      <c r="C74" s="1">
        <v>23113019</v>
      </c>
      <c r="D74" s="1">
        <v>15.54</v>
      </c>
      <c r="E74" s="1">
        <f>(B74*F74)/1000</f>
        <v>8634.5986188504012</v>
      </c>
      <c r="F74" s="1">
        <f>(D74*C74)/1000</f>
        <v>359176.31526</v>
      </c>
      <c r="G74" s="3">
        <f>ROUNDUP((F74-E74)/100,0)</f>
        <v>3506</v>
      </c>
      <c r="H74" s="2"/>
    </row>
    <row r="75" spans="1:8" ht="12.75" x14ac:dyDescent="0.2">
      <c r="A75" s="1" t="s">
        <v>163</v>
      </c>
      <c r="B75" s="1">
        <v>51.45</v>
      </c>
      <c r="C75" s="1">
        <v>5670544</v>
      </c>
      <c r="D75" s="1">
        <v>29.36</v>
      </c>
      <c r="E75" s="1">
        <f>(B75*F75)/1000</f>
        <v>8565.7649911680001</v>
      </c>
      <c r="F75" s="1">
        <f>(D75*C75)/1000</f>
        <v>166487.17184</v>
      </c>
      <c r="G75" s="3">
        <f>ROUNDUP((F75-E75)/100,0)</f>
        <v>1580</v>
      </c>
      <c r="H75" s="2"/>
    </row>
    <row r="76" spans="1:8" ht="12.75" x14ac:dyDescent="0.2">
      <c r="A76" s="1" t="s">
        <v>215</v>
      </c>
      <c r="B76" s="1">
        <v>20.34</v>
      </c>
      <c r="C76" s="1">
        <v>46710816</v>
      </c>
      <c r="D76" s="1">
        <v>8.82</v>
      </c>
      <c r="E76" s="1">
        <f>(B76*F76)/1000</f>
        <v>8379.8643374208004</v>
      </c>
      <c r="F76" s="1">
        <f>(D76*C76)/1000</f>
        <v>411989.39711999998</v>
      </c>
      <c r="G76" s="3">
        <f>ROUNDUP((F76-E76)/100,0)</f>
        <v>4037</v>
      </c>
      <c r="H76" s="2"/>
    </row>
    <row r="77" spans="1:8" ht="12.75" x14ac:dyDescent="0.2">
      <c r="A77" s="1" t="s">
        <v>27</v>
      </c>
      <c r="B77" s="1">
        <v>100.44</v>
      </c>
      <c r="C77" s="1">
        <v>2279723</v>
      </c>
      <c r="D77" s="1">
        <v>33.65</v>
      </c>
      <c r="E77" s="1">
        <f>(B77*F77)/1000</f>
        <v>7705.0214737380002</v>
      </c>
      <c r="F77" s="1">
        <f>(D77*C77)/1000</f>
        <v>76712.678950000001</v>
      </c>
      <c r="G77" s="3">
        <f>ROUNDUP((F77-E77)/100,0)</f>
        <v>691</v>
      </c>
      <c r="H77" s="2"/>
    </row>
    <row r="78" spans="1:8" ht="12.75" x14ac:dyDescent="0.2">
      <c r="A78" s="1" t="s">
        <v>63</v>
      </c>
      <c r="B78" s="1">
        <v>23.66</v>
      </c>
      <c r="C78" s="1">
        <v>13547510</v>
      </c>
      <c r="D78" s="1">
        <v>22.29</v>
      </c>
      <c r="E78" s="1">
        <f>(B78*F78)/1000</f>
        <v>7144.7047903139992</v>
      </c>
      <c r="F78" s="1">
        <f>(D78*C78)/1000</f>
        <v>301973.99789999996</v>
      </c>
      <c r="G78" s="3">
        <f>ROUNDUP((F78-E78)/100,0)</f>
        <v>2949</v>
      </c>
      <c r="H78" s="2"/>
    </row>
    <row r="79" spans="1:8" ht="12.75" x14ac:dyDescent="0.2">
      <c r="A79" s="1" t="s">
        <v>110</v>
      </c>
      <c r="B79" s="1">
        <v>29.21</v>
      </c>
      <c r="C79" s="1">
        <v>15233244</v>
      </c>
      <c r="D79" s="1">
        <v>16</v>
      </c>
      <c r="E79" s="1">
        <f>(B79*F79)/1000</f>
        <v>7119.4089158400011</v>
      </c>
      <c r="F79" s="1">
        <f>(D79*C79)/1000</f>
        <v>243731.90400000001</v>
      </c>
      <c r="G79" s="3">
        <f>ROUNDUP((F79-E79)/100,0)</f>
        <v>2367</v>
      </c>
      <c r="H79" s="2"/>
    </row>
    <row r="80" spans="1:8" ht="12.75" x14ac:dyDescent="0.2">
      <c r="A80" s="1" t="s">
        <v>61</v>
      </c>
      <c r="B80" s="1">
        <v>32.380000000000003</v>
      </c>
      <c r="C80" s="1">
        <v>9183984</v>
      </c>
      <c r="D80" s="1">
        <v>23.22</v>
      </c>
      <c r="E80" s="1">
        <f>(B80*F80)/1000</f>
        <v>6905.1032725824007</v>
      </c>
      <c r="F80" s="1">
        <f>(D80*C80)/1000</f>
        <v>213252.10848</v>
      </c>
      <c r="G80" s="3">
        <f>ROUNDUP((F80-E80)/100,0)</f>
        <v>2064</v>
      </c>
      <c r="H80" s="2"/>
    </row>
    <row r="81" spans="1:8" ht="12.75" x14ac:dyDescent="0.2">
      <c r="A81" s="1" t="s">
        <v>172</v>
      </c>
      <c r="B81" s="1">
        <v>26.43</v>
      </c>
      <c r="C81" s="1">
        <v>22303552</v>
      </c>
      <c r="D81" s="1">
        <v>10.7</v>
      </c>
      <c r="E81" s="1">
        <f>(B81*F81)/1000</f>
        <v>6307.4668091519998</v>
      </c>
      <c r="F81" s="1">
        <f>(D81*C81)/1000</f>
        <v>238648.00639999998</v>
      </c>
      <c r="G81" s="3">
        <f>ROUNDUP((F81-E81)/100,0)</f>
        <v>2324</v>
      </c>
      <c r="H81" s="2"/>
    </row>
    <row r="82" spans="1:8" ht="12.75" x14ac:dyDescent="0.2">
      <c r="A82" s="1" t="s">
        <v>94</v>
      </c>
      <c r="B82" s="1">
        <v>29.32</v>
      </c>
      <c r="C82" s="1">
        <v>7326496</v>
      </c>
      <c r="D82" s="1">
        <v>28.24</v>
      </c>
      <c r="E82" s="1">
        <f>(B82*F82)/1000</f>
        <v>6066.3152432127999</v>
      </c>
      <c r="F82" s="1">
        <f>(D82*C82)/1000</f>
        <v>206900.24703999999</v>
      </c>
      <c r="G82" s="3">
        <f>ROUNDUP((F82-E82)/100,0)</f>
        <v>2009</v>
      </c>
      <c r="H82" s="2"/>
    </row>
    <row r="83" spans="1:8" ht="12.75" x14ac:dyDescent="0.2">
      <c r="A83" s="1" t="s">
        <v>91</v>
      </c>
      <c r="B83" s="1">
        <v>107.17</v>
      </c>
      <c r="C83" s="1">
        <v>1442029</v>
      </c>
      <c r="D83" s="1">
        <v>37.22</v>
      </c>
      <c r="E83" s="1">
        <f>(B83*F83)/1000</f>
        <v>5752.062467954599</v>
      </c>
      <c r="F83" s="1">
        <f>(D83*C83)/1000</f>
        <v>53672.319379999994</v>
      </c>
      <c r="G83" s="3">
        <f>ROUNDUP((F83-E83)/100,0)</f>
        <v>480</v>
      </c>
      <c r="H83" s="2"/>
    </row>
    <row r="84" spans="1:8" ht="12.75" x14ac:dyDescent="0.2">
      <c r="A84" s="1" t="s">
        <v>164</v>
      </c>
      <c r="B84" s="1">
        <v>25.63</v>
      </c>
      <c r="C84" s="1">
        <v>6506464</v>
      </c>
      <c r="D84" s="1">
        <v>29.1</v>
      </c>
      <c r="E84" s="1">
        <f>(B84*F84)/1000</f>
        <v>4852.7355645119997</v>
      </c>
      <c r="F84" s="1">
        <f>(D84*C84)/1000</f>
        <v>189338.1024</v>
      </c>
      <c r="G84" s="3">
        <f>ROUNDUP((F84-E84)/100,0)</f>
        <v>1845</v>
      </c>
      <c r="H84" s="2"/>
    </row>
    <row r="85" spans="1:8" ht="12.75" x14ac:dyDescent="0.2">
      <c r="A85" s="1" t="s">
        <v>77</v>
      </c>
      <c r="B85" s="1">
        <v>72.02</v>
      </c>
      <c r="C85" s="1">
        <v>1641564</v>
      </c>
      <c r="D85" s="1">
        <v>39.369999999999997</v>
      </c>
      <c r="E85" s="1">
        <f>(B85*F85)/1000</f>
        <v>4654.5355444535999</v>
      </c>
      <c r="F85" s="1">
        <f>(D85*C85)/1000</f>
        <v>64628.374679999994</v>
      </c>
      <c r="G85" s="3">
        <f>ROUNDUP((F85-E85)/100,0)</f>
        <v>600</v>
      </c>
      <c r="H85" s="2"/>
    </row>
    <row r="86" spans="1:8" ht="12.75" x14ac:dyDescent="0.2">
      <c r="A86" s="1" t="s">
        <v>65</v>
      </c>
      <c r="B86" s="1">
        <v>25.1</v>
      </c>
      <c r="C86" s="1">
        <v>6822378</v>
      </c>
      <c r="D86" s="1">
        <v>26.61</v>
      </c>
      <c r="E86" s="1">
        <f>(B86*F86)/1000</f>
        <v>4556.741312358</v>
      </c>
      <c r="F86" s="1">
        <f>(D86*C86)/1000</f>
        <v>181543.47858</v>
      </c>
      <c r="G86" s="3">
        <f>ROUNDUP((F86-E86)/100,0)</f>
        <v>1770</v>
      </c>
      <c r="H86" s="2"/>
    </row>
    <row r="87" spans="1:8" ht="12.75" x14ac:dyDescent="0.2">
      <c r="A87" s="1" t="s">
        <v>195</v>
      </c>
      <c r="B87" s="1">
        <v>14.35</v>
      </c>
      <c r="C87" s="1">
        <v>20222240</v>
      </c>
      <c r="D87" s="1">
        <v>15.51</v>
      </c>
      <c r="E87" s="1">
        <f>(B87*F87)/1000</f>
        <v>4500.8336234400003</v>
      </c>
      <c r="F87" s="1">
        <f>(D87*C87)/1000</f>
        <v>313646.9424</v>
      </c>
      <c r="G87" s="3">
        <f>ROUNDUP((F87-E87)/100,0)</f>
        <v>3092</v>
      </c>
      <c r="H87" s="2"/>
    </row>
    <row r="88" spans="1:8" ht="12.75" x14ac:dyDescent="0.2">
      <c r="A88" s="1" t="s">
        <v>116</v>
      </c>
      <c r="B88" s="1">
        <v>35.64</v>
      </c>
      <c r="C88" s="1">
        <v>5213898</v>
      </c>
      <c r="D88" s="1">
        <v>22.8</v>
      </c>
      <c r="E88" s="1">
        <f>(B88*F88)/1000</f>
        <v>4236.7718036160004</v>
      </c>
      <c r="F88" s="1">
        <f>(D88*C88)/1000</f>
        <v>118876.8744</v>
      </c>
      <c r="G88" s="3">
        <f>ROUNDUP((F88-E88)/100,0)</f>
        <v>1147</v>
      </c>
      <c r="H88" s="2"/>
    </row>
    <row r="89" spans="1:8" ht="12.75" x14ac:dyDescent="0.2">
      <c r="A89" s="1" t="s">
        <v>120</v>
      </c>
      <c r="B89" s="1">
        <v>84.23</v>
      </c>
      <c r="C89" s="1">
        <v>2022331</v>
      </c>
      <c r="D89" s="1">
        <v>24.75</v>
      </c>
      <c r="E89" s="1">
        <f>(B89*F89)/1000</f>
        <v>4215.9382682175001</v>
      </c>
      <c r="F89" s="1">
        <f>(D89*C89)/1000</f>
        <v>50052.69225</v>
      </c>
      <c r="G89" s="3">
        <f>ROUNDUP((F89-E89)/100,0)</f>
        <v>459</v>
      </c>
      <c r="H89" s="2"/>
    </row>
    <row r="90" spans="1:8" ht="12.75" x14ac:dyDescent="0.2">
      <c r="A90" s="1" t="s">
        <v>154</v>
      </c>
      <c r="B90" s="1">
        <v>29.11</v>
      </c>
      <c r="C90" s="1">
        <v>5570129</v>
      </c>
      <c r="D90" s="1">
        <v>24.51</v>
      </c>
      <c r="E90" s="1">
        <f>(B90*F90)/1000</f>
        <v>3974.2096167069008</v>
      </c>
      <c r="F90" s="1">
        <f>(D90*C90)/1000</f>
        <v>136523.86179000002</v>
      </c>
      <c r="G90" s="3">
        <f>ROUNDUP((F90-E90)/100,0)</f>
        <v>1326</v>
      </c>
      <c r="H90" s="2"/>
    </row>
    <row r="91" spans="1:8" ht="12.75" x14ac:dyDescent="0.2">
      <c r="A91" s="1" t="s">
        <v>209</v>
      </c>
      <c r="B91" s="1">
        <v>24.77</v>
      </c>
      <c r="C91" s="1">
        <v>10175014</v>
      </c>
      <c r="D91" s="1">
        <v>15.52</v>
      </c>
      <c r="E91" s="1">
        <f>(B91*F91)/1000</f>
        <v>3911.5847020256001</v>
      </c>
      <c r="F91" s="1">
        <f>(D91*C91)/1000</f>
        <v>157916.21728000001</v>
      </c>
      <c r="G91" s="3">
        <f>ROUNDUP((F91-E91)/100,0)</f>
        <v>1541</v>
      </c>
      <c r="H91" s="2"/>
    </row>
    <row r="92" spans="1:8" ht="12.75" x14ac:dyDescent="0.2">
      <c r="A92" s="1" t="s">
        <v>107</v>
      </c>
      <c r="B92" s="1">
        <v>3.26</v>
      </c>
      <c r="C92" s="1">
        <v>127463611</v>
      </c>
      <c r="D92" s="1">
        <v>9.3699999999999992</v>
      </c>
      <c r="E92" s="1">
        <f>(B92*F92)/1000</f>
        <v>3893.5289543281997</v>
      </c>
      <c r="F92" s="1">
        <f>(D92*C92)/1000</f>
        <v>1194334.03507</v>
      </c>
      <c r="G92" s="3">
        <f>ROUNDUP((F92-E92)/100,0)</f>
        <v>11905</v>
      </c>
      <c r="H92" s="2"/>
    </row>
    <row r="93" spans="1:8" ht="12.75" x14ac:dyDescent="0.2">
      <c r="A93" s="1" t="s">
        <v>122</v>
      </c>
      <c r="B93" s="1">
        <v>24.6</v>
      </c>
      <c r="C93" s="1">
        <v>5900754</v>
      </c>
      <c r="D93" s="1">
        <v>26.49</v>
      </c>
      <c r="E93" s="1">
        <f>(B93*F93)/1000</f>
        <v>3845.2499471159995</v>
      </c>
      <c r="F93" s="1">
        <f>(D93*C93)/1000</f>
        <v>156310.97345999998</v>
      </c>
      <c r="G93" s="3">
        <f>ROUNDUP((F93-E93)/100,0)</f>
        <v>1525</v>
      </c>
      <c r="H93" s="2"/>
    </row>
    <row r="94" spans="1:8" ht="12.75" x14ac:dyDescent="0.2">
      <c r="A94" s="1" t="s">
        <v>114</v>
      </c>
      <c r="B94" s="1">
        <v>7.05</v>
      </c>
      <c r="C94" s="1">
        <v>48846823</v>
      </c>
      <c r="D94" s="1">
        <v>10</v>
      </c>
      <c r="E94" s="1">
        <f>(B94*F94)/1000</f>
        <v>3443.7010215</v>
      </c>
      <c r="F94" s="1">
        <f>(D94*C94)/1000</f>
        <v>488468.23</v>
      </c>
      <c r="G94" s="3">
        <f>ROUNDUP((F94-E94)/100,0)</f>
        <v>4851</v>
      </c>
      <c r="H94" s="2"/>
    </row>
    <row r="95" spans="1:8" ht="12.75" x14ac:dyDescent="0.2">
      <c r="A95" s="1" t="s">
        <v>217</v>
      </c>
      <c r="B95" s="1">
        <v>5.16</v>
      </c>
      <c r="C95" s="1">
        <v>60609153</v>
      </c>
      <c r="D95" s="1">
        <v>10.71</v>
      </c>
      <c r="E95" s="1">
        <f>(B95*F95)/1000</f>
        <v>3349.4799877307996</v>
      </c>
      <c r="F95" s="1">
        <f>(D95*C95)/1000</f>
        <v>649124.02862999996</v>
      </c>
      <c r="G95" s="3">
        <f>ROUNDUP((F95-E95)/100,0)</f>
        <v>6458</v>
      </c>
      <c r="H95" s="2"/>
    </row>
    <row r="96" spans="1:8" ht="12.75" x14ac:dyDescent="0.2">
      <c r="A96" s="1" t="s">
        <v>143</v>
      </c>
      <c r="B96" s="1">
        <v>53.79</v>
      </c>
      <c r="C96" s="1">
        <v>2832224</v>
      </c>
      <c r="D96" s="1">
        <v>21.59</v>
      </c>
      <c r="E96" s="1">
        <f>(B96*F96)/1000</f>
        <v>3289.1356522463998</v>
      </c>
      <c r="F96" s="1">
        <f>(D96*C96)/1000</f>
        <v>61147.716159999996</v>
      </c>
      <c r="G96" s="3">
        <f>ROUNDUP((F96-E96)/100,0)</f>
        <v>579</v>
      </c>
      <c r="H96" s="2"/>
    </row>
    <row r="97" spans="1:8" ht="12.75" x14ac:dyDescent="0.2">
      <c r="A97" s="1" t="s">
        <v>167</v>
      </c>
      <c r="B97" s="1">
        <v>8.51</v>
      </c>
      <c r="C97" s="1">
        <v>38536869</v>
      </c>
      <c r="D97" s="1">
        <v>9.85</v>
      </c>
      <c r="E97" s="1">
        <f>(B97*F97)/1000</f>
        <v>3230.2952386214997</v>
      </c>
      <c r="F97" s="1">
        <f>(D97*C97)/1000</f>
        <v>379588.15964999999</v>
      </c>
      <c r="G97" s="3">
        <f>ROUNDUP((F97-E97)/100,0)</f>
        <v>3764</v>
      </c>
      <c r="H97" s="2"/>
    </row>
    <row r="98" spans="1:8" ht="12.75" x14ac:dyDescent="0.2">
      <c r="A98" s="1" t="s">
        <v>73</v>
      </c>
      <c r="B98" s="1">
        <v>4.26</v>
      </c>
      <c r="C98" s="1">
        <v>60876136</v>
      </c>
      <c r="D98" s="1">
        <v>11.99</v>
      </c>
      <c r="E98" s="1">
        <f>(B98*F98)/1000</f>
        <v>3109.3947489263996</v>
      </c>
      <c r="F98" s="1">
        <f>(D98*C98)/1000</f>
        <v>729904.87063999998</v>
      </c>
      <c r="G98" s="3">
        <f>ROUNDUP((F98-E98)/100,0)</f>
        <v>7268</v>
      </c>
      <c r="H98" s="2"/>
    </row>
    <row r="99" spans="1:8" ht="12.75" x14ac:dyDescent="0.2">
      <c r="A99" s="1" t="s">
        <v>105</v>
      </c>
      <c r="B99" s="1">
        <v>5.94</v>
      </c>
      <c r="C99" s="1">
        <v>58133509</v>
      </c>
      <c r="D99" s="1">
        <v>8.7200000000000006</v>
      </c>
      <c r="E99" s="1">
        <f>(B99*F99)/1000</f>
        <v>3011.1297389712004</v>
      </c>
      <c r="F99" s="1">
        <f>(D99*C99)/1000</f>
        <v>506924.19848000002</v>
      </c>
      <c r="G99" s="3">
        <f>ROUNDUP((F99-E99)/100,0)</f>
        <v>5040</v>
      </c>
      <c r="H99" s="2"/>
    </row>
    <row r="100" spans="1:8" ht="12.75" x14ac:dyDescent="0.2">
      <c r="A100" s="1" t="s">
        <v>141</v>
      </c>
      <c r="B100" s="1">
        <v>40.42</v>
      </c>
      <c r="C100" s="1">
        <v>4466706</v>
      </c>
      <c r="D100" s="1">
        <v>15.7</v>
      </c>
      <c r="E100" s="1">
        <f>(B100*F100)/1000</f>
        <v>2834.5448273640004</v>
      </c>
      <c r="F100" s="1">
        <f>(D100*C100)/1000</f>
        <v>70127.284200000009</v>
      </c>
      <c r="G100" s="3">
        <f>ROUNDUP((F100-E100)/100,0)</f>
        <v>673</v>
      </c>
      <c r="H100" s="2"/>
    </row>
    <row r="101" spans="1:8" ht="12.75" x14ac:dyDescent="0.2">
      <c r="A101" s="1" t="s">
        <v>80</v>
      </c>
      <c r="B101" s="1">
        <v>4.16</v>
      </c>
      <c r="C101" s="1">
        <v>82422299</v>
      </c>
      <c r="D101" s="1">
        <v>8.25</v>
      </c>
      <c r="E101" s="1">
        <f>(B101*F101)/1000</f>
        <v>2828.7333016799998</v>
      </c>
      <c r="F101" s="1">
        <f>(D101*C101)/1000</f>
        <v>679983.96675000002</v>
      </c>
      <c r="G101" s="3">
        <f>ROUNDUP((F101-E101)/100,0)</f>
        <v>6772</v>
      </c>
      <c r="H101" s="2"/>
    </row>
    <row r="102" spans="1:8" ht="12.75" x14ac:dyDescent="0.2">
      <c r="A102" s="1" t="s">
        <v>76</v>
      </c>
      <c r="B102" s="1">
        <v>53.64</v>
      </c>
      <c r="C102" s="1">
        <v>1424906</v>
      </c>
      <c r="D102" s="1">
        <v>36.159999999999997</v>
      </c>
      <c r="E102" s="1">
        <f>(B102*F102)/1000</f>
        <v>2763.7795954943999</v>
      </c>
      <c r="F102" s="1">
        <f>(D102*C102)/1000</f>
        <v>51524.600959999996</v>
      </c>
      <c r="G102" s="3">
        <f>ROUNDUP((F102-E102)/100,0)</f>
        <v>488</v>
      </c>
      <c r="H102" s="2"/>
    </row>
    <row r="103" spans="1:8" ht="12.75" x14ac:dyDescent="0.2">
      <c r="A103" s="1" t="s">
        <v>147</v>
      </c>
      <c r="B103" s="1">
        <v>48.98</v>
      </c>
      <c r="C103" s="1">
        <v>2044147</v>
      </c>
      <c r="D103" s="1">
        <v>24.32</v>
      </c>
      <c r="E103" s="1">
        <f>(B103*F103)/1000</f>
        <v>2434.9748238591997</v>
      </c>
      <c r="F103" s="1">
        <f>(D103*C103)/1000</f>
        <v>49713.655039999998</v>
      </c>
      <c r="G103" s="3">
        <f>ROUNDUP((F103-E103)/100,0)</f>
        <v>473</v>
      </c>
      <c r="H103" s="2"/>
    </row>
    <row r="104" spans="1:8" ht="12.75" x14ac:dyDescent="0.2">
      <c r="A104" s="1" t="s">
        <v>159</v>
      </c>
      <c r="B104" s="1">
        <v>19.510000000000002</v>
      </c>
      <c r="C104" s="1">
        <v>3102229</v>
      </c>
      <c r="D104" s="1">
        <v>36.24</v>
      </c>
      <c r="E104" s="1">
        <f>(B104*F104)/1000</f>
        <v>2193.4074375096006</v>
      </c>
      <c r="F104" s="1">
        <f>(D104*C104)/1000</f>
        <v>112424.77896000001</v>
      </c>
      <c r="G104" s="3">
        <f>ROUNDUP((F104-E104)/100,0)</f>
        <v>1103</v>
      </c>
      <c r="H104" s="2"/>
    </row>
    <row r="105" spans="1:8" ht="12.75" x14ac:dyDescent="0.2">
      <c r="A105" s="1" t="s">
        <v>109</v>
      </c>
      <c r="B105" s="1">
        <v>17.350000000000001</v>
      </c>
      <c r="C105" s="1">
        <v>5906760</v>
      </c>
      <c r="D105" s="1">
        <v>21.25</v>
      </c>
      <c r="E105" s="1">
        <f>(B105*F105)/1000</f>
        <v>2177.7485775</v>
      </c>
      <c r="F105" s="1">
        <f>(D105*C105)/1000</f>
        <v>125518.65</v>
      </c>
      <c r="G105" s="3">
        <f>ROUNDUP((F105-E105)/100,0)</f>
        <v>1234</v>
      </c>
      <c r="H105" s="2"/>
    </row>
    <row r="106" spans="1:8" ht="12.75" x14ac:dyDescent="0.2">
      <c r="A106" s="1" t="s">
        <v>45</v>
      </c>
      <c r="B106" s="1">
        <v>8.8000000000000007</v>
      </c>
      <c r="C106" s="1">
        <v>16134219</v>
      </c>
      <c r="D106" s="1">
        <v>15.23</v>
      </c>
      <c r="E106" s="1">
        <f>(B106*F106)/1000</f>
        <v>2162.3725672559999</v>
      </c>
      <c r="F106" s="1">
        <f>(D106*C106)/1000</f>
        <v>245724.15536999999</v>
      </c>
      <c r="G106" s="3">
        <f>ROUNDUP((F106-E106)/100,0)</f>
        <v>2436</v>
      </c>
      <c r="H106" s="2"/>
    </row>
    <row r="107" spans="1:8" ht="12.75" x14ac:dyDescent="0.2">
      <c r="A107" s="1" t="s">
        <v>198</v>
      </c>
      <c r="B107" s="1">
        <v>69.27</v>
      </c>
      <c r="C107" s="1">
        <v>1136334</v>
      </c>
      <c r="D107" s="1">
        <v>27.41</v>
      </c>
      <c r="E107" s="1">
        <f>(B107*F107)/1000</f>
        <v>2157.5467978938</v>
      </c>
      <c r="F107" s="1">
        <f>(D107*C107)/1000</f>
        <v>31146.914940000002</v>
      </c>
      <c r="G107" s="3">
        <f>ROUNDUP((F107-E107)/100,0)</f>
        <v>290</v>
      </c>
      <c r="H107" s="2"/>
    </row>
    <row r="108" spans="1:8" ht="12.75" x14ac:dyDescent="0.2">
      <c r="A108" s="1" t="s">
        <v>30</v>
      </c>
      <c r="B108" s="1">
        <v>54.58</v>
      </c>
      <c r="C108" s="1">
        <v>1639833</v>
      </c>
      <c r="D108" s="1">
        <v>23.08</v>
      </c>
      <c r="E108" s="1">
        <f>(B108*F108)/1000</f>
        <v>2065.7081250311999</v>
      </c>
      <c r="F108" s="1">
        <f>(D108*C108)/1000</f>
        <v>37847.34564</v>
      </c>
      <c r="G108" s="3">
        <f>ROUNDUP((F108-E108)/100,0)</f>
        <v>358</v>
      </c>
      <c r="H108" s="2"/>
    </row>
    <row r="109" spans="1:8" ht="12.75" x14ac:dyDescent="0.2">
      <c r="A109" s="1" t="s">
        <v>59</v>
      </c>
      <c r="B109" s="1">
        <v>104.13</v>
      </c>
      <c r="C109" s="1">
        <v>486530</v>
      </c>
      <c r="D109" s="1">
        <v>39.53</v>
      </c>
      <c r="E109" s="1">
        <f>(B109*F109)/1000</f>
        <v>2002.6834426170001</v>
      </c>
      <c r="F109" s="1">
        <f>(D109*C109)/1000</f>
        <v>19232.530900000002</v>
      </c>
      <c r="G109" s="3">
        <f>ROUNDUP((F109-E109)/100,0)</f>
        <v>173</v>
      </c>
      <c r="H109" s="2"/>
    </row>
    <row r="110" spans="1:8" ht="12.75" x14ac:dyDescent="0.2">
      <c r="A110" s="1" t="s">
        <v>48</v>
      </c>
      <c r="B110" s="1">
        <v>74.930000000000007</v>
      </c>
      <c r="C110" s="1">
        <v>690948</v>
      </c>
      <c r="D110" s="1">
        <v>36.93</v>
      </c>
      <c r="E110" s="1">
        <f>(B110*F110)/1000</f>
        <v>1911.9670533252001</v>
      </c>
      <c r="F110" s="1">
        <f>(D110*C110)/1000</f>
        <v>25516.709640000001</v>
      </c>
      <c r="G110" s="3">
        <f>ROUNDUP((F110-E110)/100,0)</f>
        <v>237</v>
      </c>
      <c r="H110" s="2"/>
    </row>
    <row r="111" spans="1:8" ht="12.75" x14ac:dyDescent="0.2">
      <c r="A111" s="1" t="s">
        <v>202</v>
      </c>
      <c r="B111" s="1">
        <v>6.4</v>
      </c>
      <c r="C111" s="1">
        <v>23036087</v>
      </c>
      <c r="D111" s="1">
        <v>12.56</v>
      </c>
      <c r="E111" s="1">
        <f>(B111*F111)/1000</f>
        <v>1851.7328174080003</v>
      </c>
      <c r="F111" s="1">
        <f>(D111*C111)/1000</f>
        <v>289333.25272000005</v>
      </c>
      <c r="G111" s="3">
        <f>ROUNDUP((F111-E111)/100,0)</f>
        <v>2875</v>
      </c>
      <c r="H111" s="2"/>
    </row>
    <row r="112" spans="1:8" ht="12.75" x14ac:dyDescent="0.2">
      <c r="A112" s="1" t="s">
        <v>194</v>
      </c>
      <c r="B112" s="1">
        <v>4.42</v>
      </c>
      <c r="C112" s="1">
        <v>40397842</v>
      </c>
      <c r="D112" s="1">
        <v>10.06</v>
      </c>
      <c r="E112" s="1">
        <f>(B112*F112)/1000</f>
        <v>1796.2981240984002</v>
      </c>
      <c r="F112" s="1">
        <f>(D112*C112)/1000</f>
        <v>406402.29052000004</v>
      </c>
      <c r="G112" s="3">
        <f>ROUNDUP((F112-E112)/100,0)</f>
        <v>4047</v>
      </c>
      <c r="H112" s="2"/>
    </row>
    <row r="113" spans="1:8" ht="12.75" x14ac:dyDescent="0.2">
      <c r="A113" s="1" t="s">
        <v>119</v>
      </c>
      <c r="B113" s="1">
        <v>24.52</v>
      </c>
      <c r="C113" s="1">
        <v>3874050</v>
      </c>
      <c r="D113" s="1">
        <v>18.52</v>
      </c>
      <c r="E113" s="1">
        <f>(B113*F113)/1000</f>
        <v>1759.24639512</v>
      </c>
      <c r="F113" s="1">
        <f>(D113*C113)/1000</f>
        <v>71747.406000000003</v>
      </c>
      <c r="G113" s="3">
        <f>ROUNDUP((F113-E113)/100,0)</f>
        <v>700</v>
      </c>
      <c r="H113" s="2"/>
    </row>
    <row r="114" spans="1:8" ht="12.75" x14ac:dyDescent="0.2">
      <c r="A114" s="1" t="s">
        <v>40</v>
      </c>
      <c r="B114" s="1">
        <v>4.75</v>
      </c>
      <c r="C114" s="1">
        <v>33098932</v>
      </c>
      <c r="D114" s="1">
        <v>10.78</v>
      </c>
      <c r="E114" s="1">
        <f>(B114*F114)/1000</f>
        <v>1694.8308130599999</v>
      </c>
      <c r="F114" s="1">
        <f>(D114*C114)/1000</f>
        <v>356806.48695999995</v>
      </c>
      <c r="G114" s="3">
        <f>ROUNDUP((F114-E114)/100,0)</f>
        <v>3552</v>
      </c>
      <c r="H114" s="2"/>
    </row>
    <row r="115" spans="1:8" ht="12.75" x14ac:dyDescent="0.2">
      <c r="A115" s="1" t="s">
        <v>66</v>
      </c>
      <c r="B115" s="1">
        <v>85.13</v>
      </c>
      <c r="C115" s="1">
        <v>540109</v>
      </c>
      <c r="D115" s="1">
        <v>35.590000000000003</v>
      </c>
      <c r="E115" s="1">
        <f>(B115*F115)/1000</f>
        <v>1636.4096636603001</v>
      </c>
      <c r="F115" s="1">
        <f>(D115*C115)/1000</f>
        <v>19222.479310000002</v>
      </c>
      <c r="G115" s="3">
        <f>ROUNDUP((F115-E115)/100,0)</f>
        <v>176</v>
      </c>
      <c r="H115" s="2"/>
    </row>
    <row r="116" spans="1:8" ht="12.75" x14ac:dyDescent="0.2">
      <c r="A116" s="1" t="s">
        <v>22</v>
      </c>
      <c r="B116" s="1">
        <v>13.37</v>
      </c>
      <c r="C116" s="1">
        <v>10293011</v>
      </c>
      <c r="D116" s="1">
        <v>11.16</v>
      </c>
      <c r="E116" s="1">
        <f>(B116*F116)/1000</f>
        <v>1535.8119369011999</v>
      </c>
      <c r="F116" s="1">
        <f>(D116*C116)/1000</f>
        <v>114870.00276</v>
      </c>
      <c r="G116" s="3">
        <f>ROUNDUP((F116-E116)/100,0)</f>
        <v>1134</v>
      </c>
      <c r="H116" s="2"/>
    </row>
    <row r="117" spans="1:8" ht="12.75" x14ac:dyDescent="0.2">
      <c r="A117" s="1" t="s">
        <v>226</v>
      </c>
      <c r="B117" s="1">
        <v>19.62</v>
      </c>
      <c r="C117" s="1">
        <v>2460492</v>
      </c>
      <c r="D117" s="1">
        <v>31.67</v>
      </c>
      <c r="E117" s="1">
        <f>(B117*F117)/1000</f>
        <v>1528.8645957768001</v>
      </c>
      <c r="F117" s="1">
        <f>(D117*C117)/1000</f>
        <v>77923.781640000001</v>
      </c>
      <c r="G117" s="3">
        <f>ROUNDUP((F117-E117)/100,0)</f>
        <v>764</v>
      </c>
      <c r="H117" s="2"/>
    </row>
    <row r="118" spans="1:8" ht="12.75" x14ac:dyDescent="0.2">
      <c r="A118" s="1" t="s">
        <v>34</v>
      </c>
      <c r="B118" s="1">
        <v>20.55</v>
      </c>
      <c r="C118" s="1">
        <v>7385367</v>
      </c>
      <c r="D118" s="1">
        <v>9.65</v>
      </c>
      <c r="E118" s="1">
        <f>(B118*F118)/1000</f>
        <v>1464.5736663524999</v>
      </c>
      <c r="F118" s="1">
        <f>(D118*C118)/1000</f>
        <v>71268.791549999994</v>
      </c>
      <c r="G118" s="3">
        <f>ROUNDUP((F118-E118)/100,0)</f>
        <v>699</v>
      </c>
      <c r="H118" s="2"/>
    </row>
    <row r="119" spans="1:8" ht="12.75" x14ac:dyDescent="0.2">
      <c r="A119" s="1" t="s">
        <v>162</v>
      </c>
      <c r="B119" s="1">
        <v>20.47</v>
      </c>
      <c r="C119" s="1">
        <v>3191319</v>
      </c>
      <c r="D119" s="1">
        <v>21.74</v>
      </c>
      <c r="E119" s="1">
        <f>(B119*F119)/1000</f>
        <v>1420.1937604781999</v>
      </c>
      <c r="F119" s="1">
        <f>(D119*C119)/1000</f>
        <v>69379.27506</v>
      </c>
      <c r="G119" s="3">
        <f>ROUNDUP((F119-E119)/100,0)</f>
        <v>680</v>
      </c>
      <c r="H119" s="2"/>
    </row>
    <row r="120" spans="1:8" ht="12.75" x14ac:dyDescent="0.2">
      <c r="A120" s="1" t="s">
        <v>62</v>
      </c>
      <c r="B120" s="1">
        <v>47.41</v>
      </c>
      <c r="C120" s="1">
        <v>1062777</v>
      </c>
      <c r="D120" s="1">
        <v>26.99</v>
      </c>
      <c r="E120" s="1">
        <f>(B120*F120)/1000</f>
        <v>1359.9250918142998</v>
      </c>
      <c r="F120" s="1">
        <f>(D120*C120)/1000</f>
        <v>28684.351229999997</v>
      </c>
      <c r="G120" s="3">
        <f>ROUNDUP((F120-E120)/100,0)</f>
        <v>274</v>
      </c>
      <c r="H120" s="2"/>
    </row>
    <row r="121" spans="1:8" ht="12.75" x14ac:dyDescent="0.2">
      <c r="A121" s="1" t="s">
        <v>78</v>
      </c>
      <c r="B121" s="1">
        <v>22.93</v>
      </c>
      <c r="C121" s="1">
        <v>1428757</v>
      </c>
      <c r="D121" s="1">
        <v>39.450000000000003</v>
      </c>
      <c r="E121" s="1">
        <f>(B121*F121)/1000</f>
        <v>1292.4371514945001</v>
      </c>
      <c r="F121" s="1">
        <f>(D121*C121)/1000</f>
        <v>56364.463650000005</v>
      </c>
      <c r="G121" s="3">
        <f>ROUNDUP((F121-E121)/100,0)</f>
        <v>551</v>
      </c>
      <c r="H121" s="2"/>
    </row>
    <row r="122" spans="1:8" ht="12.75" x14ac:dyDescent="0.2">
      <c r="A122" s="1" t="s">
        <v>5</v>
      </c>
      <c r="B122" s="1">
        <v>21.52</v>
      </c>
      <c r="C122" s="1">
        <v>3581655</v>
      </c>
      <c r="D122" s="1">
        <v>15.11</v>
      </c>
      <c r="E122" s="1">
        <f>(B122*F122)/1000</f>
        <v>1164.6367277159998</v>
      </c>
      <c r="F122" s="1">
        <f>(D122*C122)/1000</f>
        <v>54118.807049999996</v>
      </c>
      <c r="G122" s="3">
        <f>ROUNDUP((F122-E122)/100,0)</f>
        <v>530</v>
      </c>
      <c r="H122" s="2"/>
    </row>
    <row r="123" spans="1:8" ht="12.75" x14ac:dyDescent="0.2">
      <c r="A123" s="1" t="s">
        <v>15</v>
      </c>
      <c r="B123" s="1">
        <v>4.6900000000000004</v>
      </c>
      <c r="C123" s="1">
        <v>20264082</v>
      </c>
      <c r="D123" s="1">
        <v>12.14</v>
      </c>
      <c r="E123" s="1">
        <f>(B123*F123)/1000</f>
        <v>1153.7679312012003</v>
      </c>
      <c r="F123" s="1">
        <f>(D123*C123)/1000</f>
        <v>246005.95548000003</v>
      </c>
      <c r="G123" s="3">
        <f>ROUNDUP((F123-E123)/100,0)</f>
        <v>2449</v>
      </c>
      <c r="H123" s="2"/>
    </row>
    <row r="124" spans="1:8" ht="12.75" x14ac:dyDescent="0.2">
      <c r="A124" s="1" t="s">
        <v>150</v>
      </c>
      <c r="B124" s="1">
        <v>5.04</v>
      </c>
      <c r="C124" s="1">
        <v>16491461</v>
      </c>
      <c r="D124" s="1">
        <v>10.9</v>
      </c>
      <c r="E124" s="1">
        <f>(B124*F124)/1000</f>
        <v>905.97490149600014</v>
      </c>
      <c r="F124" s="1">
        <f>(D124*C124)/1000</f>
        <v>179756.92490000001</v>
      </c>
      <c r="G124" s="3">
        <f>ROUNDUP((F124-E124)/100,0)</f>
        <v>1789</v>
      </c>
      <c r="H124" s="2"/>
    </row>
    <row r="125" spans="1:8" ht="12.75" x14ac:dyDescent="0.2">
      <c r="A125" s="1" t="s">
        <v>79</v>
      </c>
      <c r="B125" s="1">
        <v>18.59</v>
      </c>
      <c r="C125" s="1">
        <v>4661473</v>
      </c>
      <c r="D125" s="1">
        <v>10.41</v>
      </c>
      <c r="E125" s="1">
        <f>(B125*F125)/1000</f>
        <v>902.09711175869995</v>
      </c>
      <c r="F125" s="1">
        <f>(D125*C125)/1000</f>
        <v>48525.933929999999</v>
      </c>
      <c r="G125" s="3">
        <f>ROUNDUP((F125-E125)/100,0)</f>
        <v>477</v>
      </c>
      <c r="H125" s="2"/>
    </row>
    <row r="126" spans="1:8" ht="12.75" x14ac:dyDescent="0.2">
      <c r="A126" s="1" t="s">
        <v>55</v>
      </c>
      <c r="B126" s="1">
        <v>6.33</v>
      </c>
      <c r="C126" s="1">
        <v>11382820</v>
      </c>
      <c r="D126" s="1">
        <v>11.89</v>
      </c>
      <c r="E126" s="1">
        <f>(B126*F126)/1000</f>
        <v>856.71314963400005</v>
      </c>
      <c r="F126" s="1">
        <f>(D126*C126)/1000</f>
        <v>135341.7298</v>
      </c>
      <c r="G126" s="3">
        <f>ROUNDUP((F126-E126)/100,0)</f>
        <v>1345</v>
      </c>
      <c r="H126" s="2"/>
    </row>
    <row r="127" spans="1:8" ht="12.75" x14ac:dyDescent="0.2">
      <c r="A127" s="1" t="s">
        <v>13</v>
      </c>
      <c r="B127" s="1">
        <v>23.28</v>
      </c>
      <c r="C127" s="1">
        <v>2976372</v>
      </c>
      <c r="D127" s="1">
        <v>12.07</v>
      </c>
      <c r="E127" s="1">
        <f>(B127*F127)/1000</f>
        <v>836.32957773119995</v>
      </c>
      <c r="F127" s="1">
        <f>(D127*C127)/1000</f>
        <v>35924.810039999997</v>
      </c>
      <c r="G127" s="3">
        <f>ROUNDUP((F127-E127)/100,0)</f>
        <v>351</v>
      </c>
      <c r="H127" s="2"/>
    </row>
    <row r="128" spans="1:8" ht="12.75" x14ac:dyDescent="0.2">
      <c r="A128" s="1" t="s">
        <v>96</v>
      </c>
      <c r="B128" s="1">
        <v>8.57</v>
      </c>
      <c r="C128" s="1">
        <v>9981334</v>
      </c>
      <c r="D128" s="1">
        <v>9.7200000000000006</v>
      </c>
      <c r="E128" s="1">
        <f>(B128*F128)/1000</f>
        <v>831.44911473360003</v>
      </c>
      <c r="F128" s="1">
        <f>(D128*C128)/1000</f>
        <v>97018.566480000009</v>
      </c>
      <c r="G128" s="3">
        <f>ROUNDUP((F128-E128)/100,0)</f>
        <v>962</v>
      </c>
      <c r="H128" s="2"/>
    </row>
    <row r="129" spans="1:8" ht="12.75" x14ac:dyDescent="0.2">
      <c r="A129" s="1" t="s">
        <v>29</v>
      </c>
      <c r="B129" s="1">
        <v>21.05</v>
      </c>
      <c r="C129" s="1">
        <v>4498976</v>
      </c>
      <c r="D129" s="1">
        <v>8.77</v>
      </c>
      <c r="E129" s="1">
        <f>(B129*F129)/1000</f>
        <v>830.54921089599986</v>
      </c>
      <c r="F129" s="1">
        <f>(D129*C129)/1000</f>
        <v>39456.019519999994</v>
      </c>
      <c r="G129" s="3">
        <f>ROUNDUP((F129-E129)/100,0)</f>
        <v>387</v>
      </c>
      <c r="H129" s="2"/>
    </row>
    <row r="130" spans="1:8" ht="12.75" x14ac:dyDescent="0.2">
      <c r="A130" s="1" t="s">
        <v>104</v>
      </c>
      <c r="B130" s="1">
        <v>7.03</v>
      </c>
      <c r="C130" s="1">
        <v>6352117</v>
      </c>
      <c r="D130" s="1">
        <v>17.97</v>
      </c>
      <c r="E130" s="1">
        <f>(B130*F130)/1000</f>
        <v>802.45722370470003</v>
      </c>
      <c r="F130" s="1">
        <f>(D130*C130)/1000</f>
        <v>114147.54248999999</v>
      </c>
      <c r="G130" s="3">
        <f>ROUNDUP((F130-E130)/100,0)</f>
        <v>1134</v>
      </c>
      <c r="H130" s="2"/>
    </row>
    <row r="131" spans="1:8" ht="12.75" x14ac:dyDescent="0.2">
      <c r="A131" s="1" t="s">
        <v>52</v>
      </c>
      <c r="B131" s="1">
        <v>9.9499999999999993</v>
      </c>
      <c r="C131" s="1">
        <v>4075261</v>
      </c>
      <c r="D131" s="1">
        <v>18.32</v>
      </c>
      <c r="E131" s="1">
        <f>(B131*F131)/1000</f>
        <v>742.85487612399982</v>
      </c>
      <c r="F131" s="1">
        <f>(D131*C131)/1000</f>
        <v>74658.78151999999</v>
      </c>
      <c r="G131" s="3">
        <f>ROUNDUP((F131-E131)/100,0)</f>
        <v>740</v>
      </c>
      <c r="H131" s="2"/>
    </row>
    <row r="132" spans="1:8" ht="12.75" x14ac:dyDescent="0.2">
      <c r="A132" s="1" t="s">
        <v>216</v>
      </c>
      <c r="B132" s="1">
        <v>14.51</v>
      </c>
      <c r="C132" s="1">
        <v>2602713</v>
      </c>
      <c r="D132" s="1">
        <v>18.96</v>
      </c>
      <c r="E132" s="1">
        <f>(B132*F132)/1000</f>
        <v>716.03133234480003</v>
      </c>
      <c r="F132" s="1">
        <f>(D132*C132)/1000</f>
        <v>49347.438480000004</v>
      </c>
      <c r="G132" s="3">
        <f>ROUNDUP((F132-E132)/100,0)</f>
        <v>487</v>
      </c>
      <c r="H132" s="2"/>
    </row>
    <row r="133" spans="1:8" ht="12.75" x14ac:dyDescent="0.2">
      <c r="A133" s="1" t="s">
        <v>106</v>
      </c>
      <c r="B133" s="1">
        <v>12.36</v>
      </c>
      <c r="C133" s="1">
        <v>2758124</v>
      </c>
      <c r="D133" s="1">
        <v>20.82</v>
      </c>
      <c r="E133" s="1">
        <f>(B133*F133)/1000</f>
        <v>709.76239116479996</v>
      </c>
      <c r="F133" s="1">
        <f>(D133*C133)/1000</f>
        <v>57424.141680000001</v>
      </c>
      <c r="G133" s="3">
        <f>ROUNDUP((F133-E133)/100,0)</f>
        <v>568</v>
      </c>
      <c r="H133" s="2"/>
    </row>
    <row r="134" spans="1:8" ht="12.75" x14ac:dyDescent="0.2">
      <c r="A134" s="1" t="s">
        <v>131</v>
      </c>
      <c r="B134" s="1">
        <v>56.52</v>
      </c>
      <c r="C134" s="1">
        <v>359008</v>
      </c>
      <c r="D134" s="1">
        <v>34.81</v>
      </c>
      <c r="E134" s="1">
        <f>(B134*F134)/1000</f>
        <v>706.33431048960006</v>
      </c>
      <c r="F134" s="1">
        <f>(D134*C134)/1000</f>
        <v>12497.06848</v>
      </c>
      <c r="G134" s="3">
        <f>ROUNDUP((F134-E134)/100,0)</f>
        <v>118</v>
      </c>
      <c r="H134" s="2"/>
    </row>
    <row r="135" spans="1:8" ht="12.75" x14ac:dyDescent="0.2">
      <c r="A135" s="1" t="s">
        <v>168</v>
      </c>
      <c r="B135" s="1">
        <v>5.05</v>
      </c>
      <c r="C135" s="1">
        <v>10605870</v>
      </c>
      <c r="D135" s="1">
        <v>10.72</v>
      </c>
      <c r="E135" s="1">
        <f>(B135*F135)/1000</f>
        <v>574.15937831999997</v>
      </c>
      <c r="F135" s="1">
        <f>(D135*C135)/1000</f>
        <v>113694.92640000001</v>
      </c>
      <c r="G135" s="3">
        <f>ROUNDUP((F135-E135)/100,0)</f>
        <v>1132</v>
      </c>
      <c r="H135" s="2"/>
    </row>
    <row r="136" spans="1:8" ht="12.75" x14ac:dyDescent="0.2">
      <c r="A136" s="1" t="s">
        <v>83</v>
      </c>
      <c r="B136" s="1">
        <v>5.53</v>
      </c>
      <c r="C136" s="1">
        <v>10688058</v>
      </c>
      <c r="D136" s="1">
        <v>9.68</v>
      </c>
      <c r="E136" s="1">
        <f>(B136*F136)/1000</f>
        <v>572.13601996320006</v>
      </c>
      <c r="F136" s="1">
        <f>(D136*C136)/1000</f>
        <v>103460.40144</v>
      </c>
      <c r="G136" s="3">
        <f>ROUNDUP((F136-E136)/100,0)</f>
        <v>1029</v>
      </c>
      <c r="H136" s="2"/>
    </row>
    <row r="137" spans="1:8" ht="12.75" x14ac:dyDescent="0.2">
      <c r="A137" s="1" t="s">
        <v>219</v>
      </c>
      <c r="B137" s="1">
        <v>11.95</v>
      </c>
      <c r="C137" s="1">
        <v>3431932</v>
      </c>
      <c r="D137" s="1">
        <v>13.91</v>
      </c>
      <c r="E137" s="1">
        <f>(B137*F137)/1000</f>
        <v>570.47118073399997</v>
      </c>
      <c r="F137" s="1">
        <f>(D137*C137)/1000</f>
        <v>47738.174119999996</v>
      </c>
      <c r="G137" s="3">
        <f>ROUNDUP((F137-E137)/100,0)</f>
        <v>472</v>
      </c>
      <c r="H137" s="2"/>
    </row>
    <row r="138" spans="1:8" ht="12.75" x14ac:dyDescent="0.2">
      <c r="A138" s="1" t="s">
        <v>115</v>
      </c>
      <c r="B138" s="1">
        <v>9.9499999999999993</v>
      </c>
      <c r="C138" s="1">
        <v>2418393</v>
      </c>
      <c r="D138" s="1">
        <v>21.94</v>
      </c>
      <c r="E138" s="1">
        <f>(B138*F138)/1000</f>
        <v>527.94244707900009</v>
      </c>
      <c r="F138" s="1">
        <f>(D138*C138)/1000</f>
        <v>53059.542420000005</v>
      </c>
      <c r="G138" s="3">
        <f>ROUNDUP((F138-E138)/100,0)</f>
        <v>526</v>
      </c>
      <c r="H138" s="2"/>
    </row>
    <row r="139" spans="1:8" ht="12.75" x14ac:dyDescent="0.2">
      <c r="A139" s="1" t="s">
        <v>138</v>
      </c>
      <c r="B139" s="1">
        <v>62.4</v>
      </c>
      <c r="C139" s="1">
        <v>201234</v>
      </c>
      <c r="D139" s="1">
        <v>40.950000000000003</v>
      </c>
      <c r="E139" s="1">
        <f>(B139*F139)/1000</f>
        <v>514.20921552000004</v>
      </c>
      <c r="F139" s="1">
        <f>(D139*C139)/1000</f>
        <v>8240.5323000000008</v>
      </c>
      <c r="G139" s="3">
        <f>ROUNDUP((F139-E139)/100,0)</f>
        <v>78</v>
      </c>
      <c r="H139" s="2"/>
    </row>
    <row r="140" spans="1:8" ht="12.75" x14ac:dyDescent="0.2">
      <c r="A140" s="1" t="s">
        <v>23</v>
      </c>
      <c r="B140" s="1">
        <v>4.68</v>
      </c>
      <c r="C140" s="1">
        <v>10379067</v>
      </c>
      <c r="D140" s="1">
        <v>10.38</v>
      </c>
      <c r="E140" s="1">
        <f>(B140*F140)/1000</f>
        <v>504.19846835279998</v>
      </c>
      <c r="F140" s="1">
        <f>(D140*C140)/1000</f>
        <v>107734.71546000001</v>
      </c>
      <c r="G140" s="3">
        <f>ROUNDUP((F140-E140)/100,0)</f>
        <v>1073</v>
      </c>
      <c r="H140" s="2"/>
    </row>
    <row r="141" spans="1:8" ht="12.75" x14ac:dyDescent="0.2">
      <c r="A141" s="1" t="s">
        <v>41</v>
      </c>
      <c r="B141" s="1">
        <v>47.77</v>
      </c>
      <c r="C141" s="1">
        <v>420979</v>
      </c>
      <c r="D141" s="1">
        <v>24.87</v>
      </c>
      <c r="E141" s="1">
        <f>(B141*F141)/1000</f>
        <v>500.13984906210004</v>
      </c>
      <c r="F141" s="1">
        <f>(D141*C141)/1000</f>
        <v>10469.747730000001</v>
      </c>
      <c r="G141" s="3">
        <f>ROUNDUP((F141-E141)/100,0)</f>
        <v>100</v>
      </c>
      <c r="H141" s="2"/>
    </row>
    <row r="142" spans="1:8" ht="12.75" x14ac:dyDescent="0.2">
      <c r="A142" s="1" t="s">
        <v>92</v>
      </c>
      <c r="B142" s="1">
        <v>33.26</v>
      </c>
      <c r="C142" s="1">
        <v>767245</v>
      </c>
      <c r="D142" s="1">
        <v>18.28</v>
      </c>
      <c r="E142" s="1">
        <f>(B142*F142)/1000</f>
        <v>466.47943583599999</v>
      </c>
      <c r="F142" s="1">
        <f>(D142*C142)/1000</f>
        <v>14025.238600000001</v>
      </c>
      <c r="G142" s="3">
        <f>ROUNDUP((F142-E142)/100,0)</f>
        <v>136</v>
      </c>
      <c r="H142" s="2"/>
    </row>
    <row r="143" spans="1:8" ht="12.75" x14ac:dyDescent="0.2">
      <c r="A143" s="1" t="s">
        <v>189</v>
      </c>
      <c r="B143" s="1">
        <v>7.41</v>
      </c>
      <c r="C143" s="1">
        <v>5439448</v>
      </c>
      <c r="D143" s="1">
        <v>10.65</v>
      </c>
      <c r="E143" s="1">
        <f>(B143*F143)/1000</f>
        <v>429.26219809200006</v>
      </c>
      <c r="F143" s="1">
        <f>(D143*C143)/1000</f>
        <v>57930.121200000001</v>
      </c>
      <c r="G143" s="3">
        <f>ROUNDUP((F143-E143)/100,0)</f>
        <v>576</v>
      </c>
      <c r="H143" s="2"/>
    </row>
    <row r="144" spans="1:8" ht="12.75" x14ac:dyDescent="0.2">
      <c r="A144" s="1" t="s">
        <v>169</v>
      </c>
      <c r="B144" s="1">
        <v>8.24</v>
      </c>
      <c r="C144" s="1">
        <v>3927188</v>
      </c>
      <c r="D144" s="1">
        <v>12.77</v>
      </c>
      <c r="E144" s="1">
        <f>(B144*F144)/1000</f>
        <v>413.23757186239999</v>
      </c>
      <c r="F144" s="1">
        <f>(D144*C144)/1000</f>
        <v>50150.190759999998</v>
      </c>
      <c r="G144" s="3">
        <f>ROUNDUP((F144-E144)/100,0)</f>
        <v>498</v>
      </c>
      <c r="H144" s="2"/>
    </row>
    <row r="145" spans="1:8" ht="12.75" x14ac:dyDescent="0.2">
      <c r="A145" s="1" t="s">
        <v>57</v>
      </c>
      <c r="B145" s="1">
        <v>3.93</v>
      </c>
      <c r="C145" s="1">
        <v>10235455</v>
      </c>
      <c r="D145" s="1">
        <v>9.02</v>
      </c>
      <c r="E145" s="1">
        <f>(B145*F145)/1000</f>
        <v>362.83255011299997</v>
      </c>
      <c r="F145" s="1">
        <f>(D145*C145)/1000</f>
        <v>92323.804099999994</v>
      </c>
      <c r="G145" s="3">
        <f>ROUNDUP((F145-E145)/100,0)</f>
        <v>920</v>
      </c>
      <c r="H145" s="2"/>
    </row>
    <row r="146" spans="1:8" ht="12.75" x14ac:dyDescent="0.2">
      <c r="A146" s="1" t="s">
        <v>191</v>
      </c>
      <c r="B146" s="1">
        <v>21.29</v>
      </c>
      <c r="C146" s="1">
        <v>552438</v>
      </c>
      <c r="D146" s="1">
        <v>30.01</v>
      </c>
      <c r="E146" s="1">
        <f>(B146*F146)/1000</f>
        <v>352.95976465020004</v>
      </c>
      <c r="F146" s="1">
        <f>(D146*C146)/1000</f>
        <v>16578.664380000002</v>
      </c>
      <c r="G146" s="3">
        <f>ROUNDUP((F146-E146)/100,0)</f>
        <v>163</v>
      </c>
      <c r="H146" s="2"/>
    </row>
    <row r="147" spans="1:8" ht="12.75" x14ac:dyDescent="0.2">
      <c r="A147" s="1" t="s">
        <v>182</v>
      </c>
      <c r="B147" s="1">
        <v>43.11</v>
      </c>
      <c r="C147" s="1">
        <v>193413</v>
      </c>
      <c r="D147" s="1">
        <v>40.25</v>
      </c>
      <c r="E147" s="1">
        <f>(B147*F147)/1000</f>
        <v>335.60588580749999</v>
      </c>
      <c r="F147" s="1">
        <f>(D147*C147)/1000</f>
        <v>7784.8732499999996</v>
      </c>
      <c r="G147" s="3">
        <f>ROUNDUP((F147-E147)/100,0)</f>
        <v>75</v>
      </c>
      <c r="H147" s="2"/>
    </row>
    <row r="148" spans="1:8" ht="12.75" x14ac:dyDescent="0.2">
      <c r="A148" s="1" t="s">
        <v>208</v>
      </c>
      <c r="B148" s="1">
        <v>24.31</v>
      </c>
      <c r="C148" s="1">
        <v>1065842</v>
      </c>
      <c r="D148" s="1">
        <v>12.9</v>
      </c>
      <c r="E148" s="1">
        <f>(B148*F148)/1000</f>
        <v>334.24698535799996</v>
      </c>
      <c r="F148" s="1">
        <f>(D148*C148)/1000</f>
        <v>13749.361800000001</v>
      </c>
      <c r="G148" s="3">
        <f>ROUNDUP((F148-E148)/100,0)</f>
        <v>135</v>
      </c>
      <c r="H148" s="2"/>
    </row>
    <row r="149" spans="1:8" ht="12.75" x14ac:dyDescent="0.2">
      <c r="A149" s="1" t="s">
        <v>16</v>
      </c>
      <c r="B149" s="1">
        <v>4.66</v>
      </c>
      <c r="C149" s="1">
        <v>8192880</v>
      </c>
      <c r="D149" s="1">
        <v>8.74</v>
      </c>
      <c r="E149" s="1">
        <f>(B149*F149)/1000</f>
        <v>333.68289379200002</v>
      </c>
      <c r="F149" s="1">
        <f>(D149*C149)/1000</f>
        <v>71605.771200000003</v>
      </c>
      <c r="G149" s="3">
        <f>ROUNDUP((F149-E149)/100,0)</f>
        <v>713</v>
      </c>
      <c r="H149" s="2"/>
    </row>
    <row r="150" spans="1:8" ht="12.75" x14ac:dyDescent="0.2">
      <c r="A150" s="1" t="s">
        <v>153</v>
      </c>
      <c r="B150" s="1">
        <v>5.85</v>
      </c>
      <c r="C150" s="1">
        <v>4076140</v>
      </c>
      <c r="D150" s="1">
        <v>13.76</v>
      </c>
      <c r="E150" s="1">
        <f>(B150*F150)/1000</f>
        <v>328.11296543999998</v>
      </c>
      <c r="F150" s="1">
        <f>(D150*C150)/1000</f>
        <v>56087.686399999999</v>
      </c>
      <c r="G150" s="3">
        <f>ROUNDUP((F150-E150)/100,0)</f>
        <v>558</v>
      </c>
      <c r="H150" s="2"/>
    </row>
    <row r="151" spans="1:8" ht="12.75" x14ac:dyDescent="0.2">
      <c r="A151" s="1" t="s">
        <v>200</v>
      </c>
      <c r="B151" s="1">
        <v>4.3899999999999997</v>
      </c>
      <c r="C151" s="1">
        <v>7523934</v>
      </c>
      <c r="D151" s="1">
        <v>9.7100000000000009</v>
      </c>
      <c r="E151" s="1">
        <f>(B151*F151)/1000</f>
        <v>320.72198222459991</v>
      </c>
      <c r="F151" s="1">
        <f>(D151*C151)/1000</f>
        <v>73057.399139999994</v>
      </c>
      <c r="G151" s="3">
        <f>ROUNDUP((F151-E151)/100,0)</f>
        <v>728</v>
      </c>
      <c r="H151" s="2"/>
    </row>
    <row r="152" spans="1:8" ht="12.75" x14ac:dyDescent="0.2">
      <c r="A152" s="1" t="s">
        <v>102</v>
      </c>
      <c r="B152" s="1">
        <v>5.39</v>
      </c>
      <c r="C152" s="1">
        <v>4062235</v>
      </c>
      <c r="D152" s="1">
        <v>14.45</v>
      </c>
      <c r="E152" s="1">
        <f>(B152*F152)/1000</f>
        <v>316.38920409249999</v>
      </c>
      <c r="F152" s="1">
        <f>(D152*C152)/1000</f>
        <v>58699.295749999997</v>
      </c>
      <c r="G152" s="3">
        <f>ROUNDUP((F152-E152)/100,0)</f>
        <v>584</v>
      </c>
      <c r="H152" s="2"/>
    </row>
    <row r="153" spans="1:8" ht="12.75" x14ac:dyDescent="0.2">
      <c r="A153" s="1" t="s">
        <v>54</v>
      </c>
      <c r="B153" s="1">
        <v>6.84</v>
      </c>
      <c r="C153" s="1">
        <v>4494749</v>
      </c>
      <c r="D153" s="1">
        <v>9.61</v>
      </c>
      <c r="E153" s="1">
        <f>(B153*F153)/1000</f>
        <v>295.45063916759995</v>
      </c>
      <c r="F153" s="1">
        <f>(D153*C153)/1000</f>
        <v>43194.53789</v>
      </c>
      <c r="G153" s="3">
        <f>ROUNDUP((F153-E153)/100,0)</f>
        <v>429</v>
      </c>
      <c r="H153" s="2"/>
    </row>
    <row r="154" spans="1:8" ht="12.75" x14ac:dyDescent="0.2">
      <c r="A154" s="1" t="s">
        <v>137</v>
      </c>
      <c r="B154" s="1">
        <v>15.03</v>
      </c>
      <c r="C154" s="1">
        <v>1240827</v>
      </c>
      <c r="D154" s="1">
        <v>15.43</v>
      </c>
      <c r="E154" s="1">
        <f>(B154*F154)/1000</f>
        <v>287.76378796829994</v>
      </c>
      <c r="F154" s="1">
        <f>(D154*C154)/1000</f>
        <v>19145.960609999998</v>
      </c>
      <c r="G154" s="3">
        <f>ROUNDUP((F154-E154)/100,0)</f>
        <v>189</v>
      </c>
      <c r="H154" s="2"/>
    </row>
    <row r="155" spans="1:8" ht="12.75" x14ac:dyDescent="0.2">
      <c r="A155" s="1" t="s">
        <v>58</v>
      </c>
      <c r="B155" s="1">
        <v>4.5599999999999996</v>
      </c>
      <c r="C155" s="1">
        <v>5450661</v>
      </c>
      <c r="D155" s="1">
        <v>11.13</v>
      </c>
      <c r="E155" s="1">
        <f>(B155*F155)/1000</f>
        <v>276.63630760080002</v>
      </c>
      <c r="F155" s="1">
        <f>(D155*C155)/1000</f>
        <v>60665.856930000009</v>
      </c>
      <c r="G155" s="3">
        <f>ROUNDUP((F155-E155)/100,0)</f>
        <v>604</v>
      </c>
      <c r="H155" s="2"/>
    </row>
    <row r="156" spans="1:8" ht="12.75" x14ac:dyDescent="0.2">
      <c r="A156" s="1" t="s">
        <v>221</v>
      </c>
      <c r="B156" s="1">
        <v>55.16</v>
      </c>
      <c r="C156" s="1">
        <v>208869</v>
      </c>
      <c r="D156" s="1">
        <v>22.72</v>
      </c>
      <c r="E156" s="1">
        <f>(B156*F156)/1000</f>
        <v>261.76198298879996</v>
      </c>
      <c r="F156" s="1">
        <f>(D156*C156)/1000</f>
        <v>4745.5036799999998</v>
      </c>
      <c r="G156" s="3">
        <f>ROUNDUP((F156-E156)/100,0)</f>
        <v>45</v>
      </c>
      <c r="H156" s="2"/>
    </row>
    <row r="157" spans="1:8" ht="12.75" x14ac:dyDescent="0.2">
      <c r="A157" s="1" t="s">
        <v>71</v>
      </c>
      <c r="B157" s="1">
        <v>12.62</v>
      </c>
      <c r="C157" s="1">
        <v>905949</v>
      </c>
      <c r="D157" s="1">
        <v>22.55</v>
      </c>
      <c r="E157" s="1">
        <f>(B157*F157)/1000</f>
        <v>257.81587236899998</v>
      </c>
      <c r="F157" s="1">
        <f>(D157*C157)/1000</f>
        <v>20429.149949999999</v>
      </c>
      <c r="G157" s="3">
        <f>ROUNDUP((F157-E157)/100,0)</f>
        <v>202</v>
      </c>
      <c r="H157" s="2"/>
    </row>
    <row r="158" spans="1:8" ht="12.75" x14ac:dyDescent="0.2">
      <c r="A158" s="1" t="s">
        <v>199</v>
      </c>
      <c r="B158" s="1">
        <v>2.77</v>
      </c>
      <c r="C158" s="1">
        <v>9016596</v>
      </c>
      <c r="D158" s="1">
        <v>10.27</v>
      </c>
      <c r="E158" s="1">
        <f>(B158*F158)/1000</f>
        <v>256.50322134840002</v>
      </c>
      <c r="F158" s="1">
        <f>(D158*C158)/1000</f>
        <v>92600.440920000008</v>
      </c>
      <c r="G158" s="3">
        <f>ROUNDUP((F158-E158)/100,0)</f>
        <v>924</v>
      </c>
      <c r="H158" s="2"/>
    </row>
    <row r="159" spans="1:8" ht="12.75" x14ac:dyDescent="0.2">
      <c r="A159" s="1" t="s">
        <v>170</v>
      </c>
      <c r="B159" s="1">
        <v>18.61</v>
      </c>
      <c r="C159" s="1">
        <v>885359</v>
      </c>
      <c r="D159" s="1">
        <v>15.56</v>
      </c>
      <c r="E159" s="1">
        <f>(B159*F159)/1000</f>
        <v>256.3748222044</v>
      </c>
      <c r="F159" s="1">
        <f>(D159*C159)/1000</f>
        <v>13776.186040000001</v>
      </c>
      <c r="G159" s="3">
        <f>ROUNDUP((F159-E159)/100,0)</f>
        <v>136</v>
      </c>
      <c r="H159" s="2"/>
    </row>
    <row r="160" spans="1:8" ht="12.75" x14ac:dyDescent="0.2">
      <c r="A160" s="1" t="s">
        <v>127</v>
      </c>
      <c r="B160" s="1">
        <v>10.09</v>
      </c>
      <c r="C160" s="1">
        <v>2050554</v>
      </c>
      <c r="D160" s="1">
        <v>12.02</v>
      </c>
      <c r="E160" s="1">
        <f>(B160*F160)/1000</f>
        <v>248.69488011719997</v>
      </c>
      <c r="F160" s="1">
        <f>(D160*C160)/1000</f>
        <v>24647.659079999998</v>
      </c>
      <c r="G160" s="3">
        <f>ROUNDUP((F160-E160)/100,0)</f>
        <v>244</v>
      </c>
      <c r="H160" s="2"/>
    </row>
    <row r="161" spans="1:8" ht="12.75" x14ac:dyDescent="0.2">
      <c r="A161" s="1" t="s">
        <v>124</v>
      </c>
      <c r="B161" s="1">
        <v>6.89</v>
      </c>
      <c r="C161" s="1">
        <v>3585906</v>
      </c>
      <c r="D161" s="1">
        <v>8.75</v>
      </c>
      <c r="E161" s="1">
        <f>(B161*F161)/1000</f>
        <v>216.185307975</v>
      </c>
      <c r="F161" s="1">
        <f>(D161*C161)/1000</f>
        <v>31376.677500000002</v>
      </c>
      <c r="G161" s="3">
        <f>ROUNDUP((F161-E161)/100,0)</f>
        <v>312</v>
      </c>
      <c r="H161" s="2"/>
    </row>
    <row r="162" spans="1:8" ht="12.75" x14ac:dyDescent="0.2">
      <c r="A162" s="1" t="s">
        <v>19</v>
      </c>
      <c r="B162" s="1">
        <v>17.27</v>
      </c>
      <c r="C162" s="1">
        <v>698585</v>
      </c>
      <c r="D162" s="1">
        <v>17.8</v>
      </c>
      <c r="E162" s="1">
        <f>(B162*F162)/1000</f>
        <v>214.74922050999999</v>
      </c>
      <c r="F162" s="1">
        <f>(D162*C162)/1000</f>
        <v>12434.813</v>
      </c>
      <c r="G162" s="3">
        <f>ROUNDUP((F162-E162)/100,0)</f>
        <v>123</v>
      </c>
      <c r="H162" s="2"/>
    </row>
    <row r="163" spans="1:8" ht="12.75" x14ac:dyDescent="0.2">
      <c r="A163" s="1" t="s">
        <v>24</v>
      </c>
      <c r="B163" s="1">
        <v>25.69</v>
      </c>
      <c r="C163" s="1">
        <v>287730</v>
      </c>
      <c r="D163" s="1">
        <v>28.84</v>
      </c>
      <c r="E163" s="1">
        <f>(B163*F163)/1000</f>
        <v>213.17904190800002</v>
      </c>
      <c r="F163" s="1">
        <f>(D163*C163)/1000</f>
        <v>8298.1332000000002</v>
      </c>
      <c r="G163" s="3">
        <f>ROUNDUP((F163-E163)/100,0)</f>
        <v>81</v>
      </c>
      <c r="H163" s="2"/>
    </row>
    <row r="164" spans="1:8" ht="12.75" x14ac:dyDescent="0.2">
      <c r="A164" s="1" t="s">
        <v>118</v>
      </c>
      <c r="B164" s="1">
        <v>9.5500000000000007</v>
      </c>
      <c r="C164" s="1">
        <v>2274735</v>
      </c>
      <c r="D164" s="1">
        <v>9.24</v>
      </c>
      <c r="E164" s="1">
        <f>(B164*F164)/1000</f>
        <v>200.72716587000005</v>
      </c>
      <c r="F164" s="1">
        <f>(D164*C164)/1000</f>
        <v>21018.551400000004</v>
      </c>
      <c r="G164" s="3">
        <f>ROUNDUP((F164-E164)/100,0)</f>
        <v>209</v>
      </c>
      <c r="H164" s="2"/>
    </row>
    <row r="165" spans="1:8" ht="12.75" x14ac:dyDescent="0.2">
      <c r="A165" s="1" t="s">
        <v>158</v>
      </c>
      <c r="B165" s="1">
        <v>3.7</v>
      </c>
      <c r="C165" s="1">
        <v>4610820</v>
      </c>
      <c r="D165" s="1">
        <v>11.46</v>
      </c>
      <c r="E165" s="1">
        <f>(B165*F165)/1000</f>
        <v>195.50798964000001</v>
      </c>
      <c r="F165" s="1">
        <f>(D165*C165)/1000</f>
        <v>52839.997200000005</v>
      </c>
      <c r="G165" s="3">
        <f>ROUNDUP((F165-E165)/100,0)</f>
        <v>527</v>
      </c>
      <c r="H165" s="2"/>
    </row>
    <row r="166" spans="1:8" ht="12.75" x14ac:dyDescent="0.2">
      <c r="A166" s="1" t="s">
        <v>72</v>
      </c>
      <c r="B166" s="1">
        <v>3.57</v>
      </c>
      <c r="C166" s="1">
        <v>5231372</v>
      </c>
      <c r="D166" s="1">
        <v>10.45</v>
      </c>
      <c r="E166" s="1">
        <f>(B166*F166)/1000</f>
        <v>195.164179518</v>
      </c>
      <c r="F166" s="1">
        <f>(D166*C166)/1000</f>
        <v>54667.837399999997</v>
      </c>
      <c r="G166" s="3">
        <f>ROUNDUP((F166-E166)/100,0)</f>
        <v>545</v>
      </c>
      <c r="H166" s="2"/>
    </row>
    <row r="167" spans="1:8" ht="12.75" x14ac:dyDescent="0.2">
      <c r="A167" s="1" t="s">
        <v>197</v>
      </c>
      <c r="B167" s="1">
        <v>23.57</v>
      </c>
      <c r="C167" s="1">
        <v>439117</v>
      </c>
      <c r="D167" s="1">
        <v>18.02</v>
      </c>
      <c r="E167" s="1">
        <f>(B167*F167)/1000</f>
        <v>186.5067781738</v>
      </c>
      <c r="F167" s="1">
        <f>(D167*C167)/1000</f>
        <v>7912.8883399999995</v>
      </c>
      <c r="G167" s="3">
        <f>ROUNDUP((F167-E167)/100,0)</f>
        <v>78</v>
      </c>
      <c r="H167" s="2"/>
    </row>
    <row r="168" spans="1:8" ht="12.75" x14ac:dyDescent="0.2">
      <c r="A168" s="1" t="s">
        <v>112</v>
      </c>
      <c r="B168" s="1">
        <v>48.52</v>
      </c>
      <c r="C168" s="1">
        <v>105432</v>
      </c>
      <c r="D168" s="1">
        <v>30.65</v>
      </c>
      <c r="E168" s="1">
        <f>(B168*F168)/1000</f>
        <v>156.79193361600002</v>
      </c>
      <c r="F168" s="1">
        <f>(D168*C168)/1000</f>
        <v>3231.4908</v>
      </c>
      <c r="G168" s="3">
        <f>ROUNDUP((F168-E168)/100,0)</f>
        <v>31</v>
      </c>
      <c r="H168" s="2"/>
    </row>
    <row r="169" spans="1:8" ht="12.75" x14ac:dyDescent="0.2">
      <c r="A169" s="1" t="s">
        <v>95</v>
      </c>
      <c r="B169" s="1">
        <v>2.97</v>
      </c>
      <c r="C169" s="1">
        <v>6940432</v>
      </c>
      <c r="D169" s="1">
        <v>7.29</v>
      </c>
      <c r="E169" s="1">
        <f>(B169*F169)/1000</f>
        <v>150.26937536160003</v>
      </c>
      <c r="F169" s="1">
        <f>(D169*C169)/1000</f>
        <v>50595.749280000004</v>
      </c>
      <c r="G169" s="3">
        <f>ROUNDUP((F169-E169)/100,0)</f>
        <v>505</v>
      </c>
      <c r="H169" s="2"/>
    </row>
    <row r="170" spans="1:8" ht="12.75" x14ac:dyDescent="0.2">
      <c r="A170" s="1" t="s">
        <v>18</v>
      </c>
      <c r="B170" s="1">
        <v>25.21</v>
      </c>
      <c r="C170" s="1">
        <v>303770</v>
      </c>
      <c r="D170" s="1">
        <v>17.57</v>
      </c>
      <c r="E170" s="1">
        <f>(B170*F170)/1000</f>
        <v>134.55179266900001</v>
      </c>
      <c r="F170" s="1">
        <f>(D170*C170)/1000</f>
        <v>5337.2389000000003</v>
      </c>
      <c r="G170" s="3">
        <f>ROUNDUP((F170-E170)/100,0)</f>
        <v>53</v>
      </c>
      <c r="H170" s="2"/>
    </row>
    <row r="171" spans="1:8" ht="12.75" x14ac:dyDescent="0.2">
      <c r="A171" s="1" t="s">
        <v>171</v>
      </c>
      <c r="B171" s="1">
        <v>7.78</v>
      </c>
      <c r="C171" s="1">
        <v>787584</v>
      </c>
      <c r="D171" s="1">
        <v>18.899999999999999</v>
      </c>
      <c r="E171" s="1">
        <f>(B171*F171)/1000</f>
        <v>115.807926528</v>
      </c>
      <c r="F171" s="1">
        <f>(D171*C171)/1000</f>
        <v>14885.337599999999</v>
      </c>
      <c r="G171" s="3">
        <f>ROUNDUP((F171-E171)/100,0)</f>
        <v>148</v>
      </c>
      <c r="H171" s="2"/>
    </row>
    <row r="172" spans="1:8" ht="12.75" x14ac:dyDescent="0.2">
      <c r="A172" s="1" t="s">
        <v>68</v>
      </c>
      <c r="B172" s="1">
        <v>7.87</v>
      </c>
      <c r="C172" s="1">
        <v>1324333</v>
      </c>
      <c r="D172" s="1">
        <v>10.039999999999999</v>
      </c>
      <c r="E172" s="1">
        <f>(B172*F172)/1000</f>
        <v>104.64190712839999</v>
      </c>
      <c r="F172" s="1">
        <f>(D172*C172)/1000</f>
        <v>13296.303319999999</v>
      </c>
      <c r="G172" s="3">
        <f>ROUNDUP((F172-E172)/100,0)</f>
        <v>132</v>
      </c>
      <c r="H172" s="2"/>
    </row>
    <row r="173" spans="1:8" ht="12.75" x14ac:dyDescent="0.2">
      <c r="A173" s="1" t="s">
        <v>188</v>
      </c>
      <c r="B173" s="1">
        <v>2.29</v>
      </c>
      <c r="C173" s="1">
        <v>4492150</v>
      </c>
      <c r="D173" s="1">
        <v>9.34</v>
      </c>
      <c r="E173" s="1">
        <f>(B173*F173)/1000</f>
        <v>96.08079948999999</v>
      </c>
      <c r="F173" s="1">
        <f>(D173*C173)/1000</f>
        <v>41956.680999999997</v>
      </c>
      <c r="G173" s="3">
        <f>ROUNDUP((F173-E173)/100,0)</f>
        <v>419</v>
      </c>
      <c r="H173" s="2"/>
    </row>
    <row r="174" spans="1:8" ht="12.75" x14ac:dyDescent="0.2">
      <c r="A174" s="1" t="s">
        <v>33</v>
      </c>
      <c r="B174" s="1">
        <v>12.61</v>
      </c>
      <c r="C174" s="1">
        <v>379444</v>
      </c>
      <c r="D174" s="1">
        <v>18.79</v>
      </c>
      <c r="E174" s="1">
        <f>(B174*F174)/1000</f>
        <v>89.906182303599991</v>
      </c>
      <c r="F174" s="1">
        <f>(D174*C174)/1000</f>
        <v>7129.7527599999994</v>
      </c>
      <c r="G174" s="3">
        <f>ROUNDUP((F174-E174)/100,0)</f>
        <v>71</v>
      </c>
      <c r="H174" s="2"/>
    </row>
    <row r="175" spans="1:8" ht="12.75" x14ac:dyDescent="0.2">
      <c r="A175" s="1" t="s">
        <v>180</v>
      </c>
      <c r="B175" s="1">
        <v>27.71</v>
      </c>
      <c r="C175" s="1">
        <v>176908</v>
      </c>
      <c r="D175" s="1">
        <v>16.43</v>
      </c>
      <c r="E175" s="1">
        <f>(B175*F175)/1000</f>
        <v>80.541842772399988</v>
      </c>
      <c r="F175" s="1">
        <f>(D175*C175)/1000</f>
        <v>2906.5984399999998</v>
      </c>
      <c r="G175" s="3">
        <f>ROUNDUP((F175-E175)/100,0)</f>
        <v>29</v>
      </c>
      <c r="H175" s="2"/>
    </row>
    <row r="176" spans="1:8" ht="12.75" x14ac:dyDescent="0.2">
      <c r="A176" s="1" t="s">
        <v>140</v>
      </c>
      <c r="B176" s="1">
        <v>30.21</v>
      </c>
      <c r="C176" s="1">
        <v>108004</v>
      </c>
      <c r="D176" s="1">
        <v>24.68</v>
      </c>
      <c r="E176" s="1">
        <f>(B176*F176)/1000</f>
        <v>80.525924731199993</v>
      </c>
      <c r="F176" s="1">
        <f>(D176*C176)/1000</f>
        <v>2665.5387199999996</v>
      </c>
      <c r="G176" s="3">
        <f>ROUNDUP((F176-E176)/100,0)</f>
        <v>26</v>
      </c>
      <c r="H176" s="2"/>
    </row>
    <row r="177" spans="1:8" ht="12.75" x14ac:dyDescent="0.2">
      <c r="A177" s="1" t="s">
        <v>190</v>
      </c>
      <c r="B177" s="1">
        <v>4.45</v>
      </c>
      <c r="C177" s="1">
        <v>2010347</v>
      </c>
      <c r="D177" s="1">
        <v>8.98</v>
      </c>
      <c r="E177" s="1">
        <f>(B177*F177)/1000</f>
        <v>80.335476467000021</v>
      </c>
      <c r="F177" s="1">
        <f>(D177*C177)/1000</f>
        <v>18052.916060000003</v>
      </c>
      <c r="G177" s="3">
        <f>ROUNDUP((F177-E177)/100,0)</f>
        <v>180</v>
      </c>
      <c r="H177" s="2"/>
    </row>
    <row r="178" spans="1:8" ht="12.75" x14ac:dyDescent="0.2">
      <c r="A178" s="1" t="s">
        <v>56</v>
      </c>
      <c r="B178" s="1">
        <v>7.18</v>
      </c>
      <c r="C178" s="1">
        <v>784301</v>
      </c>
      <c r="D178" s="1">
        <v>12.56</v>
      </c>
      <c r="E178" s="1">
        <f>(B178*F178)/1000</f>
        <v>70.728891620799999</v>
      </c>
      <c r="F178" s="1">
        <f>(D178*C178)/1000</f>
        <v>9850.8205600000001</v>
      </c>
      <c r="G178" s="3">
        <f>ROUNDUP((F178-E178)/100,0)</f>
        <v>98</v>
      </c>
      <c r="H178" s="2"/>
    </row>
    <row r="179" spans="1:8" ht="12.75" x14ac:dyDescent="0.2">
      <c r="A179" s="1" t="s">
        <v>134</v>
      </c>
      <c r="B179" s="1">
        <v>29.45</v>
      </c>
      <c r="C179" s="1">
        <v>60422</v>
      </c>
      <c r="D179" s="1">
        <v>33.049999999999997</v>
      </c>
      <c r="E179" s="1">
        <f>(B179*F179)/1000</f>
        <v>58.810092094999995</v>
      </c>
      <c r="F179" s="1">
        <f>(D179*C179)/1000</f>
        <v>1996.9470999999999</v>
      </c>
      <c r="G179" s="3">
        <f>ROUNDUP((F179-E179)/100,0)</f>
        <v>20</v>
      </c>
      <c r="H179" s="2"/>
    </row>
    <row r="180" spans="1:8" ht="12.75" x14ac:dyDescent="0.2">
      <c r="A180" s="1" t="s">
        <v>86</v>
      </c>
      <c r="B180" s="1">
        <v>8.6</v>
      </c>
      <c r="C180" s="1">
        <v>452776</v>
      </c>
      <c r="D180" s="1">
        <v>15.05</v>
      </c>
      <c r="E180" s="1">
        <f>(B180*F180)/1000</f>
        <v>58.602797680000002</v>
      </c>
      <c r="F180" s="1">
        <f>(D180*C180)/1000</f>
        <v>6814.278800000001</v>
      </c>
      <c r="G180" s="3">
        <f>ROUNDUP((F180-E180)/100,0)</f>
        <v>68</v>
      </c>
      <c r="H180" s="2"/>
    </row>
    <row r="181" spans="1:8" ht="12.75" x14ac:dyDescent="0.2">
      <c r="A181" s="1" t="s">
        <v>74</v>
      </c>
      <c r="B181" s="1">
        <v>12.07</v>
      </c>
      <c r="C181" s="1">
        <v>199509</v>
      </c>
      <c r="D181" s="1">
        <v>20.46</v>
      </c>
      <c r="E181" s="1">
        <f>(B181*F181)/1000</f>
        <v>49.269186469800005</v>
      </c>
      <c r="F181" s="1">
        <f>(D181*C181)/1000</f>
        <v>4081.9541400000003</v>
      </c>
      <c r="G181" s="3">
        <f>ROUNDUP((F181-E181)/100,0)</f>
        <v>41</v>
      </c>
      <c r="H181" s="2"/>
    </row>
    <row r="182" spans="1:8" ht="12.75" x14ac:dyDescent="0.2">
      <c r="A182" s="1" t="s">
        <v>177</v>
      </c>
      <c r="B182" s="1">
        <v>13.53</v>
      </c>
      <c r="C182" s="1">
        <v>168458</v>
      </c>
      <c r="D182" s="1">
        <v>19.68</v>
      </c>
      <c r="E182" s="1">
        <f>(B182*F182)/1000</f>
        <v>44.855379043199996</v>
      </c>
      <c r="F182" s="1">
        <f>(D182*C182)/1000</f>
        <v>3315.25344</v>
      </c>
      <c r="G182" s="3">
        <f>ROUNDUP((F182-E182)/100,0)</f>
        <v>33</v>
      </c>
      <c r="H182" s="2"/>
    </row>
    <row r="183" spans="1:8" ht="12.75" x14ac:dyDescent="0.2">
      <c r="A183" s="1" t="s">
        <v>21</v>
      </c>
      <c r="B183" s="1">
        <v>12.5</v>
      </c>
      <c r="C183" s="1">
        <v>279912</v>
      </c>
      <c r="D183" s="1">
        <v>12.71</v>
      </c>
      <c r="E183" s="1">
        <f>(B183*F183)/1000</f>
        <v>44.471018999999998</v>
      </c>
      <c r="F183" s="1">
        <f>(D183*C183)/1000</f>
        <v>3557.6815200000001</v>
      </c>
      <c r="G183" s="3">
        <f>ROUNDUP((F183-E183)/100,0)</f>
        <v>36</v>
      </c>
      <c r="H183" s="2"/>
    </row>
    <row r="184" spans="1:8" ht="12.75" x14ac:dyDescent="0.2">
      <c r="A184" s="1" t="s">
        <v>135</v>
      </c>
      <c r="B184" s="1">
        <v>7.09</v>
      </c>
      <c r="C184" s="1">
        <v>436131</v>
      </c>
      <c r="D184" s="1">
        <v>13.74</v>
      </c>
      <c r="E184" s="1">
        <f>(B184*F184)/1000</f>
        <v>42.486399174600002</v>
      </c>
      <c r="F184" s="1">
        <f>(D184*C184)/1000</f>
        <v>5992.4399400000002</v>
      </c>
      <c r="G184" s="3">
        <f>ROUNDUP((F184-E184)/100,0)</f>
        <v>60</v>
      </c>
      <c r="H184" s="2"/>
    </row>
    <row r="185" spans="1:8" ht="12.75" x14ac:dyDescent="0.2">
      <c r="A185" s="1" t="s">
        <v>75</v>
      </c>
      <c r="B185" s="1">
        <v>8.44</v>
      </c>
      <c r="C185" s="1">
        <v>274578</v>
      </c>
      <c r="D185" s="1">
        <v>16.68</v>
      </c>
      <c r="E185" s="1">
        <f>(B185*F185)/1000</f>
        <v>38.6548711776</v>
      </c>
      <c r="F185" s="1">
        <f>(D185*C185)/1000</f>
        <v>4579.9610400000001</v>
      </c>
      <c r="G185" s="3">
        <f>ROUNDUP((F185-E185)/100,0)</f>
        <v>46</v>
      </c>
      <c r="H185" s="2"/>
    </row>
    <row r="186" spans="1:8" ht="12.75" x14ac:dyDescent="0.2">
      <c r="A186" s="1" t="s">
        <v>207</v>
      </c>
      <c r="B186" s="1">
        <v>12.62</v>
      </c>
      <c r="C186" s="1">
        <v>114689</v>
      </c>
      <c r="D186" s="1">
        <v>25.37</v>
      </c>
      <c r="E186" s="1">
        <f>(B186*F186)/1000</f>
        <v>36.719908316599998</v>
      </c>
      <c r="F186" s="1">
        <f>(D186*C186)/1000</f>
        <v>2909.6599300000003</v>
      </c>
      <c r="G186" s="3">
        <f>ROUNDUP((F186-E186)/100,0)</f>
        <v>29</v>
      </c>
      <c r="H186" s="2"/>
    </row>
    <row r="187" spans="1:8" ht="12.75" x14ac:dyDescent="0.2">
      <c r="A187" s="1" t="s">
        <v>151</v>
      </c>
      <c r="B187" s="1">
        <v>10.029999999999999</v>
      </c>
      <c r="C187" s="1">
        <v>221736</v>
      </c>
      <c r="D187" s="1">
        <v>14.78</v>
      </c>
      <c r="E187" s="1">
        <f>(B187*F187)/1000</f>
        <v>32.870898542399999</v>
      </c>
      <c r="F187" s="1">
        <f>(D187*C187)/1000</f>
        <v>3277.2580800000001</v>
      </c>
      <c r="G187" s="3">
        <f>ROUNDUP((F187-E187)/100,0)</f>
        <v>33</v>
      </c>
      <c r="H187" s="2"/>
    </row>
    <row r="188" spans="1:8" ht="12.75" x14ac:dyDescent="0.2">
      <c r="A188" s="1" t="s">
        <v>152</v>
      </c>
      <c r="B188" s="1">
        <v>7.72</v>
      </c>
      <c r="C188" s="1">
        <v>219246</v>
      </c>
      <c r="D188" s="1">
        <v>18.11</v>
      </c>
      <c r="E188" s="1">
        <f>(B188*F188)/1000</f>
        <v>30.6526078632</v>
      </c>
      <c r="F188" s="1">
        <f>(D188*C188)/1000</f>
        <v>3970.5450599999999</v>
      </c>
      <c r="G188" s="3">
        <f>ROUNDUP((F188-E188)/100,0)</f>
        <v>40</v>
      </c>
      <c r="H188" s="2"/>
    </row>
    <row r="189" spans="1:8" ht="12.75" x14ac:dyDescent="0.2">
      <c r="A189" s="1" t="s">
        <v>85</v>
      </c>
      <c r="B189" s="1">
        <v>14.62</v>
      </c>
      <c r="C189" s="1">
        <v>89703</v>
      </c>
      <c r="D189" s="1">
        <v>22.08</v>
      </c>
      <c r="E189" s="1">
        <f>(B189*F189)/1000</f>
        <v>28.956989548799992</v>
      </c>
      <c r="F189" s="1">
        <f>(D189*C189)/1000</f>
        <v>1980.6422399999997</v>
      </c>
      <c r="G189" s="3">
        <f>ROUNDUP((F189-E189)/100,0)</f>
        <v>20</v>
      </c>
      <c r="H189" s="2"/>
    </row>
    <row r="190" spans="1:8" ht="12.75" x14ac:dyDescent="0.2">
      <c r="A190" s="1" t="s">
        <v>179</v>
      </c>
      <c r="B190" s="1">
        <v>14.78</v>
      </c>
      <c r="C190" s="1">
        <v>117848</v>
      </c>
      <c r="D190" s="1">
        <v>16.18</v>
      </c>
      <c r="E190" s="1">
        <f>(B190*F190)/1000</f>
        <v>28.182217859199998</v>
      </c>
      <c r="F190" s="1">
        <f>(D190*C190)/1000</f>
        <v>1906.7806399999999</v>
      </c>
      <c r="G190" s="3">
        <f>ROUNDUP((F190-E190)/100,0)</f>
        <v>19</v>
      </c>
      <c r="H190" s="2"/>
    </row>
    <row r="191" spans="1:8" ht="12.75" x14ac:dyDescent="0.2">
      <c r="A191" s="1" t="s">
        <v>125</v>
      </c>
      <c r="B191" s="1">
        <v>4.8099999999999996</v>
      </c>
      <c r="C191" s="1">
        <v>474413</v>
      </c>
      <c r="D191" s="1">
        <v>11.94</v>
      </c>
      <c r="E191" s="1">
        <f>(B191*F191)/1000</f>
        <v>27.246202768199996</v>
      </c>
      <c r="F191" s="1">
        <f>(D191*C191)/1000</f>
        <v>5664.4912199999999</v>
      </c>
      <c r="G191" s="3">
        <f>ROUNDUP((F191-E191)/100,0)</f>
        <v>57</v>
      </c>
      <c r="H191" s="2"/>
    </row>
    <row r="192" spans="1:8" ht="12.75" x14ac:dyDescent="0.2">
      <c r="A192" s="1" t="s">
        <v>11</v>
      </c>
      <c r="B192" s="1">
        <v>19.46</v>
      </c>
      <c r="C192" s="1">
        <v>69108</v>
      </c>
      <c r="D192" s="1">
        <v>16.93</v>
      </c>
      <c r="E192" s="1">
        <f>(B192*F192)/1000</f>
        <v>22.768169642399997</v>
      </c>
      <c r="F192" s="1">
        <f>(D192*C192)/1000</f>
        <v>1169.9984399999998</v>
      </c>
      <c r="G192" s="3">
        <f>ROUNDUP((F192-E192)/100,0)</f>
        <v>12</v>
      </c>
      <c r="H192" s="2"/>
    </row>
    <row r="193" spans="1:8" ht="12.75" x14ac:dyDescent="0.2">
      <c r="A193" s="1" t="s">
        <v>87</v>
      </c>
      <c r="B193" s="1">
        <v>6.94</v>
      </c>
      <c r="C193" s="1">
        <v>171019</v>
      </c>
      <c r="D193" s="1">
        <v>18.79</v>
      </c>
      <c r="E193" s="1">
        <f>(B193*F193)/1000</f>
        <v>22.301322249400002</v>
      </c>
      <c r="F193" s="1">
        <f>(D193*C193)/1000</f>
        <v>3213.4470099999999</v>
      </c>
      <c r="G193" s="3">
        <f>ROUNDUP((F193-E193)/100,0)</f>
        <v>32</v>
      </c>
      <c r="H193" s="2"/>
    </row>
    <row r="194" spans="1:8" ht="12.75" x14ac:dyDescent="0.2">
      <c r="A194" s="1" t="s">
        <v>186</v>
      </c>
      <c r="B194" s="1">
        <v>15.53</v>
      </c>
      <c r="C194" s="1">
        <v>81541</v>
      </c>
      <c r="D194" s="1">
        <v>16.03</v>
      </c>
      <c r="E194" s="1">
        <f>(B194*F194)/1000</f>
        <v>20.299297631899996</v>
      </c>
      <c r="F194" s="1">
        <f>(D194*C194)/1000</f>
        <v>1307.10223</v>
      </c>
      <c r="G194" s="3">
        <f>ROUNDUP((F194-E194)/100,0)</f>
        <v>13</v>
      </c>
      <c r="H194" s="2"/>
    </row>
    <row r="195" spans="1:8" ht="12.75" x14ac:dyDescent="0.2">
      <c r="A195" s="1" t="s">
        <v>126</v>
      </c>
      <c r="B195" s="1">
        <v>4.3899999999999997</v>
      </c>
      <c r="C195" s="1">
        <v>453125</v>
      </c>
      <c r="D195" s="1">
        <v>8.48</v>
      </c>
      <c r="E195" s="1">
        <f>(B195*F195)/1000</f>
        <v>16.868574999999996</v>
      </c>
      <c r="F195" s="1">
        <f>(D195*C195)/1000</f>
        <v>3842.5</v>
      </c>
      <c r="G195" s="3">
        <f>ROUNDUP((F195-E195)/100,0)</f>
        <v>39</v>
      </c>
      <c r="H195" s="2"/>
    </row>
    <row r="196" spans="1:8" ht="12.75" x14ac:dyDescent="0.2">
      <c r="A196" s="1" t="s">
        <v>133</v>
      </c>
      <c r="B196" s="1">
        <v>3.89</v>
      </c>
      <c r="C196" s="1">
        <v>400214</v>
      </c>
      <c r="D196" s="1">
        <v>10.220000000000001</v>
      </c>
      <c r="E196" s="1">
        <f>(B196*F196)/1000</f>
        <v>15.9108277412</v>
      </c>
      <c r="F196" s="1">
        <f>(D196*C196)/1000</f>
        <v>4090.1870800000002</v>
      </c>
      <c r="G196" s="3">
        <f>ROUNDUP((F196-E196)/100,0)</f>
        <v>41</v>
      </c>
      <c r="H196" s="2"/>
    </row>
    <row r="197" spans="1:8" ht="12.75" x14ac:dyDescent="0.2">
      <c r="A197" s="1" t="s">
        <v>60</v>
      </c>
      <c r="B197" s="1">
        <v>14.15</v>
      </c>
      <c r="C197" s="1">
        <v>68910</v>
      </c>
      <c r="D197" s="1">
        <v>15.27</v>
      </c>
      <c r="E197" s="1">
        <f>(B197*F197)/1000</f>
        <v>14.889418155</v>
      </c>
      <c r="F197" s="1">
        <f>(D197*C197)/1000</f>
        <v>1052.2556999999999</v>
      </c>
      <c r="G197" s="3">
        <f>ROUNDUP((F197-E197)/100,0)</f>
        <v>11</v>
      </c>
      <c r="H197" s="2"/>
    </row>
    <row r="198" spans="1:8" ht="12.75" x14ac:dyDescent="0.2">
      <c r="A198" s="1" t="s">
        <v>84</v>
      </c>
      <c r="B198" s="1">
        <v>15.82</v>
      </c>
      <c r="C198" s="1">
        <v>56361</v>
      </c>
      <c r="D198" s="1">
        <v>15.93</v>
      </c>
      <c r="E198" s="1">
        <f>(B198*F198)/1000</f>
        <v>14.2036821486</v>
      </c>
      <c r="F198" s="1">
        <f>(D198*C198)/1000</f>
        <v>897.83073000000002</v>
      </c>
      <c r="G198" s="3">
        <f>ROUNDUP((F198-E198)/100,0)</f>
        <v>9</v>
      </c>
      <c r="H198" s="2"/>
    </row>
    <row r="199" spans="1:8" ht="12.75" x14ac:dyDescent="0.2">
      <c r="A199" s="1" t="s">
        <v>97</v>
      </c>
      <c r="B199" s="1">
        <v>3.31</v>
      </c>
      <c r="C199" s="1">
        <v>299388</v>
      </c>
      <c r="D199" s="1">
        <v>13.64</v>
      </c>
      <c r="E199" s="1">
        <f>(B199*F199)/1000</f>
        <v>13.516889179200001</v>
      </c>
      <c r="F199" s="1">
        <f>(D199*C199)/1000</f>
        <v>4083.6523200000001</v>
      </c>
      <c r="G199" s="3">
        <f>ROUNDUP((F199-E199)/100,0)</f>
        <v>41</v>
      </c>
      <c r="H199" s="2"/>
    </row>
    <row r="200" spans="1:8" ht="12.75" x14ac:dyDescent="0.2">
      <c r="A200" s="1" t="s">
        <v>224</v>
      </c>
      <c r="B200" s="1">
        <v>8.0299999999999994</v>
      </c>
      <c r="C200" s="1">
        <v>108605</v>
      </c>
      <c r="D200" s="1">
        <v>13.96</v>
      </c>
      <c r="E200" s="1">
        <f>(B200*F200)/1000</f>
        <v>12.174490173999999</v>
      </c>
      <c r="F200" s="1">
        <f>(D200*C200)/1000</f>
        <v>1516.1258</v>
      </c>
      <c r="G200" s="3">
        <f>ROUNDUP((F200-E200)/100,0)</f>
        <v>16</v>
      </c>
      <c r="H200" s="2"/>
    </row>
    <row r="201" spans="1:8" ht="12.75" x14ac:dyDescent="0.2">
      <c r="A201" s="1" t="s">
        <v>7</v>
      </c>
      <c r="B201" s="1">
        <v>9.27</v>
      </c>
      <c r="C201" s="1">
        <v>57794</v>
      </c>
      <c r="D201" s="1">
        <v>22.46</v>
      </c>
      <c r="E201" s="1">
        <f>(B201*F201)/1000</f>
        <v>12.032953534799999</v>
      </c>
      <c r="F201" s="1">
        <f>(D201*C201)/1000</f>
        <v>1298.05324</v>
      </c>
      <c r="G201" s="3">
        <f>ROUNDUP((F201-E201)/100,0)</f>
        <v>13</v>
      </c>
      <c r="H201" s="2"/>
    </row>
    <row r="202" spans="1:8" ht="12.75" x14ac:dyDescent="0.2">
      <c r="A202" s="1" t="s">
        <v>157</v>
      </c>
      <c r="B202" s="1">
        <v>7.11</v>
      </c>
      <c r="C202" s="1">
        <v>82459</v>
      </c>
      <c r="D202" s="1">
        <v>19.43</v>
      </c>
      <c r="E202" s="1">
        <f>(B202*F202)/1000</f>
        <v>11.391488210699999</v>
      </c>
      <c r="F202" s="1">
        <f>(D202*C202)/1000</f>
        <v>1602.1783699999999</v>
      </c>
      <c r="G202" s="3">
        <f>ROUNDUP((F202-E202)/100,0)</f>
        <v>16</v>
      </c>
      <c r="H202" s="2"/>
    </row>
    <row r="203" spans="1:8" ht="12.75" x14ac:dyDescent="0.2">
      <c r="A203" s="1" t="s">
        <v>176</v>
      </c>
      <c r="B203" s="1">
        <v>14.49</v>
      </c>
      <c r="C203" s="1">
        <v>39129</v>
      </c>
      <c r="D203" s="1">
        <v>18.02</v>
      </c>
      <c r="E203" s="1">
        <f>(B203*F203)/1000</f>
        <v>10.2169653642</v>
      </c>
      <c r="F203" s="1">
        <f>(D203*C203)/1000</f>
        <v>705.10457999999994</v>
      </c>
      <c r="G203" s="3">
        <f>ROUNDUP((F203-E203)/100,0)</f>
        <v>7</v>
      </c>
      <c r="H203" s="2"/>
    </row>
    <row r="204" spans="1:8" ht="12.75" x14ac:dyDescent="0.2">
      <c r="A204" s="1" t="s">
        <v>212</v>
      </c>
      <c r="B204" s="1">
        <v>15.67</v>
      </c>
      <c r="C204" s="1">
        <v>21152</v>
      </c>
      <c r="D204" s="1">
        <v>21.84</v>
      </c>
      <c r="E204" s="1">
        <f>(B204*F204)/1000</f>
        <v>7.2389081856000006</v>
      </c>
      <c r="F204" s="1">
        <f>(D204*C204)/1000</f>
        <v>461.95967999999999</v>
      </c>
      <c r="G204" s="3">
        <f>ROUNDUP((F204-E204)/100,0)</f>
        <v>5</v>
      </c>
      <c r="H204" s="2"/>
    </row>
    <row r="205" spans="1:8" ht="12.75" x14ac:dyDescent="0.2">
      <c r="A205" s="1" t="s">
        <v>26</v>
      </c>
      <c r="B205" s="1">
        <v>8.5299999999999994</v>
      </c>
      <c r="C205" s="1">
        <v>65773</v>
      </c>
      <c r="D205" s="1">
        <v>11.4</v>
      </c>
      <c r="E205" s="1">
        <f>(B205*F205)/1000</f>
        <v>6.395898066</v>
      </c>
      <c r="F205" s="1">
        <f>(D205*C205)/1000</f>
        <v>749.81220000000008</v>
      </c>
      <c r="G205" s="3">
        <f>ROUNDUP((F205-E205)/100,0)</f>
        <v>8</v>
      </c>
      <c r="H205" s="2"/>
    </row>
    <row r="206" spans="1:8" ht="12.75" x14ac:dyDescent="0.2">
      <c r="A206" s="1" t="s">
        <v>32</v>
      </c>
      <c r="B206" s="1">
        <v>18.05</v>
      </c>
      <c r="C206" s="1">
        <v>23098</v>
      </c>
      <c r="D206" s="1">
        <v>14.89</v>
      </c>
      <c r="E206" s="1">
        <f>(B206*F206)/1000</f>
        <v>6.207922421000001</v>
      </c>
      <c r="F206" s="1">
        <f>(D206*C206)/1000</f>
        <v>343.92922000000004</v>
      </c>
      <c r="G206" s="3">
        <f>ROUNDUP((F206-E206)/100,0)</f>
        <v>4</v>
      </c>
      <c r="H206" s="2"/>
    </row>
    <row r="207" spans="1:8" ht="12.75" x14ac:dyDescent="0.2">
      <c r="A207" s="1" t="s">
        <v>161</v>
      </c>
      <c r="B207" s="1">
        <v>14.84</v>
      </c>
      <c r="C207" s="1">
        <v>20579</v>
      </c>
      <c r="D207" s="1">
        <v>18.03</v>
      </c>
      <c r="E207" s="1">
        <f>(B207*F207)/1000</f>
        <v>5.5062242507999999</v>
      </c>
      <c r="F207" s="1">
        <f>(D207*C207)/1000</f>
        <v>371.03937000000002</v>
      </c>
      <c r="G207" s="3">
        <f>ROUNDUP((F207-E207)/100,0)</f>
        <v>4</v>
      </c>
      <c r="H207" s="2"/>
    </row>
    <row r="208" spans="1:8" ht="12.75" x14ac:dyDescent="0.2">
      <c r="A208" s="1" t="s">
        <v>213</v>
      </c>
      <c r="B208" s="1">
        <v>20.03</v>
      </c>
      <c r="C208" s="1">
        <v>11810</v>
      </c>
      <c r="D208" s="1">
        <v>22.18</v>
      </c>
      <c r="E208" s="1">
        <f>(B208*F208)/1000</f>
        <v>5.2467743739999992</v>
      </c>
      <c r="F208" s="1">
        <f>(D208*C208)/1000</f>
        <v>261.94579999999996</v>
      </c>
      <c r="G208" s="3">
        <f>ROUNDUP((F208-E208)/100,0)</f>
        <v>3</v>
      </c>
      <c r="H208" s="2"/>
    </row>
    <row r="209" spans="1:8" ht="12.75" x14ac:dyDescent="0.2">
      <c r="A209" s="1" t="s">
        <v>103</v>
      </c>
      <c r="B209" s="1">
        <v>5.93</v>
      </c>
      <c r="C209" s="1">
        <v>75441</v>
      </c>
      <c r="D209" s="1">
        <v>11.05</v>
      </c>
      <c r="E209" s="1">
        <f>(B209*F209)/1000</f>
        <v>4.9433846865</v>
      </c>
      <c r="F209" s="1">
        <f>(D209*C209)/1000</f>
        <v>833.62305000000003</v>
      </c>
      <c r="G209" s="3">
        <f>ROUNDUP((F209-E209)/100,0)</f>
        <v>9</v>
      </c>
      <c r="H209" s="2"/>
    </row>
    <row r="210" spans="1:8" ht="12.75" x14ac:dyDescent="0.2">
      <c r="A210" s="1" t="s">
        <v>42</v>
      </c>
      <c r="B210" s="1">
        <v>8.19</v>
      </c>
      <c r="C210" s="1">
        <v>45436</v>
      </c>
      <c r="D210" s="1">
        <v>12.74</v>
      </c>
      <c r="E210" s="1">
        <f>(B210*F210)/1000</f>
        <v>4.7408195015999999</v>
      </c>
      <c r="F210" s="1">
        <f>(D210*C210)/1000</f>
        <v>578.85464000000002</v>
      </c>
      <c r="G210" s="3">
        <f>ROUNDUP((F210-E210)/100,0)</f>
        <v>6</v>
      </c>
      <c r="H210" s="2"/>
    </row>
    <row r="211" spans="1:8" ht="12.75" x14ac:dyDescent="0.2">
      <c r="A211" s="1" t="s">
        <v>14</v>
      </c>
      <c r="B211" s="1">
        <v>5.89</v>
      </c>
      <c r="C211" s="1">
        <v>71891</v>
      </c>
      <c r="D211" s="1">
        <v>11.03</v>
      </c>
      <c r="E211" s="1">
        <f>(B211*F211)/1000</f>
        <v>4.6705210296999997</v>
      </c>
      <c r="F211" s="1">
        <f>(D211*C211)/1000</f>
        <v>792.95772999999997</v>
      </c>
      <c r="G211" s="3">
        <f>ROUNDUP((F211-E211)/100,0)</f>
        <v>8</v>
      </c>
      <c r="H211" s="2"/>
    </row>
    <row r="212" spans="1:8" ht="12.75" x14ac:dyDescent="0.2">
      <c r="A212" s="1" t="s">
        <v>108</v>
      </c>
      <c r="B212" s="1">
        <v>5.24</v>
      </c>
      <c r="C212" s="1">
        <v>91084</v>
      </c>
      <c r="D212" s="1">
        <v>9.3000000000000007</v>
      </c>
      <c r="E212" s="1">
        <f>(B212*F212)/1000</f>
        <v>4.4387054880000001</v>
      </c>
      <c r="F212" s="1">
        <f>(D212*C212)/1000</f>
        <v>847.08120000000008</v>
      </c>
      <c r="G212" s="3">
        <f>ROUNDUP((F212-E212)/100,0)</f>
        <v>9</v>
      </c>
      <c r="H212" s="2"/>
    </row>
    <row r="213" spans="1:8" ht="12.75" x14ac:dyDescent="0.2">
      <c r="A213" s="1" t="s">
        <v>70</v>
      </c>
      <c r="B213" s="1">
        <v>6.24</v>
      </c>
      <c r="C213" s="1">
        <v>47246</v>
      </c>
      <c r="D213" s="1">
        <v>14.05</v>
      </c>
      <c r="E213" s="1">
        <f>(B213*F213)/1000</f>
        <v>4.1421513120000011</v>
      </c>
      <c r="F213" s="1">
        <f>(D213*C213)/1000</f>
        <v>663.80630000000008</v>
      </c>
      <c r="G213" s="3">
        <f>ROUNDUP((F213-E213)/100,0)</f>
        <v>7</v>
      </c>
      <c r="H213" s="2"/>
    </row>
    <row r="214" spans="1:8" ht="12.75" x14ac:dyDescent="0.2">
      <c r="A214" s="1" t="s">
        <v>10</v>
      </c>
      <c r="B214" s="1">
        <v>21.03</v>
      </c>
      <c r="C214" s="1">
        <v>13477</v>
      </c>
      <c r="D214" s="1">
        <v>14.17</v>
      </c>
      <c r="E214" s="1">
        <f>(B214*F214)/1000</f>
        <v>4.0160799627000001</v>
      </c>
      <c r="F214" s="1">
        <f>(D214*C214)/1000</f>
        <v>190.96908999999999</v>
      </c>
      <c r="G214" s="3">
        <f>ROUNDUP((F214-E214)/100,0)</f>
        <v>2</v>
      </c>
      <c r="H214" s="2"/>
    </row>
    <row r="215" spans="1:8" ht="12.75" x14ac:dyDescent="0.2">
      <c r="A215" s="1" t="s">
        <v>148</v>
      </c>
      <c r="B215" s="1">
        <v>9.9499999999999993</v>
      </c>
      <c r="C215" s="1">
        <v>13287</v>
      </c>
      <c r="D215" s="1">
        <v>24.76</v>
      </c>
      <c r="E215" s="1">
        <f>(B215*F215)/1000</f>
        <v>3.2734118939999992</v>
      </c>
      <c r="F215" s="1">
        <f>(D215*C215)/1000</f>
        <v>328.98611999999997</v>
      </c>
      <c r="G215" s="3">
        <f>ROUNDUP((F215-E215)/100,0)</f>
        <v>4</v>
      </c>
      <c r="H215" s="2"/>
    </row>
    <row r="216" spans="1:8" ht="12.75" x14ac:dyDescent="0.2">
      <c r="A216" s="1" t="s">
        <v>89</v>
      </c>
      <c r="B216" s="1">
        <v>4.71</v>
      </c>
      <c r="C216" s="1">
        <v>65409</v>
      </c>
      <c r="D216" s="1">
        <v>8.81</v>
      </c>
      <c r="E216" s="1">
        <f>(B216*F216)/1000</f>
        <v>2.7141529959000001</v>
      </c>
      <c r="F216" s="1">
        <f>(D216*C216)/1000</f>
        <v>576.25328999999999</v>
      </c>
      <c r="G216" s="3">
        <f>ROUNDUP((F216-E216)/100,0)</f>
        <v>6</v>
      </c>
      <c r="H216" s="2"/>
    </row>
    <row r="217" spans="1:8" ht="12.75" x14ac:dyDescent="0.2">
      <c r="A217" s="1" t="s">
        <v>8</v>
      </c>
      <c r="B217" s="1">
        <v>4.05</v>
      </c>
      <c r="C217" s="1">
        <v>71201</v>
      </c>
      <c r="D217" s="1">
        <v>8.7100000000000009</v>
      </c>
      <c r="E217" s="1">
        <f>(B217*F217)/1000</f>
        <v>2.5116508755000004</v>
      </c>
      <c r="F217" s="1">
        <f>(D217*C217)/1000</f>
        <v>620.16071000000011</v>
      </c>
      <c r="G217" s="3">
        <f>ROUNDUP((F217-E217)/100,0)</f>
        <v>7</v>
      </c>
      <c r="H217" s="2"/>
    </row>
    <row r="218" spans="1:8" ht="12.75" x14ac:dyDescent="0.2">
      <c r="A218" s="1" t="s">
        <v>175</v>
      </c>
      <c r="B218" s="1">
        <v>19</v>
      </c>
      <c r="C218" s="1">
        <v>7502</v>
      </c>
      <c r="D218" s="1">
        <v>12.13</v>
      </c>
      <c r="E218" s="1">
        <f>(B218*F218)/1000</f>
        <v>1.7289859400000001</v>
      </c>
      <c r="F218" s="1">
        <f>(D218*C218)/1000</f>
        <v>90.999260000000007</v>
      </c>
      <c r="G218" s="3">
        <f>ROUNDUP((F218-E218)/100,0)</f>
        <v>1</v>
      </c>
      <c r="H218" s="2"/>
    </row>
    <row r="219" spans="1:8" ht="12.75" x14ac:dyDescent="0.2">
      <c r="A219" s="1" t="s">
        <v>181</v>
      </c>
      <c r="B219" s="1">
        <v>5.73</v>
      </c>
      <c r="C219" s="1">
        <v>29251</v>
      </c>
      <c r="D219" s="1">
        <v>10.02</v>
      </c>
      <c r="E219" s="1">
        <f>(B219*F219)/1000</f>
        <v>1.6794344645999999</v>
      </c>
      <c r="F219" s="1">
        <f>(D219*C219)/1000</f>
        <v>293.09501999999998</v>
      </c>
      <c r="G219" s="3">
        <f>ROUNDUP((F219-E219)/100,0)</f>
        <v>3</v>
      </c>
      <c r="H219" s="2"/>
    </row>
    <row r="220" spans="1:8" ht="12.75" x14ac:dyDescent="0.2">
      <c r="A220" s="1" t="s">
        <v>123</v>
      </c>
      <c r="B220" s="1">
        <v>4.7</v>
      </c>
      <c r="C220" s="1">
        <v>33987</v>
      </c>
      <c r="D220" s="1">
        <v>10.210000000000001</v>
      </c>
      <c r="E220" s="1">
        <f>(B220*F220)/1000</f>
        <v>1.6309341690000001</v>
      </c>
      <c r="F220" s="1">
        <f>(D220*C220)/1000</f>
        <v>347.00727000000001</v>
      </c>
      <c r="G220" s="3">
        <f>ROUNDUP((F220-E220)/100,0)</f>
        <v>4</v>
      </c>
      <c r="H220" s="2"/>
    </row>
    <row r="221" spans="1:8" ht="12.75" x14ac:dyDescent="0.2">
      <c r="A221" s="1" t="s">
        <v>142</v>
      </c>
      <c r="B221" s="1">
        <v>5.43</v>
      </c>
      <c r="C221" s="1">
        <v>32543</v>
      </c>
      <c r="D221" s="1">
        <v>9.19</v>
      </c>
      <c r="E221" s="1">
        <f>(B221*F221)/1000</f>
        <v>1.6239510230999996</v>
      </c>
      <c r="F221" s="1">
        <f>(D221*C221)/1000</f>
        <v>299.07016999999996</v>
      </c>
      <c r="G221" s="3">
        <f>ROUNDUP((F221-E221)/100,0)</f>
        <v>3</v>
      </c>
      <c r="H221" s="2"/>
    </row>
    <row r="222" spans="1:8" ht="12.75" x14ac:dyDescent="0.2">
      <c r="A222" s="1" t="s">
        <v>82</v>
      </c>
      <c r="B222" s="1">
        <v>5.13</v>
      </c>
      <c r="C222" s="1">
        <v>27928</v>
      </c>
      <c r="D222" s="1">
        <v>10.74</v>
      </c>
      <c r="E222" s="1">
        <f>(B222*F222)/1000</f>
        <v>1.5387266736</v>
      </c>
      <c r="F222" s="1">
        <f>(D222*C222)/1000</f>
        <v>299.94672000000003</v>
      </c>
      <c r="G222" s="3">
        <f>ROUNDUP((F222-E222)/100,0)</f>
        <v>3</v>
      </c>
      <c r="H222" s="2"/>
    </row>
    <row r="223" spans="1:8" ht="12.75" x14ac:dyDescent="0.2">
      <c r="A223" s="1" t="s">
        <v>144</v>
      </c>
      <c r="B223" s="1">
        <v>7.35</v>
      </c>
      <c r="C223" s="1">
        <v>9439</v>
      </c>
      <c r="D223" s="1">
        <v>17.59</v>
      </c>
      <c r="E223" s="1">
        <f>(B223*F223)/1000</f>
        <v>1.2203352735000002</v>
      </c>
      <c r="F223" s="1">
        <f>(D223*C223)/1000</f>
        <v>166.03201000000001</v>
      </c>
      <c r="G223" s="3">
        <f>ROUNDUP((F223-E223)/100,0)</f>
        <v>2</v>
      </c>
      <c r="H223" s="2"/>
    </row>
    <row r="224" spans="1:8" ht="12.75" x14ac:dyDescent="0.2">
      <c r="A224" s="1" t="s">
        <v>178</v>
      </c>
      <c r="B224" s="1">
        <v>7.54</v>
      </c>
      <c r="C224" s="1">
        <v>7026</v>
      </c>
      <c r="D224" s="1">
        <v>13.52</v>
      </c>
      <c r="E224" s="1">
        <f>(B224*F224)/1000</f>
        <v>0.71623606080000002</v>
      </c>
      <c r="F224" s="1">
        <f>(D224*C224)/1000</f>
        <v>94.991520000000008</v>
      </c>
      <c r="G224" s="3">
        <f>ROUNDUP((F224-E224)/100,0)</f>
        <v>1</v>
      </c>
      <c r="H224" s="2"/>
    </row>
    <row r="225" spans="1:8" ht="12.75" x14ac:dyDescent="0.2">
      <c r="A225" s="1" t="s">
        <v>51</v>
      </c>
      <c r="C225" s="1">
        <v>21388</v>
      </c>
      <c r="D225" s="1">
        <v>21</v>
      </c>
      <c r="E225" s="1">
        <f>(B225*F225)/1000</f>
        <v>0</v>
      </c>
      <c r="F225" s="1">
        <f>(D225*C225)/1000</f>
        <v>449.14800000000002</v>
      </c>
      <c r="G225" s="3">
        <f>ROUNDUP((F225-E225)/100,0)</f>
        <v>5</v>
      </c>
      <c r="H225" s="2"/>
    </row>
    <row r="226" spans="1:8" ht="12.75" x14ac:dyDescent="0.2">
      <c r="A226" s="1" t="s">
        <v>185</v>
      </c>
      <c r="B226" s="1">
        <v>12.89</v>
      </c>
      <c r="C226" s="1">
        <v>9396411</v>
      </c>
      <c r="E226" s="1">
        <f>(B226*F226)/1000</f>
        <v>0</v>
      </c>
      <c r="F226" s="1">
        <f>(D226*C226)/1000</f>
        <v>0</v>
      </c>
      <c r="G226" s="3">
        <f>ROUNDUP((F226-E226)/100,0)</f>
        <v>0</v>
      </c>
      <c r="H226" s="2"/>
    </row>
    <row r="227" spans="1:8" ht="12.75" x14ac:dyDescent="0.2">
      <c r="A227" s="1" t="s">
        <v>225</v>
      </c>
      <c r="C227" s="1">
        <v>16025</v>
      </c>
      <c r="E227" s="1">
        <f>(B227*F227)/1000</f>
        <v>0</v>
      </c>
      <c r="F227" s="1">
        <f>(D227*C227)/1000</f>
        <v>0</v>
      </c>
      <c r="G227" s="3">
        <f>ROUNDUP((F227-E227)/100,0)</f>
        <v>0</v>
      </c>
      <c r="H227" s="2"/>
    </row>
    <row r="228" spans="1:8" ht="12.75" x14ac:dyDescent="0.2">
      <c r="A228" s="1" t="s">
        <v>227</v>
      </c>
      <c r="C228" s="1">
        <v>273008</v>
      </c>
      <c r="E228" s="1">
        <f>(B228*F228)/1000</f>
        <v>0</v>
      </c>
      <c r="F228" s="1">
        <f>(D228*C228)/1000</f>
        <v>0</v>
      </c>
      <c r="G228" s="3">
        <f>ROUNDUP((F228-E228)/100,0)</f>
        <v>0</v>
      </c>
      <c r="H228" s="2"/>
    </row>
  </sheetData>
  <sortState ref="A2:G228">
    <sortCondition descending="1" ref="E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sharat babu jami</cp:lastModifiedBy>
  <dcterms:modified xsi:type="dcterms:W3CDTF">2018-06-10T05:11:50Z</dcterms:modified>
</cp:coreProperties>
</file>