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7d8495d6affd5/Documents/Excel Course/Pharma_Market_Analyzer/"/>
    </mc:Choice>
  </mc:AlternateContent>
  <xr:revisionPtr revIDLastSave="0" documentId="8_{2AF5E8B2-ED9C-4EF0-9C2C-551DD4D73F50}" xr6:coauthVersionLast="47" xr6:coauthVersionMax="47" xr10:uidLastSave="{00000000-0000-0000-0000-000000000000}"/>
  <bookViews>
    <workbookView xWindow="11568" yWindow="108" windowWidth="11472" windowHeight="12132" firstSheet="3" activeTab="4" xr2:uid="{2E10A55C-CD9C-4088-BB16-F39BA2C4555D}"/>
  </bookViews>
  <sheets>
    <sheet name="Sales Data" sheetId="1" r:id="rId1"/>
    <sheet name="Rep Visits" sheetId="2" r:id="rId2"/>
    <sheet name="Marketing Spend" sheetId="3" r:id="rId3"/>
    <sheet name="Pivot Tables" sheetId="4" r:id="rId4"/>
    <sheet name="Dashboard" sheetId="5" r:id="rId5"/>
  </sheets>
  <calcPr calcId="191029"/>
  <pivotCaches>
    <pivotCache cacheId="5" r:id="rId6"/>
    <pivotCache cacheId="9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G2" i="5"/>
  <c r="B2" i="5"/>
</calcChain>
</file>

<file path=xl/sharedStrings.xml><?xml version="1.0" encoding="utf-8"?>
<sst xmlns="http://schemas.openxmlformats.org/spreadsheetml/2006/main" count="91" uniqueCount="31">
  <si>
    <t>Month</t>
  </si>
  <si>
    <t>Region</t>
  </si>
  <si>
    <t>Product</t>
  </si>
  <si>
    <t>Units Sold</t>
  </si>
  <si>
    <t>Revenue</t>
  </si>
  <si>
    <t>Jan</t>
  </si>
  <si>
    <t>North</t>
  </si>
  <si>
    <t>PainRelief</t>
  </si>
  <si>
    <t>South</t>
  </si>
  <si>
    <t>ColdCure</t>
  </si>
  <si>
    <t>Feb</t>
  </si>
  <si>
    <t>West</t>
  </si>
  <si>
    <t>Rep Name</t>
  </si>
  <si>
    <t>Doctor Visits</t>
  </si>
  <si>
    <t>Conversion (Prescriptions)</t>
  </si>
  <si>
    <t>Ramesh</t>
  </si>
  <si>
    <t>Sita</t>
  </si>
  <si>
    <t>Aman</t>
  </si>
  <si>
    <t>Spend_Channel</t>
  </si>
  <si>
    <t>Amount (INR)</t>
  </si>
  <si>
    <t>TV</t>
  </si>
  <si>
    <t>Digital</t>
  </si>
  <si>
    <t>Print</t>
  </si>
  <si>
    <t>Row Labels</t>
  </si>
  <si>
    <t>Grand Total</t>
  </si>
  <si>
    <t>Sum of Revenue</t>
  </si>
  <si>
    <t>Sum of Conversion (Prescriptions)</t>
  </si>
  <si>
    <t>Sum of Amount (INR)</t>
  </si>
  <si>
    <t>Total Revenue</t>
  </si>
  <si>
    <t>Top Region</t>
  </si>
  <si>
    <t>Top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</si>
</sst>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[Pharma_Market_Analyzer.xlsx]Pivot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Marketing</a:t>
            </a:r>
            <a:r>
              <a:rPr lang="en-IN" b="1" baseline="0"/>
              <a:t> Spend Pivot Table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0-4700-BB86-EAEABE4EE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0-4700-BB86-EAEABE4EE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0-4700-BB86-EAEABE4EE61B}"/>
              </c:ext>
            </c:extLst>
          </c:dPt>
          <c:cat>
            <c:strRef>
              <c:f>'Pivot Tables'!$J$2:$J$5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'Pivot Tables'!$K$2:$K$5</c:f>
              <c:numCache>
                <c:formatCode>General</c:formatCode>
                <c:ptCount val="3"/>
                <c:pt idx="0">
                  <c:v>34000</c:v>
                </c:pt>
                <c:pt idx="1">
                  <c:v>22000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0-4700-BB86-EAEABE4E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[Pharma_Market_Analyzer.xlsx]Pivot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Revenue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67000</c:v>
                </c:pt>
                <c:pt idx="1">
                  <c:v>41000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5-454D-958A-1F40B91D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892607"/>
        <c:axId val="583570159"/>
      </c:barChart>
      <c:catAx>
        <c:axId val="5878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0159"/>
        <c:crosses val="autoZero"/>
        <c:auto val="1"/>
        <c:lblAlgn val="ctr"/>
        <c:lblOffset val="100"/>
        <c:noMultiLvlLbl val="0"/>
      </c:catAx>
      <c:valAx>
        <c:axId val="583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[Pharma_Market_Analyzer.xlsx]Pivot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Rep</a:t>
            </a:r>
            <a:r>
              <a:rPr lang="en-IN" b="1" baseline="0"/>
              <a:t> Performance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Tables'!$G$2:$G$5</c:f>
              <c:strCache>
                <c:ptCount val="3"/>
                <c:pt idx="0">
                  <c:v>Aman</c:v>
                </c:pt>
                <c:pt idx="1">
                  <c:v>Ramesh</c:v>
                </c:pt>
                <c:pt idx="2">
                  <c:v>Sita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15</c:v>
                </c:pt>
                <c:pt idx="1">
                  <c:v>38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972-83BD-56F513F1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885759"/>
        <c:axId val="786897279"/>
      </c:barChart>
      <c:catAx>
        <c:axId val="7868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7279"/>
        <c:crosses val="autoZero"/>
        <c:auto val="1"/>
        <c:lblAlgn val="ctr"/>
        <c:lblOffset val="100"/>
        <c:noMultiLvlLbl val="0"/>
      </c:catAx>
      <c:valAx>
        <c:axId val="7868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3</xdr:row>
      <xdr:rowOff>15240</xdr:rowOff>
    </xdr:from>
    <xdr:to>
      <xdr:col>16</xdr:col>
      <xdr:colOff>60960</xdr:colOff>
      <xdr:row>18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88E2E-83D5-47E6-86C2-5900AA59D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4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87558-9175-4D3D-B48D-93D165C69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9</xdr:col>
      <xdr:colOff>411480</xdr:colOff>
      <xdr:row>18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643BE7-7538-4CB3-847F-AA07090C1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68580</xdr:colOff>
      <xdr:row>20</xdr:row>
      <xdr:rowOff>137160</xdr:rowOff>
    </xdr:from>
    <xdr:ext cx="5003870" cy="96898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4204E1-04E6-11DC-1280-E748743E2DAA}"/>
            </a:ext>
          </a:extLst>
        </xdr:cNvPr>
        <xdr:cNvSpPr txBox="1"/>
      </xdr:nvSpPr>
      <xdr:spPr>
        <a:xfrm>
          <a:off x="2727960" y="3893820"/>
          <a:ext cx="5003870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 i="1"/>
            <a:t>🧠 </a:t>
          </a:r>
          <a:r>
            <a:rPr lang="en-IN" sz="1400" b="1" i="1"/>
            <a:t>Key Insights:</a:t>
          </a:r>
        </a:p>
        <a:p>
          <a:r>
            <a:rPr lang="en-IN" sz="1400" b="1" i="1"/>
            <a:t>• North region is leading in revenue, driven by PainRelief sales.</a:t>
          </a:r>
        </a:p>
        <a:p>
          <a:r>
            <a:rPr lang="en-IN" sz="1400" b="1" i="1"/>
            <a:t>• Rep Sita has the highest conversion rate — a strong performer.</a:t>
          </a:r>
        </a:p>
        <a:p>
          <a:r>
            <a:rPr lang="en-IN" sz="1400" b="1" i="1"/>
            <a:t>• Suggest reallocating some print spend to digital in the West.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47.810194444442" createdVersion="8" refreshedVersion="8" minRefreshableVersion="3" recordCount="6" xr:uid="{DA657E58-13AE-4860-99BB-95D2360C477C}">
  <cacheSource type="worksheet">
    <worksheetSource name="Table1"/>
  </cacheSource>
  <cacheFields count="5">
    <cacheField name="Month" numFmtId="0">
      <sharedItems/>
    </cacheField>
    <cacheField name="Region" numFmtId="0">
      <sharedItems count="3">
        <s v="North"/>
        <s v="South"/>
        <s v="West"/>
      </sharedItems>
    </cacheField>
    <cacheField name="Product" numFmtId="0">
      <sharedItems count="2">
        <s v="PainRelief"/>
        <s v="ColdCure"/>
      </sharedItems>
    </cacheField>
    <cacheField name="Units Sold" numFmtId="0">
      <sharedItems containsSemiMixedTypes="0" containsString="0" containsNumber="1" containsInteger="1" minValue="900" maxValue="1250"/>
    </cacheField>
    <cacheField name="Revenue" numFmtId="0">
      <sharedItems containsSemiMixedTypes="0" containsString="0" containsNumber="1" containsInteger="1" minValue="18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47.811285416668" createdVersion="8" refreshedVersion="8" minRefreshableVersion="3" recordCount="5" xr:uid="{6EFF71BE-50DE-4987-A296-BCDC0417F364}">
  <cacheSource type="worksheet">
    <worksheetSource name="Table2"/>
  </cacheSource>
  <cacheFields count="5">
    <cacheField name="Month" numFmtId="0">
      <sharedItems/>
    </cacheField>
    <cacheField name="Rep Name" numFmtId="0">
      <sharedItems count="3">
        <s v="Ramesh"/>
        <s v="Sita"/>
        <s v="Aman"/>
      </sharedItems>
    </cacheField>
    <cacheField name="Region" numFmtId="0">
      <sharedItems/>
    </cacheField>
    <cacheField name="Doctor Visits" numFmtId="0">
      <sharedItems containsSemiMixedTypes="0" containsString="0" containsNumber="1" containsInteger="1" minValue="30" maxValue="40"/>
    </cacheField>
    <cacheField name="Conversion (Prescriptions)" numFmtId="0">
      <sharedItems containsSemiMixedTypes="0" containsString="0" containsNumber="1" containsInteger="1" minValue="15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847.811570949074" createdVersion="8" refreshedVersion="8" minRefreshableVersion="3" recordCount="6" xr:uid="{409818C4-528B-4F64-BAA4-909B64BB0401}">
  <cacheSource type="worksheet">
    <worksheetSource name="Table3"/>
  </cacheSource>
  <cacheFields count="4">
    <cacheField name="Month" numFmtId="0">
      <sharedItems/>
    </cacheField>
    <cacheField name="Region" numFmtId="0">
      <sharedItems count="3">
        <s v="North"/>
        <s v="South"/>
        <s v="West"/>
      </sharedItems>
    </cacheField>
    <cacheField name="Spend_Channel" numFmtId="0">
      <sharedItems/>
    </cacheField>
    <cacheField name="Amount (INR)" numFmtId="0">
      <sharedItems containsSemiMixedTypes="0" containsString="0" containsNumber="1" containsInteger="1" minValue="500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Jan"/>
    <x v="0"/>
    <x v="0"/>
    <n v="1200"/>
    <n v="24000"/>
  </r>
  <r>
    <s v="Jan"/>
    <x v="1"/>
    <x v="0"/>
    <n v="1100"/>
    <n v="22000"/>
  </r>
  <r>
    <s v="Jan"/>
    <x v="0"/>
    <x v="1"/>
    <n v="900"/>
    <n v="18000"/>
  </r>
  <r>
    <s v="Feb"/>
    <x v="0"/>
    <x v="0"/>
    <n v="1250"/>
    <n v="25000"/>
  </r>
  <r>
    <s v="Feb"/>
    <x v="1"/>
    <x v="1"/>
    <n v="950"/>
    <n v="19000"/>
  </r>
  <r>
    <s v="Feb"/>
    <x v="2"/>
    <x v="1"/>
    <n v="1000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Jan"/>
    <x v="0"/>
    <s v="North"/>
    <n v="40"/>
    <n v="18"/>
  </r>
  <r>
    <s v="Jan"/>
    <x v="1"/>
    <s v="South"/>
    <n v="35"/>
    <n v="22"/>
  </r>
  <r>
    <s v="Feb"/>
    <x v="0"/>
    <s v="North"/>
    <n v="38"/>
    <n v="20"/>
  </r>
  <r>
    <s v="Feb"/>
    <x v="1"/>
    <s v="South"/>
    <n v="32"/>
    <n v="21"/>
  </r>
  <r>
    <s v="Feb"/>
    <x v="2"/>
    <s v="West"/>
    <n v="30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Jan"/>
    <x v="0"/>
    <s v="TV"/>
    <n v="15000"/>
  </r>
  <r>
    <s v="Jan"/>
    <x v="1"/>
    <s v="Digital"/>
    <n v="10000"/>
  </r>
  <r>
    <s v="Jan"/>
    <x v="0"/>
    <s v="Print"/>
    <n v="5000"/>
  </r>
  <r>
    <s v="Feb"/>
    <x v="0"/>
    <s v="TV"/>
    <n v="14000"/>
  </r>
  <r>
    <s v="Feb"/>
    <x v="1"/>
    <s v="Digital"/>
    <n v="12000"/>
  </r>
  <r>
    <s v="Feb"/>
    <x v="2"/>
    <s v="Print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3358C-1D4F-4421-96B1-6FD59E53654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:K5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INR)" fld="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AC461-CFD9-430C-973E-3BDFEDA55804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1:H5" firstHeaderRow="1" firstDataRow="1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nversion (Prescriptions)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EAA33-962C-4557-B5C5-F0A261ECFEA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" firstHeaderRow="1" firstDataRow="1" firstDataCol="1"/>
  <pivotFields count="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9550B-F807-4825-915D-265792E7CE0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FF09A-B78E-4371-8731-93020175D9E2}" name="Table1" displayName="Table1" ref="A1:E7" totalsRowShown="0" headerRowDxfId="13" dataDxfId="14">
  <autoFilter ref="A1:E7" xr:uid="{A49FF09A-B78E-4371-8731-93020175D9E2}"/>
  <tableColumns count="5">
    <tableColumn id="1" xr3:uid="{2A9DEE90-56A2-40DB-B491-D4597E7DD4AC}" name="Month" dataDxfId="19"/>
    <tableColumn id="2" xr3:uid="{33893446-606A-464A-AF9A-324526020A65}" name="Region" dataDxfId="18"/>
    <tableColumn id="3" xr3:uid="{5439FA20-155E-4B27-841F-026A9E73F99C}" name="Product" dataDxfId="17"/>
    <tableColumn id="4" xr3:uid="{2772044E-55A7-4372-9081-4898D4EA5636}" name="Units Sold" dataDxfId="16"/>
    <tableColumn id="5" xr3:uid="{F3B81829-2DB7-4238-8F49-C583C368F223}" name="Revenue" dataDxfId="1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30F11-4C32-4B30-9A75-6FF8F39BBFCF}" name="Table2" displayName="Table2" ref="A1:E6" totalsRowShown="0" headerRowDxfId="6" dataDxfId="7">
  <autoFilter ref="A1:E6" xr:uid="{5C330F11-4C32-4B30-9A75-6FF8F39BBFCF}"/>
  <tableColumns count="5">
    <tableColumn id="1" xr3:uid="{96F80C90-7951-4D58-9277-BC8DA2A05DA7}" name="Month" dataDxfId="12"/>
    <tableColumn id="2" xr3:uid="{1DC03C20-25C0-44CE-BCA7-152B41439177}" name="Rep Name" dataDxfId="11"/>
    <tableColumn id="3" xr3:uid="{962DD145-5030-4908-96C1-1B32DAF29DCC}" name="Region" dataDxfId="10"/>
    <tableColumn id="4" xr3:uid="{3514B4BB-CEFB-4F5D-A609-78536125C0B6}" name="Doctor Visits" dataDxfId="9"/>
    <tableColumn id="5" xr3:uid="{E4171BB8-F9D3-4D34-A280-E16E655875E3}" name="Conversion (Prescriptions)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C8739-B58F-44F5-AE2E-B172F537E5C8}" name="Table3" displayName="Table3" ref="A1:D7" totalsRowShown="0" headerRowDxfId="0" dataDxfId="1">
  <autoFilter ref="A1:D7" xr:uid="{D05C8739-B58F-44F5-AE2E-B172F537E5C8}"/>
  <tableColumns count="4">
    <tableColumn id="1" xr3:uid="{D78C5068-EB4A-4EB1-879B-0EBBABC152DE}" name="Month" dataDxfId="5"/>
    <tableColumn id="2" xr3:uid="{1F42FB77-643E-4D47-ADBD-D62DAA49FCD1}" name="Region" dataDxfId="4"/>
    <tableColumn id="3" xr3:uid="{D0C409B3-7A6D-4527-860B-76FB8E97894A}" name="Spend_Channel" dataDxfId="3"/>
    <tableColumn id="4" xr3:uid="{5A50CB03-C198-4617-B09A-0E7B7CA93A4C}" name="Amount (INR)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734-D12E-4D92-88E7-9F6FD4CE9C42}">
  <dimension ref="A1:E7"/>
  <sheetViews>
    <sheetView workbookViewId="0">
      <selection activeCell="A2" sqref="A2"/>
    </sheetView>
  </sheetViews>
  <sheetFormatPr defaultRowHeight="14.4" x14ac:dyDescent="0.3"/>
  <cols>
    <col min="3" max="3" width="9.5546875" customWidth="1"/>
    <col min="4" max="4" width="11.33203125" customWidth="1"/>
    <col min="5" max="5" width="10.21875" customWidth="1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2" t="s">
        <v>5</v>
      </c>
      <c r="B2" s="2" t="s">
        <v>6</v>
      </c>
      <c r="C2" s="2" t="s">
        <v>7</v>
      </c>
      <c r="D2" s="2">
        <v>1200</v>
      </c>
      <c r="E2" s="2">
        <v>24000</v>
      </c>
    </row>
    <row r="3" spans="1:5" ht="28.8" x14ac:dyDescent="0.3">
      <c r="A3" s="2" t="s">
        <v>5</v>
      </c>
      <c r="B3" s="2" t="s">
        <v>8</v>
      </c>
      <c r="C3" s="2" t="s">
        <v>7</v>
      </c>
      <c r="D3" s="2">
        <v>1100</v>
      </c>
      <c r="E3" s="2">
        <v>22000</v>
      </c>
    </row>
    <row r="4" spans="1:5" x14ac:dyDescent="0.3">
      <c r="A4" s="2" t="s">
        <v>5</v>
      </c>
      <c r="B4" s="2" t="s">
        <v>6</v>
      </c>
      <c r="C4" s="2" t="s">
        <v>9</v>
      </c>
      <c r="D4" s="2">
        <v>900</v>
      </c>
      <c r="E4" s="2">
        <v>18000</v>
      </c>
    </row>
    <row r="5" spans="1:5" ht="28.8" x14ac:dyDescent="0.3">
      <c r="A5" s="2" t="s">
        <v>10</v>
      </c>
      <c r="B5" s="2" t="s">
        <v>6</v>
      </c>
      <c r="C5" s="2" t="s">
        <v>7</v>
      </c>
      <c r="D5" s="2">
        <v>1250</v>
      </c>
      <c r="E5" s="2">
        <v>25000</v>
      </c>
    </row>
    <row r="6" spans="1:5" x14ac:dyDescent="0.3">
      <c r="A6" s="2" t="s">
        <v>10</v>
      </c>
      <c r="B6" s="2" t="s">
        <v>8</v>
      </c>
      <c r="C6" s="2" t="s">
        <v>9</v>
      </c>
      <c r="D6" s="2">
        <v>950</v>
      </c>
      <c r="E6" s="2">
        <v>19000</v>
      </c>
    </row>
    <row r="7" spans="1:5" x14ac:dyDescent="0.3">
      <c r="A7" s="2" t="s">
        <v>10</v>
      </c>
      <c r="B7" s="2" t="s">
        <v>11</v>
      </c>
      <c r="C7" s="2" t="s">
        <v>9</v>
      </c>
      <c r="D7" s="2">
        <v>1000</v>
      </c>
      <c r="E7" s="2">
        <v>20000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8A84-1B1F-4474-94F2-D96A1FF4793B}">
  <dimension ref="A1:E6"/>
  <sheetViews>
    <sheetView workbookViewId="0"/>
  </sheetViews>
  <sheetFormatPr defaultRowHeight="14.4" x14ac:dyDescent="0.3"/>
  <cols>
    <col min="2" max="2" width="11.5546875" customWidth="1"/>
    <col min="4" max="4" width="13.33203125" customWidth="1"/>
    <col min="5" max="5" width="24.88671875" customWidth="1"/>
  </cols>
  <sheetData>
    <row r="1" spans="1:5" ht="57.6" x14ac:dyDescent="0.3">
      <c r="A1" s="1" t="s">
        <v>0</v>
      </c>
      <c r="B1" s="1" t="s">
        <v>12</v>
      </c>
      <c r="C1" s="1" t="s">
        <v>1</v>
      </c>
      <c r="D1" s="1" t="s">
        <v>13</v>
      </c>
      <c r="E1" s="1" t="s">
        <v>14</v>
      </c>
    </row>
    <row r="2" spans="1:5" x14ac:dyDescent="0.3">
      <c r="A2" s="2" t="s">
        <v>5</v>
      </c>
      <c r="B2" s="2" t="s">
        <v>15</v>
      </c>
      <c r="C2" s="2" t="s">
        <v>6</v>
      </c>
      <c r="D2" s="2">
        <v>40</v>
      </c>
      <c r="E2" s="2">
        <v>18</v>
      </c>
    </row>
    <row r="3" spans="1:5" x14ac:dyDescent="0.3">
      <c r="A3" s="2" t="s">
        <v>5</v>
      </c>
      <c r="B3" s="2" t="s">
        <v>16</v>
      </c>
      <c r="C3" s="2" t="s">
        <v>8</v>
      </c>
      <c r="D3" s="2">
        <v>35</v>
      </c>
      <c r="E3" s="2">
        <v>22</v>
      </c>
    </row>
    <row r="4" spans="1:5" x14ac:dyDescent="0.3">
      <c r="A4" s="2" t="s">
        <v>10</v>
      </c>
      <c r="B4" s="2" t="s">
        <v>15</v>
      </c>
      <c r="C4" s="2" t="s">
        <v>6</v>
      </c>
      <c r="D4" s="2">
        <v>38</v>
      </c>
      <c r="E4" s="2">
        <v>20</v>
      </c>
    </row>
    <row r="5" spans="1:5" x14ac:dyDescent="0.3">
      <c r="A5" s="2" t="s">
        <v>10</v>
      </c>
      <c r="B5" s="2" t="s">
        <v>16</v>
      </c>
      <c r="C5" s="2" t="s">
        <v>8</v>
      </c>
      <c r="D5" s="2">
        <v>32</v>
      </c>
      <c r="E5" s="2">
        <v>21</v>
      </c>
    </row>
    <row r="6" spans="1:5" x14ac:dyDescent="0.3">
      <c r="A6" s="2" t="s">
        <v>10</v>
      </c>
      <c r="B6" s="2" t="s">
        <v>17</v>
      </c>
      <c r="C6" s="2" t="s">
        <v>11</v>
      </c>
      <c r="D6" s="2">
        <v>30</v>
      </c>
      <c r="E6" s="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F8C8-7A12-407E-A7D5-1BBFD6E00399}">
  <dimension ref="A1:D7"/>
  <sheetViews>
    <sheetView workbookViewId="0">
      <selection activeCell="A2" sqref="A2"/>
    </sheetView>
  </sheetViews>
  <sheetFormatPr defaultRowHeight="14.4" x14ac:dyDescent="0.3"/>
  <cols>
    <col min="3" max="3" width="16.109375" customWidth="1"/>
    <col min="4" max="4" width="14.5546875" customWidth="1"/>
  </cols>
  <sheetData>
    <row r="1" spans="1:4" ht="28.8" x14ac:dyDescent="0.3">
      <c r="A1" s="1" t="s">
        <v>0</v>
      </c>
      <c r="B1" s="1" t="s">
        <v>1</v>
      </c>
      <c r="C1" s="1" t="s">
        <v>18</v>
      </c>
      <c r="D1" s="1" t="s">
        <v>19</v>
      </c>
    </row>
    <row r="2" spans="1:4" x14ac:dyDescent="0.3">
      <c r="A2" s="2" t="s">
        <v>5</v>
      </c>
      <c r="B2" s="2" t="s">
        <v>6</v>
      </c>
      <c r="C2" s="2" t="s">
        <v>20</v>
      </c>
      <c r="D2" s="2">
        <v>15000</v>
      </c>
    </row>
    <row r="3" spans="1:4" x14ac:dyDescent="0.3">
      <c r="A3" s="2" t="s">
        <v>5</v>
      </c>
      <c r="B3" s="2" t="s">
        <v>8</v>
      </c>
      <c r="C3" s="2" t="s">
        <v>21</v>
      </c>
      <c r="D3" s="2">
        <v>10000</v>
      </c>
    </row>
    <row r="4" spans="1:4" x14ac:dyDescent="0.3">
      <c r="A4" s="2" t="s">
        <v>5</v>
      </c>
      <c r="B4" s="2" t="s">
        <v>6</v>
      </c>
      <c r="C4" s="2" t="s">
        <v>22</v>
      </c>
      <c r="D4" s="2">
        <v>5000</v>
      </c>
    </row>
    <row r="5" spans="1:4" x14ac:dyDescent="0.3">
      <c r="A5" s="2" t="s">
        <v>10</v>
      </c>
      <c r="B5" s="2" t="s">
        <v>6</v>
      </c>
      <c r="C5" s="2" t="s">
        <v>20</v>
      </c>
      <c r="D5" s="2">
        <v>14000</v>
      </c>
    </row>
    <row r="6" spans="1:4" x14ac:dyDescent="0.3">
      <c r="A6" s="2" t="s">
        <v>10</v>
      </c>
      <c r="B6" s="2" t="s">
        <v>8</v>
      </c>
      <c r="C6" s="2" t="s">
        <v>21</v>
      </c>
      <c r="D6" s="2">
        <v>12000</v>
      </c>
    </row>
    <row r="7" spans="1:4" x14ac:dyDescent="0.3">
      <c r="A7" s="2" t="s">
        <v>10</v>
      </c>
      <c r="B7" s="2" t="s">
        <v>11</v>
      </c>
      <c r="C7" s="2" t="s">
        <v>22</v>
      </c>
      <c r="D7" s="2">
        <v>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63EE-71AF-4700-A78B-96A84AA4A408}">
  <dimension ref="A1:K5"/>
  <sheetViews>
    <sheetView topLeftCell="C1" workbookViewId="0">
      <selection activeCell="J2" sqref="J2:K4"/>
    </sheetView>
  </sheetViews>
  <sheetFormatPr defaultRowHeight="14.4" x14ac:dyDescent="0.3"/>
  <cols>
    <col min="1" max="1" width="12.5546875" bestFit="1" customWidth="1"/>
    <col min="2" max="2" width="19.33203125" bestFit="1" customWidth="1"/>
    <col min="4" max="4" width="12.5546875" bestFit="1" customWidth="1"/>
    <col min="5" max="5" width="14.88671875" bestFit="1" customWidth="1"/>
    <col min="7" max="7" width="12.5546875" bestFit="1" customWidth="1"/>
    <col min="8" max="8" width="30" bestFit="1" customWidth="1"/>
    <col min="10" max="10" width="12.5546875" bestFit="1" customWidth="1"/>
    <col min="11" max="11" width="19.33203125" bestFit="1" customWidth="1"/>
  </cols>
  <sheetData>
    <row r="1" spans="1:11" x14ac:dyDescent="0.3">
      <c r="A1" s="3" t="s">
        <v>23</v>
      </c>
      <c r="B1" t="s">
        <v>25</v>
      </c>
      <c r="D1" s="3" t="s">
        <v>23</v>
      </c>
      <c r="E1" t="s">
        <v>25</v>
      </c>
      <c r="G1" s="3" t="s">
        <v>23</v>
      </c>
      <c r="H1" t="s">
        <v>26</v>
      </c>
      <c r="J1" s="3" t="s">
        <v>23</v>
      </c>
      <c r="K1" t="s">
        <v>27</v>
      </c>
    </row>
    <row r="2" spans="1:11" x14ac:dyDescent="0.3">
      <c r="A2" s="4" t="s">
        <v>6</v>
      </c>
      <c r="B2" s="5">
        <v>67000</v>
      </c>
      <c r="D2" s="4" t="s">
        <v>9</v>
      </c>
      <c r="E2" s="5">
        <v>57000</v>
      </c>
      <c r="G2" s="4" t="s">
        <v>17</v>
      </c>
      <c r="H2" s="5">
        <v>15</v>
      </c>
      <c r="J2" s="4" t="s">
        <v>6</v>
      </c>
      <c r="K2" s="5">
        <v>34000</v>
      </c>
    </row>
    <row r="3" spans="1:11" x14ac:dyDescent="0.3">
      <c r="A3" s="4" t="s">
        <v>8</v>
      </c>
      <c r="B3" s="5">
        <v>41000</v>
      </c>
      <c r="D3" s="4" t="s">
        <v>7</v>
      </c>
      <c r="E3" s="5">
        <v>71000</v>
      </c>
      <c r="G3" s="4" t="s">
        <v>15</v>
      </c>
      <c r="H3" s="5">
        <v>38</v>
      </c>
      <c r="J3" s="4" t="s">
        <v>8</v>
      </c>
      <c r="K3" s="5">
        <v>22000</v>
      </c>
    </row>
    <row r="4" spans="1:11" x14ac:dyDescent="0.3">
      <c r="A4" s="4" t="s">
        <v>11</v>
      </c>
      <c r="B4" s="5">
        <v>20000</v>
      </c>
      <c r="D4" s="4" t="s">
        <v>24</v>
      </c>
      <c r="E4" s="5">
        <v>128000</v>
      </c>
      <c r="G4" s="4" t="s">
        <v>16</v>
      </c>
      <c r="H4" s="5">
        <v>43</v>
      </c>
      <c r="J4" s="4" t="s">
        <v>11</v>
      </c>
      <c r="K4" s="5">
        <v>6000</v>
      </c>
    </row>
    <row r="5" spans="1:11" x14ac:dyDescent="0.3">
      <c r="A5" s="4" t="s">
        <v>24</v>
      </c>
      <c r="B5" s="5">
        <v>128000</v>
      </c>
      <c r="G5" s="4" t="s">
        <v>24</v>
      </c>
      <c r="H5" s="5">
        <v>96</v>
      </c>
      <c r="J5" s="4" t="s">
        <v>24</v>
      </c>
      <c r="K5" s="5">
        <v>62000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F994-041C-4A1A-A07E-9DCFAA4CC44D}">
  <dimension ref="A1:M2"/>
  <sheetViews>
    <sheetView tabSelected="1" workbookViewId="0">
      <selection activeCell="M24" sqref="M24"/>
    </sheetView>
  </sheetViews>
  <sheetFormatPr defaultRowHeight="14.4" x14ac:dyDescent="0.3"/>
  <cols>
    <col min="1" max="1" width="19.33203125" bestFit="1" customWidth="1"/>
    <col min="2" max="2" width="10.5546875" bestFit="1" customWidth="1"/>
    <col min="6" max="6" width="15.33203125" bestFit="1" customWidth="1"/>
    <col min="7" max="7" width="8.5546875" bestFit="1" customWidth="1"/>
    <col min="12" max="12" width="11.109375" bestFit="1" customWidth="1"/>
    <col min="13" max="13" width="5.6640625" bestFit="1" customWidth="1"/>
  </cols>
  <sheetData>
    <row r="1" spans="1:13" ht="15" thickBot="1" x14ac:dyDescent="0.35"/>
    <row r="2" spans="1:13" ht="21.6" thickBot="1" x14ac:dyDescent="0.45">
      <c r="A2" s="7" t="s">
        <v>28</v>
      </c>
      <c r="B2" s="8">
        <f>SUM(Table1[Revenue])</f>
        <v>128000</v>
      </c>
      <c r="F2" s="6" t="s">
        <v>29</v>
      </c>
      <c r="G2" s="9" t="str">
        <f>INDEX('Pivot Tables'!A2:A4,MATCH(MAX('Pivot Tables'!B2:B4),'Pivot Tables'!B2:B4,0))</f>
        <v>North</v>
      </c>
      <c r="L2" s="6" t="s">
        <v>30</v>
      </c>
      <c r="M2" s="9" t="str">
        <f>INDEX('Pivot Tables'!G2:G4,MATCH(MAX('Pivot Tables'!H2:H4),'Pivot Tables'!H2:H4,0))</f>
        <v>Sita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Rep Visits</vt:lpstr>
      <vt:lpstr>Marketing Spend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Shareen Diengdoh</dc:creator>
  <cp:lastModifiedBy>Shareen Diengdoh</cp:lastModifiedBy>
  <dcterms:created xsi:type="dcterms:W3CDTF">2025-07-09T13:53:17Z</dcterms:created>
  <dcterms:modified xsi:type="dcterms:W3CDTF">2025-07-09T14:43:26Z</dcterms:modified>
</cp:coreProperties>
</file>