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Risks" sheetId="1" r:id="rId1"/>
    <sheet name="DeadlinePrediction" sheetId="2" r:id="rId2"/>
  </sheets>
  <definedNames>
    <definedName name="_xlnm._FilterDatabase" localSheetId="0" hidden="1">Risks!$A$1:$J$1</definedName>
  </definedNames>
  <calcPr calcId="125725"/>
</workbook>
</file>

<file path=xl/calcChain.xml><?xml version="1.0" encoding="utf-8"?>
<calcChain xmlns="http://schemas.openxmlformats.org/spreadsheetml/2006/main">
  <c r="B3" i="2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2"/>
  <c r="J9" i="1"/>
  <c r="J2"/>
  <c r="J3"/>
  <c r="J4"/>
  <c r="J5"/>
  <c r="I9"/>
  <c r="I3"/>
  <c r="I4"/>
  <c r="I5"/>
  <c r="I2"/>
  <c r="G3"/>
  <c r="H3"/>
  <c r="G4"/>
  <c r="H4"/>
  <c r="G5"/>
  <c r="H5"/>
  <c r="H2"/>
  <c r="G2"/>
</calcChain>
</file>

<file path=xl/sharedStrings.xml><?xml version="1.0" encoding="utf-8"?>
<sst xmlns="http://schemas.openxmlformats.org/spreadsheetml/2006/main" count="18" uniqueCount="18">
  <si>
    <t>Data files are received from the client a week later than expected</t>
  </si>
  <si>
    <t>Risk Description</t>
  </si>
  <si>
    <t>#</t>
  </si>
  <si>
    <t>Probability (Low Estimate)</t>
  </si>
  <si>
    <t>Probability (High Estimate)</t>
  </si>
  <si>
    <t>Software development team is swamped and implementation does not occur on schedule</t>
  </si>
  <si>
    <t xml:space="preserve">Software development team does not sufficiently understand the machine learning algorithm </t>
  </si>
  <si>
    <t>Client is not ready to receive the updated software</t>
  </si>
  <si>
    <t>Consequence Range (Low Estimate)</t>
  </si>
  <si>
    <t>Consequence Range (High Estimate)</t>
  </si>
  <si>
    <t>T</t>
  </si>
  <si>
    <t>Risk (Low Estimate)</t>
  </si>
  <si>
    <t>Risk (High Estimate)</t>
  </si>
  <si>
    <t>Risk (Mean)</t>
  </si>
  <si>
    <t>Risk (Variance)</t>
  </si>
  <si>
    <t>Risk</t>
  </si>
  <si>
    <t>Time (Hours)</t>
  </si>
  <si>
    <t>Deadline Prediction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</si>
</sst>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2" fontId="2" fillId="4" borderId="1" xfId="0" applyNumberFormat="1" applyFont="1" applyFill="1" applyBorder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xVal>
            <c:numRef>
              <c:f>DeadlinePrediction!$A$2:$A$61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DeadlinePrediction!$B$2:$B$61</c:f>
              <c:numCache>
                <c:formatCode>General</c:formatCode>
                <c:ptCount val="60"/>
                <c:pt idx="0">
                  <c:v>3.4960191022414275E-3</c:v>
                </c:pt>
                <c:pt idx="1">
                  <c:v>4.3480884932885697E-3</c:v>
                </c:pt>
                <c:pt idx="2">
                  <c:v>5.3529916957940722E-3</c:v>
                </c:pt>
                <c:pt idx="3">
                  <c:v>6.5233154872121812E-3</c:v>
                </c:pt>
                <c:pt idx="4">
                  <c:v>7.8688961524252185E-3</c:v>
                </c:pt>
                <c:pt idx="5">
                  <c:v>9.3957805077578178E-3</c:v>
                </c:pt>
                <c:pt idx="6">
                  <c:v>1.1105178141573786E-2</c:v>
                </c:pt>
                <c:pt idx="7">
                  <c:v>1.2992472739543508E-2</c:v>
                </c:pt>
                <c:pt idx="8">
                  <c:v>1.5046369294290589E-2</c:v>
                </c:pt>
                <c:pt idx="9">
                  <c:v>1.7248257901396766E-2</c:v>
                </c:pt>
                <c:pt idx="10">
                  <c:v>1.9571872394973603E-2</c:v>
                </c:pt>
                <c:pt idx="11">
                  <c:v>2.198331240791216E-2</c:v>
                </c:pt>
                <c:pt idx="12">
                  <c:v>2.4441480322146367E-2</c:v>
                </c:pt>
                <c:pt idx="13">
                  <c:v>2.6898960537212767E-2</c:v>
                </c:pt>
                <c:pt idx="14">
                  <c:v>2.9303338884664076E-2</c:v>
                </c:pt>
                <c:pt idx="15">
                  <c:v>3.1598926979306392E-2</c:v>
                </c:pt>
                <c:pt idx="16">
                  <c:v>3.3728822578037596E-2</c:v>
                </c:pt>
                <c:pt idx="17">
                  <c:v>3.5637205742716713E-2</c:v>
                </c:pt>
                <c:pt idx="18">
                  <c:v>3.7271744959393123E-2</c:v>
                </c:pt>
                <c:pt idx="19">
                  <c:v>3.8585970230535102E-2</c:v>
                </c:pt>
                <c:pt idx="20">
                  <c:v>3.9541463746678315E-2</c:v>
                </c:pt>
                <c:pt idx="21">
                  <c:v>4.0109724314945049E-2</c:v>
                </c:pt>
                <c:pt idx="22">
                  <c:v>4.0273579367377355E-2</c:v>
                </c:pt>
                <c:pt idx="23">
                  <c:v>4.0028046953156073E-2</c:v>
                </c:pt>
                <c:pt idx="24">
                  <c:v>3.9380587342910972E-2</c:v>
                </c:pt>
                <c:pt idx="25">
                  <c:v>3.835072651555882E-2</c:v>
                </c:pt>
                <c:pt idx="26">
                  <c:v>3.6969078041217511E-2</c:v>
                </c:pt>
                <c:pt idx="27">
                  <c:v>3.5275831724437642E-2</c:v>
                </c:pt>
                <c:pt idx="28">
                  <c:v>3.3318813099934702E-2</c:v>
                </c:pt>
                <c:pt idx="29">
                  <c:v>3.1151244415824161E-2</c:v>
                </c:pt>
                <c:pt idx="30">
                  <c:v>2.8829353021817744E-2</c:v>
                </c:pt>
                <c:pt idx="31">
                  <c:v>2.6409976208051977E-2</c:v>
                </c:pt>
                <c:pt idx="32">
                  <c:v>2.3948302850041646E-2</c:v>
                </c:pt>
                <c:pt idx="33">
                  <c:v>2.1495873174549148E-2</c:v>
                </c:pt>
                <c:pt idx="34">
                  <c:v>1.9098930945663929E-2</c:v>
                </c:pt>
                <c:pt idx="35">
                  <c:v>1.6797190348796801E-2</c:v>
                </c:pt>
                <c:pt idx="36">
                  <c:v>1.4623046024281314E-2</c:v>
                </c:pt>
                <c:pt idx="37">
                  <c:v>1.260122214967177E-2</c:v>
                </c:pt>
                <c:pt idx="38">
                  <c:v>1.0748827834893211E-2</c:v>
                </c:pt>
                <c:pt idx="39">
                  <c:v>9.0757633587364647E-3</c:v>
                </c:pt>
                <c:pt idx="40">
                  <c:v>7.5854061288571405E-3</c:v>
                </c:pt>
                <c:pt idx="41">
                  <c:v>6.2754970644405559E-3</c:v>
                </c:pt>
                <c:pt idx="42">
                  <c:v>5.1391470089608973E-3</c:v>
                </c:pt>
                <c:pt idx="43">
                  <c:v>4.1658878052857453E-3</c:v>
                </c:pt>
                <c:pt idx="44">
                  <c:v>3.3427024187566781E-3</c:v>
                </c:pt>
                <c:pt idx="45">
                  <c:v>2.6549813802315492E-3</c:v>
                </c:pt>
                <c:pt idx="46">
                  <c:v>2.0873672322602468E-3</c:v>
                </c:pt>
                <c:pt idx="47">
                  <c:v>1.6244631399033181E-3</c:v>
                </c:pt>
                <c:pt idx="48">
                  <c:v>1.251395183399722E-3</c:v>
                </c:pt>
                <c:pt idx="49">
                  <c:v>9.5422922746873549E-4</c:v>
                </c:pt>
                <c:pt idx="50">
                  <c:v>7.2025215777144229E-4</c:v>
                </c:pt>
                <c:pt idx="51">
                  <c:v>5.381335132189298E-4</c:v>
                </c:pt>
                <c:pt idx="52">
                  <c:v>3.9798722194434678E-4</c:v>
                </c:pt>
                <c:pt idx="53">
                  <c:v>2.9135457071011742E-4</c:v>
                </c:pt>
                <c:pt idx="54">
                  <c:v>2.1112913118454476E-4</c:v>
                </c:pt>
                <c:pt idx="55">
                  <c:v>1.5144261613953222E-4</c:v>
                </c:pt>
                <c:pt idx="56">
                  <c:v>1.0752802376427145E-4</c:v>
                </c:pt>
                <c:pt idx="57">
                  <c:v>7.5573379353195059E-5</c:v>
                </c:pt>
                <c:pt idx="58">
                  <c:v>5.2576253906689198E-5</c:v>
                </c:pt>
                <c:pt idx="59">
                  <c:v>3.6206292316804834E-5</c:v>
                </c:pt>
              </c:numCache>
            </c:numRef>
          </c:yVal>
          <c:smooth val="1"/>
        </c:ser>
        <c:axId val="197998848"/>
        <c:axId val="121963264"/>
      </c:scatterChart>
      <c:valAx>
        <c:axId val="19799884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Deadline</a:t>
                </a:r>
                <a:r>
                  <a:rPr lang="en-US" baseline="0"/>
                  <a:t> Prediction (Hours)</a:t>
                </a:r>
              </a:p>
            </c:rich>
          </c:tx>
          <c:layout/>
        </c:title>
        <c:numFmt formatCode="General" sourceLinked="1"/>
        <c:tickLblPos val="nextTo"/>
        <c:crossAx val="121963264"/>
        <c:crosses val="autoZero"/>
        <c:crossBetween val="midCat"/>
      </c:valAx>
      <c:valAx>
        <c:axId val="121963264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Risk</a:t>
                </a:r>
              </a:p>
            </c:rich>
          </c:tx>
          <c:layout/>
        </c:title>
        <c:numFmt formatCode="General" sourceLinked="1"/>
        <c:tickLblPos val="nextTo"/>
        <c:crossAx val="197998848"/>
        <c:crosses val="autoZero"/>
        <c:crossBetween val="midCat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57150</xdr:rowOff>
    </xdr:from>
    <xdr:to>
      <xdr:col>9</xdr:col>
      <xdr:colOff>571500</xdr:colOff>
      <xdr:row>15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8.75"/>
  <cols>
    <col min="1" max="1" width="4.85546875" style="1" bestFit="1" customWidth="1"/>
    <col min="2" max="2" width="36.5703125" style="2" customWidth="1"/>
    <col min="3" max="6" width="16.7109375" style="3" customWidth="1"/>
    <col min="7" max="10" width="16.7109375" style="2" customWidth="1"/>
    <col min="11" max="11" width="11.5703125" style="2" bestFit="1" customWidth="1"/>
    <col min="12" max="16384" width="9.140625" style="2"/>
  </cols>
  <sheetData>
    <row r="1" spans="1:10" s="4" customFormat="1" ht="69.75" customHeight="1">
      <c r="A1" s="5" t="s">
        <v>2</v>
      </c>
      <c r="B1" s="5" t="s">
        <v>1</v>
      </c>
      <c r="C1" s="5" t="s">
        <v>3</v>
      </c>
      <c r="D1" s="5" t="s">
        <v>4</v>
      </c>
      <c r="E1" s="5" t="s">
        <v>8</v>
      </c>
      <c r="F1" s="5" t="s">
        <v>9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ht="30">
      <c r="A2" s="5">
        <v>1</v>
      </c>
      <c r="B2" s="7" t="s">
        <v>0</v>
      </c>
      <c r="C2" s="8">
        <v>0.1</v>
      </c>
      <c r="D2" s="8">
        <v>0.3</v>
      </c>
      <c r="E2" s="8">
        <v>10</v>
      </c>
      <c r="F2" s="8">
        <v>20</v>
      </c>
      <c r="G2" s="9">
        <f>C2*E2</f>
        <v>1</v>
      </c>
      <c r="H2" s="9">
        <f>D2*F2</f>
        <v>6</v>
      </c>
      <c r="I2" s="12">
        <f>(G2+H2)/2</f>
        <v>3.5</v>
      </c>
      <c r="J2" s="12">
        <f>(I2-G2)^2</f>
        <v>6.25</v>
      </c>
    </row>
    <row r="3" spans="1:10" ht="45">
      <c r="A3" s="5">
        <v>2</v>
      </c>
      <c r="B3" s="7" t="s">
        <v>5</v>
      </c>
      <c r="C3" s="8">
        <v>0.2</v>
      </c>
      <c r="D3" s="8">
        <v>0.5</v>
      </c>
      <c r="E3" s="8">
        <v>20</v>
      </c>
      <c r="F3" s="8">
        <v>40</v>
      </c>
      <c r="G3" s="9">
        <f t="shared" ref="G3:G5" si="0">C3*E3</f>
        <v>4</v>
      </c>
      <c r="H3" s="9">
        <f t="shared" ref="H3:H5" si="1">D3*F3</f>
        <v>20</v>
      </c>
      <c r="I3" s="12">
        <f t="shared" ref="I3:I5" si="2">(G3+H3)/2</f>
        <v>12</v>
      </c>
      <c r="J3" s="12">
        <f t="shared" ref="J3:J5" si="3">(I3-G3)^2</f>
        <v>64</v>
      </c>
    </row>
    <row r="4" spans="1:10" ht="45">
      <c r="A4" s="5">
        <v>3</v>
      </c>
      <c r="B4" s="7" t="s">
        <v>6</v>
      </c>
      <c r="C4" s="8">
        <v>0.05</v>
      </c>
      <c r="D4" s="8">
        <v>0.15</v>
      </c>
      <c r="E4" s="8">
        <v>2</v>
      </c>
      <c r="F4" s="8">
        <v>8</v>
      </c>
      <c r="G4" s="9">
        <f t="shared" si="0"/>
        <v>0.1</v>
      </c>
      <c r="H4" s="9">
        <f t="shared" si="1"/>
        <v>1.2</v>
      </c>
      <c r="I4" s="12">
        <f t="shared" si="2"/>
        <v>0.65</v>
      </c>
      <c r="J4" s="12">
        <f t="shared" si="3"/>
        <v>0.30250000000000005</v>
      </c>
    </row>
    <row r="5" spans="1:10" ht="30">
      <c r="A5" s="5">
        <v>4</v>
      </c>
      <c r="B5" s="7" t="s">
        <v>7</v>
      </c>
      <c r="C5" s="8">
        <v>0.15</v>
      </c>
      <c r="D5" s="8">
        <v>0.3</v>
      </c>
      <c r="E5" s="8">
        <v>10</v>
      </c>
      <c r="F5" s="8">
        <v>40</v>
      </c>
      <c r="G5" s="9">
        <f t="shared" si="0"/>
        <v>1.5</v>
      </c>
      <c r="H5" s="9">
        <f t="shared" si="1"/>
        <v>12</v>
      </c>
      <c r="I5" s="12">
        <f t="shared" si="2"/>
        <v>6.75</v>
      </c>
      <c r="J5" s="12">
        <f t="shared" si="3"/>
        <v>27.5625</v>
      </c>
    </row>
    <row r="6" spans="1:10">
      <c r="I6" s="13"/>
      <c r="J6" s="13"/>
    </row>
    <row r="7" spans="1:10">
      <c r="I7" s="13"/>
      <c r="J7" s="13"/>
    </row>
    <row r="8" spans="1:10">
      <c r="I8" s="13"/>
      <c r="J8" s="13"/>
    </row>
    <row r="9" spans="1:10" s="3" customFormat="1">
      <c r="A9" s="5" t="s">
        <v>10</v>
      </c>
      <c r="B9" s="6" t="s">
        <v>17</v>
      </c>
      <c r="C9" s="10"/>
      <c r="D9" s="10"/>
      <c r="E9" s="10"/>
      <c r="F9" s="10"/>
      <c r="I9" s="14">
        <f>SUM(I2:I5)</f>
        <v>22.9</v>
      </c>
      <c r="J9" s="14">
        <f>SQRT(SUM(J2:J5))</f>
        <v>9.9053016107537069</v>
      </c>
    </row>
  </sheetData>
  <autoFilter ref="A1:J1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zoomScale="115" zoomScaleNormal="115" workbookViewId="0">
      <selection activeCell="L17" sqref="L17"/>
    </sheetView>
  </sheetViews>
  <sheetFormatPr defaultRowHeight="15"/>
  <cols>
    <col min="1" max="1" width="12.42578125" style="11" bestFit="1" customWidth="1"/>
    <col min="2" max="2" width="9.140625" style="11"/>
  </cols>
  <sheetData>
    <row r="1" spans="1:2">
      <c r="A1" s="15" t="s">
        <v>16</v>
      </c>
      <c r="B1" s="15" t="s">
        <v>15</v>
      </c>
    </row>
    <row r="2" spans="1:2">
      <c r="A2" s="11">
        <v>1</v>
      </c>
      <c r="B2" s="11">
        <f>NORMDIST(A2,Risks!$I$9,Risks!$J$9,FALSE)</f>
        <v>3.4960191022414275E-3</v>
      </c>
    </row>
    <row r="3" spans="1:2">
      <c r="A3" s="11">
        <v>2</v>
      </c>
      <c r="B3" s="11">
        <f>NORMDIST(A3,Risks!$I$9,Risks!$J$9,FALSE)</f>
        <v>4.3480884932885697E-3</v>
      </c>
    </row>
    <row r="4" spans="1:2">
      <c r="A4" s="11">
        <v>3</v>
      </c>
      <c r="B4" s="11">
        <f>NORMDIST(A4,Risks!$I$9,Risks!$J$9,FALSE)</f>
        <v>5.3529916957940722E-3</v>
      </c>
    </row>
    <row r="5" spans="1:2">
      <c r="A5" s="11">
        <v>4</v>
      </c>
      <c r="B5" s="11">
        <f>NORMDIST(A5,Risks!$I$9,Risks!$J$9,FALSE)</f>
        <v>6.5233154872121812E-3</v>
      </c>
    </row>
    <row r="6" spans="1:2">
      <c r="A6" s="11">
        <v>5</v>
      </c>
      <c r="B6" s="11">
        <f>NORMDIST(A6,Risks!$I$9,Risks!$J$9,FALSE)</f>
        <v>7.8688961524252185E-3</v>
      </c>
    </row>
    <row r="7" spans="1:2">
      <c r="A7" s="11">
        <v>6</v>
      </c>
      <c r="B7" s="11">
        <f>NORMDIST(A7,Risks!$I$9,Risks!$J$9,FALSE)</f>
        <v>9.3957805077578178E-3</v>
      </c>
    </row>
    <row r="8" spans="1:2">
      <c r="A8" s="11">
        <v>7</v>
      </c>
      <c r="B8" s="11">
        <f>NORMDIST(A8,Risks!$I$9,Risks!$J$9,FALSE)</f>
        <v>1.1105178141573786E-2</v>
      </c>
    </row>
    <row r="9" spans="1:2">
      <c r="A9" s="11">
        <v>8</v>
      </c>
      <c r="B9" s="11">
        <f>NORMDIST(A9,Risks!$I$9,Risks!$J$9,FALSE)</f>
        <v>1.2992472739543508E-2</v>
      </c>
    </row>
    <row r="10" spans="1:2">
      <c r="A10" s="11">
        <v>9</v>
      </c>
      <c r="B10" s="11">
        <f>NORMDIST(A10,Risks!$I$9,Risks!$J$9,FALSE)</f>
        <v>1.5046369294290589E-2</v>
      </c>
    </row>
    <row r="11" spans="1:2">
      <c r="A11" s="11">
        <v>10</v>
      </c>
      <c r="B11" s="11">
        <f>NORMDIST(A11,Risks!$I$9,Risks!$J$9,FALSE)</f>
        <v>1.7248257901396766E-2</v>
      </c>
    </row>
    <row r="12" spans="1:2">
      <c r="A12" s="11">
        <v>11</v>
      </c>
      <c r="B12" s="11">
        <f>NORMDIST(A12,Risks!$I$9,Risks!$J$9,FALSE)</f>
        <v>1.9571872394973603E-2</v>
      </c>
    </row>
    <row r="13" spans="1:2">
      <c r="A13" s="11">
        <v>12</v>
      </c>
      <c r="B13" s="11">
        <f>NORMDIST(A13,Risks!$I$9,Risks!$J$9,FALSE)</f>
        <v>2.198331240791216E-2</v>
      </c>
    </row>
    <row r="14" spans="1:2">
      <c r="A14" s="11">
        <v>13</v>
      </c>
      <c r="B14" s="11">
        <f>NORMDIST(A14,Risks!$I$9,Risks!$J$9,FALSE)</f>
        <v>2.4441480322146367E-2</v>
      </c>
    </row>
    <row r="15" spans="1:2">
      <c r="A15" s="11">
        <v>14</v>
      </c>
      <c r="B15" s="11">
        <f>NORMDIST(A15,Risks!$I$9,Risks!$J$9,FALSE)</f>
        <v>2.6898960537212767E-2</v>
      </c>
    </row>
    <row r="16" spans="1:2">
      <c r="A16" s="11">
        <v>15</v>
      </c>
      <c r="B16" s="11">
        <f>NORMDIST(A16,Risks!$I$9,Risks!$J$9,FALSE)</f>
        <v>2.9303338884664076E-2</v>
      </c>
    </row>
    <row r="17" spans="1:2">
      <c r="A17" s="11">
        <v>16</v>
      </c>
      <c r="B17" s="11">
        <f>NORMDIST(A17,Risks!$I$9,Risks!$J$9,FALSE)</f>
        <v>3.1598926979306392E-2</v>
      </c>
    </row>
    <row r="18" spans="1:2">
      <c r="A18" s="11">
        <v>17</v>
      </c>
      <c r="B18" s="11">
        <f>NORMDIST(A18,Risks!$I$9,Risks!$J$9,FALSE)</f>
        <v>3.3728822578037596E-2</v>
      </c>
    </row>
    <row r="19" spans="1:2">
      <c r="A19" s="11">
        <v>18</v>
      </c>
      <c r="B19" s="11">
        <f>NORMDIST(A19,Risks!$I$9,Risks!$J$9,FALSE)</f>
        <v>3.5637205742716713E-2</v>
      </c>
    </row>
    <row r="20" spans="1:2">
      <c r="A20" s="11">
        <v>19</v>
      </c>
      <c r="B20" s="11">
        <f>NORMDIST(A20,Risks!$I$9,Risks!$J$9,FALSE)</f>
        <v>3.7271744959393123E-2</v>
      </c>
    </row>
    <row r="21" spans="1:2">
      <c r="A21" s="11">
        <v>20</v>
      </c>
      <c r="B21" s="11">
        <f>NORMDIST(A21,Risks!$I$9,Risks!$J$9,FALSE)</f>
        <v>3.8585970230535102E-2</v>
      </c>
    </row>
    <row r="22" spans="1:2">
      <c r="A22" s="11">
        <v>21</v>
      </c>
      <c r="B22" s="11">
        <f>NORMDIST(A22,Risks!$I$9,Risks!$J$9,FALSE)</f>
        <v>3.9541463746678315E-2</v>
      </c>
    </row>
    <row r="23" spans="1:2">
      <c r="A23" s="11">
        <v>22</v>
      </c>
      <c r="B23" s="11">
        <f>NORMDIST(A23,Risks!$I$9,Risks!$J$9,FALSE)</f>
        <v>4.0109724314945049E-2</v>
      </c>
    </row>
    <row r="24" spans="1:2">
      <c r="A24" s="11">
        <v>23</v>
      </c>
      <c r="B24" s="11">
        <f>NORMDIST(A24,Risks!$I$9,Risks!$J$9,FALSE)</f>
        <v>4.0273579367377355E-2</v>
      </c>
    </row>
    <row r="25" spans="1:2">
      <c r="A25" s="11">
        <v>24</v>
      </c>
      <c r="B25" s="11">
        <f>NORMDIST(A25,Risks!$I$9,Risks!$J$9,FALSE)</f>
        <v>4.0028046953156073E-2</v>
      </c>
    </row>
    <row r="26" spans="1:2">
      <c r="A26" s="11">
        <v>25</v>
      </c>
      <c r="B26" s="11">
        <f>NORMDIST(A26,Risks!$I$9,Risks!$J$9,FALSE)</f>
        <v>3.9380587342910972E-2</v>
      </c>
    </row>
    <row r="27" spans="1:2">
      <c r="A27" s="11">
        <v>26</v>
      </c>
      <c r="B27" s="11">
        <f>NORMDIST(A27,Risks!$I$9,Risks!$J$9,FALSE)</f>
        <v>3.835072651555882E-2</v>
      </c>
    </row>
    <row r="28" spans="1:2">
      <c r="A28" s="11">
        <v>27</v>
      </c>
      <c r="B28" s="11">
        <f>NORMDIST(A28,Risks!$I$9,Risks!$J$9,FALSE)</f>
        <v>3.6969078041217511E-2</v>
      </c>
    </row>
    <row r="29" spans="1:2">
      <c r="A29" s="11">
        <v>28</v>
      </c>
      <c r="B29" s="11">
        <f>NORMDIST(A29,Risks!$I$9,Risks!$J$9,FALSE)</f>
        <v>3.5275831724437642E-2</v>
      </c>
    </row>
    <row r="30" spans="1:2">
      <c r="A30" s="11">
        <v>29</v>
      </c>
      <c r="B30" s="11">
        <f>NORMDIST(A30,Risks!$I$9,Risks!$J$9,FALSE)</f>
        <v>3.3318813099934702E-2</v>
      </c>
    </row>
    <row r="31" spans="1:2">
      <c r="A31" s="11">
        <v>30</v>
      </c>
      <c r="B31" s="11">
        <f>NORMDIST(A31,Risks!$I$9,Risks!$J$9,FALSE)</f>
        <v>3.1151244415824161E-2</v>
      </c>
    </row>
    <row r="32" spans="1:2">
      <c r="A32" s="11">
        <v>31</v>
      </c>
      <c r="B32" s="11">
        <f>NORMDIST(A32,Risks!$I$9,Risks!$J$9,FALSE)</f>
        <v>2.8829353021817744E-2</v>
      </c>
    </row>
    <row r="33" spans="1:2">
      <c r="A33" s="11">
        <v>32</v>
      </c>
      <c r="B33" s="11">
        <f>NORMDIST(A33,Risks!$I$9,Risks!$J$9,FALSE)</f>
        <v>2.6409976208051977E-2</v>
      </c>
    </row>
    <row r="34" spans="1:2">
      <c r="A34" s="11">
        <v>33</v>
      </c>
      <c r="B34" s="11">
        <f>NORMDIST(A34,Risks!$I$9,Risks!$J$9,FALSE)</f>
        <v>2.3948302850041646E-2</v>
      </c>
    </row>
    <row r="35" spans="1:2">
      <c r="A35" s="11">
        <v>34</v>
      </c>
      <c r="B35" s="11">
        <f>NORMDIST(A35,Risks!$I$9,Risks!$J$9,FALSE)</f>
        <v>2.1495873174549148E-2</v>
      </c>
    </row>
    <row r="36" spans="1:2">
      <c r="A36" s="11">
        <v>35</v>
      </c>
      <c r="B36" s="11">
        <f>NORMDIST(A36,Risks!$I$9,Risks!$J$9,FALSE)</f>
        <v>1.9098930945663929E-2</v>
      </c>
    </row>
    <row r="37" spans="1:2">
      <c r="A37" s="11">
        <v>36</v>
      </c>
      <c r="B37" s="11">
        <f>NORMDIST(A37,Risks!$I$9,Risks!$J$9,FALSE)</f>
        <v>1.6797190348796801E-2</v>
      </c>
    </row>
    <row r="38" spans="1:2">
      <c r="A38" s="11">
        <v>37</v>
      </c>
      <c r="B38" s="11">
        <f>NORMDIST(A38,Risks!$I$9,Risks!$J$9,FALSE)</f>
        <v>1.4623046024281314E-2</v>
      </c>
    </row>
    <row r="39" spans="1:2">
      <c r="A39" s="11">
        <v>38</v>
      </c>
      <c r="B39" s="11">
        <f>NORMDIST(A39,Risks!$I$9,Risks!$J$9,FALSE)</f>
        <v>1.260122214967177E-2</v>
      </c>
    </row>
    <row r="40" spans="1:2">
      <c r="A40" s="11">
        <v>39</v>
      </c>
      <c r="B40" s="11">
        <f>NORMDIST(A40,Risks!$I$9,Risks!$J$9,FALSE)</f>
        <v>1.0748827834893211E-2</v>
      </c>
    </row>
    <row r="41" spans="1:2">
      <c r="A41" s="11">
        <v>40</v>
      </c>
      <c r="B41" s="11">
        <f>NORMDIST(A41,Risks!$I$9,Risks!$J$9,FALSE)</f>
        <v>9.0757633587364647E-3</v>
      </c>
    </row>
    <row r="42" spans="1:2">
      <c r="A42" s="11">
        <v>41</v>
      </c>
      <c r="B42" s="11">
        <f>NORMDIST(A42,Risks!$I$9,Risks!$J$9,FALSE)</f>
        <v>7.5854061288571405E-3</v>
      </c>
    </row>
    <row r="43" spans="1:2">
      <c r="A43" s="11">
        <v>42</v>
      </c>
      <c r="B43" s="11">
        <f>NORMDIST(A43,Risks!$I$9,Risks!$J$9,FALSE)</f>
        <v>6.2754970644405559E-3</v>
      </c>
    </row>
    <row r="44" spans="1:2">
      <c r="A44" s="11">
        <v>43</v>
      </c>
      <c r="B44" s="11">
        <f>NORMDIST(A44,Risks!$I$9,Risks!$J$9,FALSE)</f>
        <v>5.1391470089608973E-3</v>
      </c>
    </row>
    <row r="45" spans="1:2">
      <c r="A45" s="11">
        <v>44</v>
      </c>
      <c r="B45" s="11">
        <f>NORMDIST(A45,Risks!$I$9,Risks!$J$9,FALSE)</f>
        <v>4.1658878052857453E-3</v>
      </c>
    </row>
    <row r="46" spans="1:2">
      <c r="A46" s="11">
        <v>45</v>
      </c>
      <c r="B46" s="11">
        <f>NORMDIST(A46,Risks!$I$9,Risks!$J$9,FALSE)</f>
        <v>3.3427024187566781E-3</v>
      </c>
    </row>
    <row r="47" spans="1:2">
      <c r="A47" s="11">
        <v>46</v>
      </c>
      <c r="B47" s="11">
        <f>NORMDIST(A47,Risks!$I$9,Risks!$J$9,FALSE)</f>
        <v>2.6549813802315492E-3</v>
      </c>
    </row>
    <row r="48" spans="1:2">
      <c r="A48" s="11">
        <v>47</v>
      </c>
      <c r="B48" s="11">
        <f>NORMDIST(A48,Risks!$I$9,Risks!$J$9,FALSE)</f>
        <v>2.0873672322602468E-3</v>
      </c>
    </row>
    <row r="49" spans="1:2">
      <c r="A49" s="11">
        <v>48</v>
      </c>
      <c r="B49" s="11">
        <f>NORMDIST(A49,Risks!$I$9,Risks!$J$9,FALSE)</f>
        <v>1.6244631399033181E-3</v>
      </c>
    </row>
    <row r="50" spans="1:2">
      <c r="A50" s="11">
        <v>49</v>
      </c>
      <c r="B50" s="11">
        <f>NORMDIST(A50,Risks!$I$9,Risks!$J$9,FALSE)</f>
        <v>1.251395183399722E-3</v>
      </c>
    </row>
    <row r="51" spans="1:2">
      <c r="A51" s="11">
        <v>50</v>
      </c>
      <c r="B51" s="11">
        <f>NORMDIST(A51,Risks!$I$9,Risks!$J$9,FALSE)</f>
        <v>9.5422922746873549E-4</v>
      </c>
    </row>
    <row r="52" spans="1:2">
      <c r="A52" s="11">
        <v>51</v>
      </c>
      <c r="B52" s="11">
        <f>NORMDIST(A52,Risks!$I$9,Risks!$J$9,FALSE)</f>
        <v>7.2025215777144229E-4</v>
      </c>
    </row>
    <row r="53" spans="1:2">
      <c r="A53" s="11">
        <v>52</v>
      </c>
      <c r="B53" s="11">
        <f>NORMDIST(A53,Risks!$I$9,Risks!$J$9,FALSE)</f>
        <v>5.381335132189298E-4</v>
      </c>
    </row>
    <row r="54" spans="1:2">
      <c r="A54" s="11">
        <v>53</v>
      </c>
      <c r="B54" s="11">
        <f>NORMDIST(A54,Risks!$I$9,Risks!$J$9,FALSE)</f>
        <v>3.9798722194434678E-4</v>
      </c>
    </row>
    <row r="55" spans="1:2">
      <c r="A55" s="11">
        <v>54</v>
      </c>
      <c r="B55" s="11">
        <f>NORMDIST(A55,Risks!$I$9,Risks!$J$9,FALSE)</f>
        <v>2.9135457071011742E-4</v>
      </c>
    </row>
    <row r="56" spans="1:2">
      <c r="A56" s="11">
        <v>55</v>
      </c>
      <c r="B56" s="11">
        <f>NORMDIST(A56,Risks!$I$9,Risks!$J$9,FALSE)</f>
        <v>2.1112913118454476E-4</v>
      </c>
    </row>
    <row r="57" spans="1:2">
      <c r="A57" s="11">
        <v>56</v>
      </c>
      <c r="B57" s="11">
        <f>NORMDIST(A57,Risks!$I$9,Risks!$J$9,FALSE)</f>
        <v>1.5144261613953222E-4</v>
      </c>
    </row>
    <row r="58" spans="1:2">
      <c r="A58" s="11">
        <v>57</v>
      </c>
      <c r="B58" s="11">
        <f>NORMDIST(A58,Risks!$I$9,Risks!$J$9,FALSE)</f>
        <v>1.0752802376427145E-4</v>
      </c>
    </row>
    <row r="59" spans="1:2">
      <c r="A59" s="11">
        <v>58</v>
      </c>
      <c r="B59" s="11">
        <f>NORMDIST(A59,Risks!$I$9,Risks!$J$9,FALSE)</f>
        <v>7.5573379353195059E-5</v>
      </c>
    </row>
    <row r="60" spans="1:2">
      <c r="A60" s="11">
        <v>59</v>
      </c>
      <c r="B60" s="11">
        <f>NORMDIST(A60,Risks!$I$9,Risks!$J$9,FALSE)</f>
        <v>5.2576253906689198E-5</v>
      </c>
    </row>
    <row r="61" spans="1:2">
      <c r="A61" s="11">
        <v>60</v>
      </c>
      <c r="B61" s="11">
        <f>NORMDIST(A61,Risks!$I$9,Risks!$J$9,FALSE)</f>
        <v>3.6206292316804834E-5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DeadlinePrediction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estrong</dc:creator>
  <cp:lastModifiedBy>estrong</cp:lastModifiedBy>
  <dcterms:created xsi:type="dcterms:W3CDTF">2017-06-22T17:37:15Z</dcterms:created>
  <dcterms:modified xsi:type="dcterms:W3CDTF">2017-07-25T20:54:59Z</dcterms:modified>
</cp:coreProperties>
</file>